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Doc\Projektid\2020 DG REFORM\Data_aquisition\Submit R2\"/>
    </mc:Choice>
  </mc:AlternateContent>
  <bookViews>
    <workbookView xWindow="0" yWindow="0" windowWidth="13905" windowHeight="10575" activeTab="4"/>
  </bookViews>
  <sheets>
    <sheet name="Cover" sheetId="28" r:id="rId1"/>
    <sheet name="Inflation data" sheetId="3" r:id="rId2"/>
    <sheet name="EU ETS E20" sheetId="4" r:id="rId3"/>
    <sheet name="CO2 Store" sheetId="22" r:id="rId4"/>
    <sheet name="EU ETS forecast" sheetId="11" r:id="rId5"/>
    <sheet name="FuelPrice" sheetId="23" r:id="rId6"/>
    <sheet name="RE Auctions" sheetId="24" r:id="rId7"/>
    <sheet name="Gen Cap EE" sheetId="12" r:id="rId8"/>
    <sheet name="Gen Cap All" sheetId="14" r:id="rId9"/>
    <sheet name="Demand projections" sheetId="21" r:id="rId10"/>
    <sheet name="GenCapEUCO3232.5" sheetId="17" r:id="rId11"/>
    <sheet name="Trans Cap" sheetId="20" r:id="rId12"/>
    <sheet name="Carbon content of fuels" sheetId="18" r:id="rId13"/>
    <sheet name="PP Tech param" sheetId="13" r:id="rId14"/>
    <sheet name="RE quality" sheetId="7" r:id="rId15"/>
    <sheet name="P2X pot" sheetId="25" r:id="rId16"/>
    <sheet name="Hydropower" sheetId="27" r:id="rId17"/>
    <sheet name="EE EHV grid" sheetId="29" r:id="rId18"/>
    <sheet name="PP outage" sheetId="30" r:id="rId19"/>
  </sheets>
  <calcPr calcId="162913"/>
  <pivotCaches>
    <pivotCache cacheId="11" r:id="rId20"/>
    <pivotCache cacheId="12"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21" l="1"/>
  <c r="U15" i="21" s="1"/>
  <c r="V15" i="21" s="1"/>
  <c r="W15" i="21" s="1"/>
  <c r="X15" i="21" s="1"/>
  <c r="Y15" i="21" s="1"/>
  <c r="Z15" i="21" s="1"/>
  <c r="AA15" i="21" s="1"/>
  <c r="AB15" i="21" s="1"/>
  <c r="AC15" i="21" s="1"/>
  <c r="AD15" i="21" s="1"/>
  <c r="AE15" i="21" s="1"/>
  <c r="AF15" i="21" s="1"/>
  <c r="AG15" i="21" s="1"/>
  <c r="AH15" i="21" s="1"/>
  <c r="T16" i="21"/>
  <c r="U16" i="21" s="1"/>
  <c r="V16" i="21" s="1"/>
  <c r="W16" i="21" s="1"/>
  <c r="X16" i="21" s="1"/>
  <c r="Y16" i="21" s="1"/>
  <c r="Z16" i="21" s="1"/>
  <c r="AA16" i="21" s="1"/>
  <c r="AB16" i="21" s="1"/>
  <c r="AC16" i="21" s="1"/>
  <c r="AD16" i="21" s="1"/>
  <c r="AE16" i="21" s="1"/>
  <c r="AF16" i="21" s="1"/>
  <c r="AG16" i="21" s="1"/>
  <c r="AH16" i="21" s="1"/>
  <c r="M46" i="12"/>
  <c r="N46" i="12" s="1"/>
  <c r="O46" i="12" s="1"/>
  <c r="P46" i="12" s="1"/>
  <c r="Q46" i="12" s="1"/>
  <c r="R46" i="12" s="1"/>
  <c r="S46" i="12" s="1"/>
  <c r="T46" i="12" s="1"/>
  <c r="U46" i="12" s="1"/>
  <c r="V46" i="12" s="1"/>
  <c r="W46" i="12" s="1"/>
  <c r="X46" i="12" s="1"/>
  <c r="Y46" i="12" s="1"/>
  <c r="Z46" i="12" s="1"/>
  <c r="AA46" i="12" s="1"/>
  <c r="AB46" i="12" s="1"/>
  <c r="AC46" i="12" s="1"/>
  <c r="AD46" i="12" s="1"/>
  <c r="AE46" i="12" s="1"/>
  <c r="AF46" i="12" s="1"/>
  <c r="AG46" i="12" s="1"/>
  <c r="AH46" i="12" s="1"/>
  <c r="AI46" i="12" s="1"/>
  <c r="AJ46" i="12" s="1"/>
  <c r="AK46" i="12" s="1"/>
  <c r="AL46" i="12" s="1"/>
  <c r="AM46" i="12" s="1"/>
  <c r="AN46" i="12" s="1"/>
  <c r="AO46" i="12" s="1"/>
  <c r="AP46" i="12" s="1"/>
  <c r="O45" i="12"/>
  <c r="P45" i="12" s="1"/>
  <c r="Q45" i="12" s="1"/>
  <c r="R45" i="12" s="1"/>
  <c r="S45" i="12" s="1"/>
  <c r="T45" i="12" s="1"/>
  <c r="U45" i="12" s="1"/>
  <c r="V45" i="12" s="1"/>
  <c r="W45" i="12" s="1"/>
  <c r="X45" i="12" s="1"/>
  <c r="Y45" i="12" s="1"/>
  <c r="Z45" i="12" s="1"/>
  <c r="AA45" i="12" s="1"/>
  <c r="AB45" i="12" s="1"/>
  <c r="AC45" i="12" s="1"/>
  <c r="AD45" i="12" s="1"/>
  <c r="AE45" i="12" s="1"/>
  <c r="AF45" i="12" s="1"/>
  <c r="AG45" i="12" s="1"/>
  <c r="AH45" i="12" s="1"/>
  <c r="AI45" i="12" s="1"/>
  <c r="AJ45" i="12" s="1"/>
  <c r="AK45" i="12" s="1"/>
  <c r="AL45" i="12" s="1"/>
  <c r="AM45" i="12" s="1"/>
  <c r="AN45" i="12" s="1"/>
  <c r="AO45" i="12" s="1"/>
  <c r="AP45" i="12" s="1"/>
  <c r="M44" i="12"/>
  <c r="N44" i="12" s="1"/>
  <c r="O44" i="12" s="1"/>
  <c r="P44" i="12" s="1"/>
  <c r="Q44" i="12" s="1"/>
  <c r="R44" i="12" s="1"/>
  <c r="S44" i="12" s="1"/>
  <c r="T44" i="12" s="1"/>
  <c r="U44" i="12" s="1"/>
  <c r="V44" i="12" s="1"/>
  <c r="W44" i="12" s="1"/>
  <c r="X44" i="12" s="1"/>
  <c r="Y44" i="12" s="1"/>
  <c r="Z44" i="12" s="1"/>
  <c r="AA44" i="12" s="1"/>
  <c r="AB44" i="12" s="1"/>
  <c r="AC44" i="12" s="1"/>
  <c r="AD44" i="12" s="1"/>
  <c r="AE44" i="12" s="1"/>
  <c r="AF44" i="12" s="1"/>
  <c r="AG44" i="12" s="1"/>
  <c r="AH44" i="12" s="1"/>
  <c r="AI44" i="12" s="1"/>
  <c r="AJ44" i="12" s="1"/>
  <c r="AK44" i="12" s="1"/>
  <c r="AL44" i="12" s="1"/>
  <c r="AM44" i="12" s="1"/>
  <c r="AN44" i="12" s="1"/>
  <c r="AO44" i="12" s="1"/>
  <c r="AP44" i="12" s="1"/>
  <c r="M43" i="12"/>
  <c r="N43" i="12" s="1"/>
  <c r="O43" i="12" s="1"/>
  <c r="P43" i="12" s="1"/>
  <c r="Q43" i="12" s="1"/>
  <c r="R43" i="12" s="1"/>
  <c r="S43" i="12" s="1"/>
  <c r="T43" i="12" s="1"/>
  <c r="U43" i="12" s="1"/>
  <c r="V43" i="12" s="1"/>
  <c r="W43" i="12" s="1"/>
  <c r="X43" i="12" s="1"/>
  <c r="Y43" i="12" s="1"/>
  <c r="Z43" i="12" s="1"/>
  <c r="AA43" i="12" s="1"/>
  <c r="AB43" i="12" s="1"/>
  <c r="AC43" i="12" s="1"/>
  <c r="AD43" i="12" s="1"/>
  <c r="AE43" i="12" s="1"/>
  <c r="AF43" i="12" s="1"/>
  <c r="AG43" i="12" s="1"/>
  <c r="AH43" i="12" s="1"/>
  <c r="AI43" i="12" s="1"/>
  <c r="AJ43" i="12" s="1"/>
  <c r="AK43" i="12" s="1"/>
  <c r="AL43" i="12" s="1"/>
  <c r="AM43" i="12" s="1"/>
  <c r="AN43" i="12" s="1"/>
  <c r="AO43" i="12" s="1"/>
  <c r="AP43" i="12" s="1"/>
  <c r="M40" i="12"/>
  <c r="N40" i="12" s="1"/>
  <c r="O40" i="12" s="1"/>
  <c r="P40" i="12" s="1"/>
  <c r="Q40" i="12" s="1"/>
  <c r="R40" i="12" s="1"/>
  <c r="S40" i="12" s="1"/>
  <c r="T40" i="12" s="1"/>
  <c r="U40" i="12" s="1"/>
  <c r="V40" i="12" s="1"/>
  <c r="W40" i="12" s="1"/>
  <c r="X40" i="12" s="1"/>
  <c r="Y40" i="12" s="1"/>
  <c r="Z40" i="12" s="1"/>
  <c r="AA40" i="12" s="1"/>
  <c r="AB40" i="12" s="1"/>
  <c r="AC40" i="12" s="1"/>
  <c r="AD40" i="12" s="1"/>
  <c r="AE40" i="12" s="1"/>
  <c r="M38" i="12"/>
  <c r="N38" i="12" s="1"/>
  <c r="O38" i="12" s="1"/>
  <c r="P38" i="12" s="1"/>
  <c r="Q38" i="12" s="1"/>
  <c r="R38" i="12" s="1"/>
  <c r="S38" i="12" s="1"/>
  <c r="T38" i="12" s="1"/>
  <c r="U38" i="12" s="1"/>
  <c r="V38" i="12" s="1"/>
  <c r="W38" i="12" s="1"/>
  <c r="X38" i="12" s="1"/>
  <c r="Y38" i="12" s="1"/>
  <c r="Z38" i="12" s="1"/>
  <c r="AA38" i="12" s="1"/>
  <c r="AB38" i="12" s="1"/>
  <c r="AC38" i="12" s="1"/>
  <c r="AD38" i="12" s="1"/>
  <c r="AE38" i="12" s="1"/>
  <c r="AF38" i="12" s="1"/>
  <c r="AG38" i="12" s="1"/>
  <c r="AH38" i="12" s="1"/>
  <c r="AI38" i="12" s="1"/>
  <c r="AJ38" i="12" s="1"/>
  <c r="AK38" i="12" s="1"/>
  <c r="AL38" i="12" s="1"/>
  <c r="AM38" i="12" s="1"/>
  <c r="AN38" i="12" s="1"/>
  <c r="AO38" i="12" s="1"/>
  <c r="AP38" i="12" s="1"/>
  <c r="M37" i="12"/>
  <c r="N37" i="12" s="1"/>
  <c r="O37" i="12" s="1"/>
  <c r="P37" i="12" s="1"/>
  <c r="Q37" i="12" s="1"/>
  <c r="R37" i="12" s="1"/>
  <c r="S37" i="12" s="1"/>
  <c r="T37" i="12" s="1"/>
  <c r="U37" i="12" s="1"/>
  <c r="V37" i="12" s="1"/>
  <c r="W37" i="12" s="1"/>
  <c r="X37" i="12" s="1"/>
  <c r="Y37" i="12" s="1"/>
  <c r="Z37" i="12" s="1"/>
  <c r="AA37" i="12" s="1"/>
  <c r="AB37" i="12" s="1"/>
  <c r="AC37" i="12" s="1"/>
  <c r="AD37" i="12" s="1"/>
  <c r="AE37" i="12" s="1"/>
  <c r="AF37" i="12" s="1"/>
  <c r="AG37" i="12" s="1"/>
  <c r="AH37" i="12" s="1"/>
  <c r="AI37" i="12" s="1"/>
  <c r="AJ37" i="12" s="1"/>
  <c r="AK37" i="12" s="1"/>
  <c r="AL37" i="12" s="1"/>
  <c r="AM37" i="12" s="1"/>
  <c r="AN37" i="12" s="1"/>
  <c r="AO37" i="12" s="1"/>
  <c r="AP37" i="12" s="1"/>
  <c r="M36" i="12"/>
  <c r="N36" i="12" s="1"/>
  <c r="O36" i="12" s="1"/>
  <c r="P36" i="12" s="1"/>
  <c r="Q36" i="12" s="1"/>
  <c r="R36" i="12" s="1"/>
  <c r="S36" i="12" s="1"/>
  <c r="T36" i="12" s="1"/>
  <c r="U36" i="12" s="1"/>
  <c r="V36" i="12" s="1"/>
  <c r="W36" i="12" s="1"/>
  <c r="X36" i="12" s="1"/>
  <c r="Y36" i="12" s="1"/>
  <c r="Z36" i="12" s="1"/>
  <c r="M35" i="12"/>
  <c r="N35" i="12" s="1"/>
  <c r="O35" i="12" s="1"/>
  <c r="P35" i="12" s="1"/>
  <c r="Q35" i="12" s="1"/>
  <c r="R35" i="12" s="1"/>
  <c r="S35" i="12" s="1"/>
  <c r="T35" i="12" s="1"/>
  <c r="U35" i="12" s="1"/>
  <c r="V35" i="12" s="1"/>
  <c r="W35" i="12" s="1"/>
  <c r="X35" i="12" s="1"/>
  <c r="Y35" i="12" s="1"/>
  <c r="Z35" i="12" s="1"/>
  <c r="M34" i="12"/>
  <c r="N34" i="12" s="1"/>
  <c r="O34" i="12" s="1"/>
  <c r="P34" i="12" s="1"/>
  <c r="Q34" i="12" s="1"/>
  <c r="R34" i="12" s="1"/>
  <c r="S34" i="12" s="1"/>
  <c r="T34" i="12" s="1"/>
  <c r="U34" i="12" s="1"/>
  <c r="V34" i="12" s="1"/>
  <c r="W34" i="12" s="1"/>
  <c r="X34" i="12" s="1"/>
  <c r="Y34" i="12" s="1"/>
  <c r="Z34" i="12" s="1"/>
  <c r="AA34" i="12" s="1"/>
  <c r="AB34" i="12" s="1"/>
  <c r="AC34" i="12" s="1"/>
  <c r="AD34" i="12" s="1"/>
  <c r="AE34" i="12" s="1"/>
  <c r="AF34" i="12" s="1"/>
  <c r="AG34" i="12" s="1"/>
  <c r="AH34" i="12" s="1"/>
  <c r="AI34" i="12" s="1"/>
  <c r="AJ34" i="12" s="1"/>
  <c r="AK34" i="12" s="1"/>
  <c r="AL34" i="12" s="1"/>
  <c r="AM34" i="12" s="1"/>
  <c r="AN34" i="12" s="1"/>
  <c r="AO34" i="12" s="1"/>
  <c r="AP34" i="12" s="1"/>
  <c r="M33" i="12"/>
  <c r="N33" i="12" s="1"/>
  <c r="O33" i="12" s="1"/>
  <c r="P33" i="12" s="1"/>
  <c r="Q33" i="12" s="1"/>
  <c r="R33" i="12" s="1"/>
  <c r="S33" i="12" s="1"/>
  <c r="T33" i="12" s="1"/>
  <c r="U33" i="12" s="1"/>
  <c r="V33" i="12" s="1"/>
  <c r="W33" i="12" s="1"/>
  <c r="X33" i="12" s="1"/>
  <c r="Y33" i="12" s="1"/>
  <c r="Z33" i="12" s="1"/>
  <c r="AA33" i="12" s="1"/>
  <c r="AB33" i="12" s="1"/>
  <c r="AC33" i="12" s="1"/>
  <c r="AD33" i="12" s="1"/>
  <c r="AE33" i="12" s="1"/>
  <c r="AF33" i="12" s="1"/>
  <c r="AG33" i="12" s="1"/>
  <c r="AH33" i="12" s="1"/>
  <c r="AI33" i="12" s="1"/>
  <c r="AJ33" i="12" s="1"/>
  <c r="AK33" i="12" s="1"/>
  <c r="AL33" i="12" s="1"/>
  <c r="AM33" i="12" s="1"/>
  <c r="AN33" i="12" s="1"/>
  <c r="AO33" i="12" s="1"/>
  <c r="AP33" i="12" s="1"/>
  <c r="M32" i="12"/>
  <c r="N32" i="12" s="1"/>
  <c r="O32" i="12" s="1"/>
  <c r="P32" i="12" s="1"/>
  <c r="Q32" i="12" s="1"/>
  <c r="R32" i="12" s="1"/>
  <c r="S32" i="12" s="1"/>
  <c r="T32" i="12" s="1"/>
  <c r="U32" i="12" s="1"/>
  <c r="V32" i="12" s="1"/>
  <c r="W32" i="12" s="1"/>
  <c r="X32" i="12" s="1"/>
  <c r="Y32" i="12" s="1"/>
  <c r="Z32" i="12" s="1"/>
  <c r="AA32" i="12" s="1"/>
  <c r="AB32" i="12" s="1"/>
  <c r="AC32" i="12" s="1"/>
  <c r="AD32" i="12" s="1"/>
  <c r="AE32" i="12" s="1"/>
  <c r="AF32" i="12" s="1"/>
  <c r="AG32" i="12" s="1"/>
  <c r="AH32" i="12" s="1"/>
  <c r="AI32" i="12" s="1"/>
  <c r="AJ32" i="12" s="1"/>
  <c r="AK32" i="12" s="1"/>
  <c r="AL32" i="12" s="1"/>
  <c r="AM32" i="12" s="1"/>
  <c r="AN32" i="12" s="1"/>
  <c r="AO32" i="12" s="1"/>
  <c r="AP32" i="12" s="1"/>
  <c r="M31" i="12"/>
  <c r="N31" i="12" s="1"/>
  <c r="O31" i="12" s="1"/>
  <c r="P31" i="12" s="1"/>
  <c r="Q31" i="12" s="1"/>
  <c r="R31" i="12" s="1"/>
  <c r="S31" i="12" s="1"/>
  <c r="T31" i="12" s="1"/>
  <c r="U31" i="12" s="1"/>
  <c r="V31" i="12" s="1"/>
  <c r="W31" i="12" s="1"/>
  <c r="X31" i="12" s="1"/>
  <c r="Y31" i="12" s="1"/>
  <c r="Z31" i="12" s="1"/>
  <c r="AA31" i="12" s="1"/>
  <c r="AB31" i="12" s="1"/>
  <c r="AC31" i="12" s="1"/>
  <c r="AD31" i="12" s="1"/>
  <c r="AE31" i="12" s="1"/>
  <c r="AF31" i="12" s="1"/>
  <c r="AG31" i="12" s="1"/>
  <c r="AH31" i="12" s="1"/>
  <c r="AI31" i="12" s="1"/>
  <c r="AJ31" i="12" s="1"/>
  <c r="AK31" i="12" s="1"/>
  <c r="AL31" i="12" s="1"/>
  <c r="AM31" i="12" s="1"/>
  <c r="AN31" i="12" s="1"/>
  <c r="AO31" i="12" s="1"/>
  <c r="AP31" i="12" s="1"/>
  <c r="M30" i="12"/>
  <c r="N30" i="12" s="1"/>
  <c r="O30" i="12" s="1"/>
  <c r="P30" i="12" s="1"/>
  <c r="Q30" i="12" s="1"/>
  <c r="R30" i="12" s="1"/>
  <c r="S30" i="12" s="1"/>
  <c r="T30" i="12" s="1"/>
  <c r="U30" i="12" s="1"/>
  <c r="V30" i="12" s="1"/>
  <c r="W30" i="12" s="1"/>
  <c r="X30" i="12" s="1"/>
  <c r="Y30" i="12" s="1"/>
  <c r="Z30" i="12" s="1"/>
  <c r="AA30" i="12" s="1"/>
  <c r="AB30" i="12" s="1"/>
  <c r="AC30" i="12" s="1"/>
  <c r="AD30" i="12" s="1"/>
  <c r="AE30" i="12" s="1"/>
  <c r="AF30" i="12" s="1"/>
  <c r="AG30" i="12" s="1"/>
  <c r="AH30" i="12" s="1"/>
  <c r="AI30" i="12" s="1"/>
  <c r="AJ30" i="12" s="1"/>
  <c r="AK30" i="12" s="1"/>
  <c r="AL30" i="12" s="1"/>
  <c r="AM30" i="12" s="1"/>
  <c r="AN30" i="12" s="1"/>
  <c r="AO30" i="12" s="1"/>
  <c r="AP30" i="12" s="1"/>
  <c r="M29" i="12"/>
  <c r="N29" i="12" s="1"/>
  <c r="O29" i="12" s="1"/>
  <c r="P29" i="12" s="1"/>
  <c r="Q29" i="12" s="1"/>
  <c r="R29" i="12" s="1"/>
  <c r="S29" i="12" s="1"/>
  <c r="T29" i="12" s="1"/>
  <c r="U29" i="12" s="1"/>
  <c r="V29" i="12" s="1"/>
  <c r="W29" i="12" s="1"/>
  <c r="X29" i="12" s="1"/>
  <c r="Y29" i="12" s="1"/>
  <c r="Z29" i="12" s="1"/>
  <c r="AA29" i="12" s="1"/>
  <c r="AB29" i="12" s="1"/>
  <c r="AC29" i="12" s="1"/>
  <c r="AD29" i="12" s="1"/>
  <c r="AE29" i="12" s="1"/>
  <c r="AF29" i="12" s="1"/>
  <c r="AG29" i="12" s="1"/>
  <c r="AH29" i="12" s="1"/>
  <c r="AI29" i="12" s="1"/>
  <c r="AJ29" i="12" s="1"/>
  <c r="AK29" i="12" s="1"/>
  <c r="AL29" i="12" s="1"/>
  <c r="AM29" i="12" s="1"/>
  <c r="AN29" i="12" s="1"/>
  <c r="AO29" i="12" s="1"/>
  <c r="AP29" i="12" s="1"/>
  <c r="M28" i="12"/>
  <c r="N28" i="12" s="1"/>
  <c r="O28" i="12" s="1"/>
  <c r="P28" i="12" s="1"/>
  <c r="Q28" i="12" s="1"/>
  <c r="R28" i="12" s="1"/>
  <c r="S28" i="12" s="1"/>
  <c r="T28" i="12" s="1"/>
  <c r="U28" i="12" s="1"/>
  <c r="V28" i="12" s="1"/>
  <c r="W28" i="12" s="1"/>
  <c r="X28" i="12" s="1"/>
  <c r="Y28" i="12" s="1"/>
  <c r="Z28" i="12" s="1"/>
  <c r="AA28" i="12" s="1"/>
  <c r="AB28" i="12" s="1"/>
  <c r="AC28" i="12" s="1"/>
  <c r="AD28" i="12" s="1"/>
  <c r="AE28" i="12" s="1"/>
  <c r="AF28" i="12" s="1"/>
  <c r="AG28" i="12" s="1"/>
  <c r="AH28" i="12" s="1"/>
  <c r="AI28" i="12" s="1"/>
  <c r="AJ28" i="12" s="1"/>
  <c r="AK28" i="12" s="1"/>
  <c r="AL28" i="12" s="1"/>
  <c r="AM28" i="12" s="1"/>
  <c r="AN28" i="12" s="1"/>
  <c r="AO28" i="12" s="1"/>
  <c r="AP28" i="12" s="1"/>
</calcChain>
</file>

<file path=xl/comments1.xml><?xml version="1.0" encoding="utf-8"?>
<comments xmlns="http://schemas.openxmlformats.org/spreadsheetml/2006/main">
  <authors>
    <author>tc={DA4C49B3-935A-426B-984A-009F3EF5854D}</author>
    <author>tc={DBECC1EC-415B-431F-8BC9-711DC795E510}</author>
    <author>tc={B7414699-8A89-49A5-A99D-389181868EAE}</author>
  </authors>
  <commentList>
    <comment ref="D29" authorId="0" shapeId="0">
      <text>
        <r>
          <rPr>
            <sz val="11"/>
            <color theme="1"/>
            <rFont val="Trebuchet MS"/>
            <family val="2"/>
            <charset val="186"/>
            <scheme val="minor"/>
          </rPr>
          <t xml:space="preserve">[Threaded comment]
Your version of Excel allows you to read this threaded comment; however, any edits to it will get removed if the file is opened in a newer version of Excel. Learn more: https://go.microsoft.com/fwlink/?linkid=870924
Comment:
    997 / 5000
Translation results
There are no suitable conditions for geological storage of CO2 in Estonia n
</t>
        </r>
      </text>
    </comment>
    <comment ref="E29" authorId="1" shapeId="0">
      <text>
        <r>
          <rPr>
            <sz val="11"/>
            <color theme="1"/>
            <rFont val="Trebuchet MS"/>
            <family val="2"/>
            <charset val="186"/>
            <scheme val="minor"/>
          </rPr>
          <t>[Threaded comment]
Your version of Excel allows you to read this threaded comment; however, any edits to it will get removed if the file is opened in a newer version of Excel. Learn more: https://go.microsoft.com/fwlink/?linkid=870924
Comment:
    Per year</t>
        </r>
      </text>
    </comment>
    <comment ref="E30" authorId="2" shapeId="0">
      <text>
        <r>
          <rPr>
            <sz val="11"/>
            <color theme="1"/>
            <rFont val="Trebuchet MS"/>
            <family val="2"/>
            <charset val="186"/>
            <scheme val="minor"/>
          </rPr>
          <t>[Threaded comment]
Your version of Excel allows you to read this threaded comment; however, any edits to it will get removed if the file is opened in a newer version of Excel. Learn more: https://go.microsoft.com/fwlink/?linkid=870924
Comment:
    Per year</t>
        </r>
      </text>
    </comment>
  </commentList>
</comments>
</file>

<file path=xl/connections.xml><?xml version="1.0" encoding="utf-8"?>
<connections xmlns="http://schemas.openxmlformats.org/spreadsheetml/2006/main">
  <connection id="1" odcFile="\\intra.ttu.ee\home\hardi.koduvere\Documents\My Data Sources\main GenCap.odc" name="main GenCap" type="1" refreshedVersion="6">
    <dbPr connection="DSN=SQLite3 Datasource;Database=C:\Doc\Projektid\2020 DG REFORM\Data_aquisition\Rawdata\alldata_DB.db;StepAPI=0;SyncPragma=NORMAL;NoTXN=0;Timeout=100000;ShortNames=0;LongNames=0;NoCreat=0;NoWCHAR=0;FKSupport=0;JournalMode=;OEMCP=0;LoadExt=;BigInt=0;JDConv=0;" command="SELECT * FROM &quot;main&quot;.&quot;GenCap&quot;"/>
  </connection>
  <connection id="2" odcFile="\\intra.ttu.ee\home\hardi.koduvere\Documents\My Data Sources\main GenCap.odc" name="main GenCap1" type="1" refreshedVersion="6" saveData="1">
    <dbPr connection="DSN=SQLite3 Datasource;Database=C:\Doc\Projektid\2020 DG REFORM\Data_aquisition\Rawdata\alldata_DB.db;StepAPI=0;SyncPragma=NORMAL;NoTXN=0;Timeout=100000;ShortNames=0;LongNames=0;NoCreat=0;NoWCHAR=0;FKSupport=0;JournalMode=;OEMCP=0;LoadExt=;BigInt=0;JDConv=0;" command="SELECT * FROM &quot;main&quot;.&quot;GenCap&quot;"/>
  </connection>
  <connection id="3" odcFile="\\intra.ttu.ee\home\hardi.koduvere\Documents\My Data Sources\main GenCapEUCO.odc" name="main GenCapEUCO" type="1" refreshedVersion="6">
    <dbPr connection="DSN=SQLite3 Datasource;Database=C:\Doc\Projektid\2020 DG REFORM\Data_aquisition\Rawdata\alldata_DB.db;StepAPI=0;SyncPragma=NORMAL;NoTXN=0;Timeout=100000;ShortNames=0;LongNames=0;NoCreat=0;NoWCHAR=0;FKSupport=0;JournalMode=;OEMCP=0;LoadExt=;BigInt=0;JDConv=0;" command="SELECT * FROM &quot;main&quot;.&quot;GenCapEUCO&quot;"/>
  </connection>
  <connection id="4" odcFile="\\intra.ttu.ee\home\hardi.koduvere\Documents\My Data Sources\main GenCapRef2020.odc" name="main GenCapRef2020" type="1" refreshedVersion="6">
    <dbPr connection="DSN=SQLite3 Datasource;Database=C:\Doc\Projektid\2020 DG REFORM\Data_aquisition\Rawdata\alldata_DB.db;StepAPI=0;SyncPragma=NORMAL;NoTXN=0;Timeout=100000;ShortNames=0;LongNames=0;NoCreat=0;NoWCHAR=0;FKSupport=0;JournalMode=;OEMCP=0;LoadExt=;BigInt=0;JDConv=0;" command="SELECT * FROM &quot;main&quot;.&quot;GenCapRef2020&quot;"/>
  </connection>
  <connection id="5" odcFile="\\intra.ttu.ee\home\hardi.koduvere\Documents\My Data Sources\main Load.odc" name="main Load" type="1" refreshedVersion="6">
    <dbPr connection="DSN=SQLite3 Datasource;Database=C:\Doc\Projektid\2020 DG REFORM\Data_aquisition\Rawdata\alldata_DB.db;StepAPI=0;SyncPragma=NORMAL;NoTXN=0;Timeout=100000;ShortNames=0;LongNames=0;NoCreat=0;NoWCHAR=0;FKSupport=0;JournalMode=;OEMCP=0;LoadExt=;BigInt=0;JDConv=0;" command="SELECT * FROM &quot;main&quot;.&quot;Load&quot;"/>
  </connection>
</connections>
</file>

<file path=xl/sharedStrings.xml><?xml version="1.0" encoding="utf-8"?>
<sst xmlns="http://schemas.openxmlformats.org/spreadsheetml/2006/main" count="4874" uniqueCount="3944">
  <si>
    <t>Study on "Transitioning to a climate-neutral electricity generation"</t>
  </si>
  <si>
    <t>Deliverable 2 -- Baseline data collection</t>
  </si>
  <si>
    <t>Data file 1/3</t>
  </si>
  <si>
    <t>File name</t>
  </si>
  <si>
    <t>Data_Annual</t>
  </si>
  <si>
    <t>File description</t>
  </si>
  <si>
    <t>Coarse, high-level data about the past and the future of the power system</t>
  </si>
  <si>
    <t>Name/explanation</t>
  </si>
  <si>
    <t>Inflation multiplier for Euro for years 1991-2020</t>
  </si>
  <si>
    <t>Unit</t>
  </si>
  <si>
    <t>Multiplier</t>
  </si>
  <si>
    <t>Purpose of data</t>
  </si>
  <si>
    <t>This table will be used to convert nominal historic price data from various sources to 2020 Eur as well as convert other currencies to EUR (PLN, USD etc)</t>
  </si>
  <si>
    <t>Assumptions/processing</t>
  </si>
  <si>
    <t>None</t>
  </si>
  <si>
    <t>Data availability</t>
  </si>
  <si>
    <t>Public use</t>
  </si>
  <si>
    <t>Sources:</t>
  </si>
  <si>
    <t>[1] Inflation factor</t>
  </si>
  <si>
    <t>https://www.inflationtool.com/euro</t>
  </si>
  <si>
    <t>[2] Polish Cur- EUR</t>
  </si>
  <si>
    <t>https://www.investing.com/currencies/eur-pln-historical-data</t>
  </si>
  <si>
    <t>[3] USA Cur - EUR</t>
  </si>
  <si>
    <t>https://www.investing.com/currencies/eur-usd-historical-data</t>
  </si>
  <si>
    <t>Year</t>
  </si>
  <si>
    <t>Inflation factor [1]</t>
  </si>
  <si>
    <t>PLN-EUR Exchange [2]</t>
  </si>
  <si>
    <t>USD-EUR Exchange [3]</t>
  </si>
  <si>
    <t>European Union Emission Allowance price history</t>
  </si>
  <si>
    <t>2020 € per ton</t>
  </si>
  <si>
    <t>Input to model calibration and sensitivity analysis</t>
  </si>
  <si>
    <t>Data for years 2008-2019 from the original source has been multiplied by the inflation factor to convert to EUR2020 (Sheet Inflation data)</t>
  </si>
  <si>
    <t>Source</t>
  </si>
  <si>
    <t>[1]</t>
  </si>
  <si>
    <t xml:space="preserve">ICE (https://www.theice.com/) via Quandl (https://www.quandl.com/) </t>
  </si>
  <si>
    <t>Date</t>
  </si>
  <si>
    <t>Price €/t [1]</t>
  </si>
  <si>
    <t>08.04.2008</t>
  </si>
  <si>
    <t>09.04.2008</t>
  </si>
  <si>
    <t>10.04.2008</t>
  </si>
  <si>
    <t>11.04.2008</t>
  </si>
  <si>
    <t>14.04.2008</t>
  </si>
  <si>
    <t>15.04.2008</t>
  </si>
  <si>
    <t>16.04.2008</t>
  </si>
  <si>
    <t>17.04.2008</t>
  </si>
  <si>
    <t>18.04.2008</t>
  </si>
  <si>
    <t>21.04.2008</t>
  </si>
  <si>
    <t>22.04.2008</t>
  </si>
  <si>
    <t>23.04.2008</t>
  </si>
  <si>
    <t>24.04.2008</t>
  </si>
  <si>
    <t>25.04.2008</t>
  </si>
  <si>
    <t>28.04.2008</t>
  </si>
  <si>
    <t>29.04.2008</t>
  </si>
  <si>
    <t>30.04.2008</t>
  </si>
  <si>
    <t>01.05.2008</t>
  </si>
  <si>
    <t>02.05.2008</t>
  </si>
  <si>
    <t>06.05.2008</t>
  </si>
  <si>
    <t>07.05.2008</t>
  </si>
  <si>
    <t>08.05.2008</t>
  </si>
  <si>
    <t>09.05.2008</t>
  </si>
  <si>
    <t>12.05.2008</t>
  </si>
  <si>
    <t>13.05.2008</t>
  </si>
  <si>
    <t>14.05.2008</t>
  </si>
  <si>
    <t>15.05.2008</t>
  </si>
  <si>
    <t>16.05.2008</t>
  </si>
  <si>
    <t>19.05.2008</t>
  </si>
  <si>
    <t>20.05.2008</t>
  </si>
  <si>
    <t>21.05.2008</t>
  </si>
  <si>
    <t>22.05.2008</t>
  </si>
  <si>
    <t>23.05.2008</t>
  </si>
  <si>
    <t>26.05.2008</t>
  </si>
  <si>
    <t>27.05.2008</t>
  </si>
  <si>
    <t>28.05.2008</t>
  </si>
  <si>
    <t>29.05.2008</t>
  </si>
  <si>
    <t>30.05.2008</t>
  </si>
  <si>
    <t>02.06.2008</t>
  </si>
  <si>
    <t>03.06.2008</t>
  </si>
  <si>
    <t>04.06.2008</t>
  </si>
  <si>
    <t>05.06.2008</t>
  </si>
  <si>
    <t>06.06.2008</t>
  </si>
  <si>
    <t>09.06.2008</t>
  </si>
  <si>
    <t>10.06.2008</t>
  </si>
  <si>
    <t>11.06.2008</t>
  </si>
  <si>
    <t>12.06.2008</t>
  </si>
  <si>
    <t>13.06.2008</t>
  </si>
  <si>
    <t>16.06.2008</t>
  </si>
  <si>
    <t>17.06.2008</t>
  </si>
  <si>
    <t>18.06.2008</t>
  </si>
  <si>
    <t>19.06.2008</t>
  </si>
  <si>
    <t>20.06.2008</t>
  </si>
  <si>
    <t>23.06.2008</t>
  </si>
  <si>
    <t>24.06.2008</t>
  </si>
  <si>
    <t>25.06.2008</t>
  </si>
  <si>
    <t>26.06.2008</t>
  </si>
  <si>
    <t>27.06.2008</t>
  </si>
  <si>
    <t>30.06.2008</t>
  </si>
  <si>
    <t>01.07.2008</t>
  </si>
  <si>
    <t>02.07.2008</t>
  </si>
  <si>
    <t>03.07.2008</t>
  </si>
  <si>
    <t>04.07.2008</t>
  </si>
  <si>
    <t>07.07.2008</t>
  </si>
  <si>
    <t>08.07.2008</t>
  </si>
  <si>
    <t>09.07.2008</t>
  </si>
  <si>
    <t>10.07.2008</t>
  </si>
  <si>
    <t>11.07.2008</t>
  </si>
  <si>
    <t>14.07.2008</t>
  </si>
  <si>
    <t>15.07.2008</t>
  </si>
  <si>
    <t>16.07.2008</t>
  </si>
  <si>
    <t>17.07.2008</t>
  </si>
  <si>
    <t>18.07.2008</t>
  </si>
  <si>
    <t>21.07.2008</t>
  </si>
  <si>
    <t>22.07.2008</t>
  </si>
  <si>
    <t>23.07.2008</t>
  </si>
  <si>
    <t>24.07.2008</t>
  </si>
  <si>
    <t>25.07.2008</t>
  </si>
  <si>
    <t>28.07.2008</t>
  </si>
  <si>
    <t>29.07.2008</t>
  </si>
  <si>
    <t>30.07.2008</t>
  </si>
  <si>
    <t>31.07.2008</t>
  </si>
  <si>
    <t>01.08.2008</t>
  </si>
  <si>
    <t>04.08.2008</t>
  </si>
  <si>
    <t>05.08.2008</t>
  </si>
  <si>
    <t>06.08.2008</t>
  </si>
  <si>
    <t>07.08.2008</t>
  </si>
  <si>
    <t>08.08.2008</t>
  </si>
  <si>
    <t>11.08.2008</t>
  </si>
  <si>
    <t>12.08.2008</t>
  </si>
  <si>
    <t>13.08.2008</t>
  </si>
  <si>
    <t>14.08.2008</t>
  </si>
  <si>
    <t>15.08.2008</t>
  </si>
  <si>
    <t>18.08.2008</t>
  </si>
  <si>
    <t>19.08.2008</t>
  </si>
  <si>
    <t>20.08.2008</t>
  </si>
  <si>
    <t>21.08.2008</t>
  </si>
  <si>
    <t>22.08.2008</t>
  </si>
  <si>
    <t>25.08.2008</t>
  </si>
  <si>
    <t>26.08.2008</t>
  </si>
  <si>
    <t>27.08.2008</t>
  </si>
  <si>
    <t>28.08.2008</t>
  </si>
  <si>
    <t>29.08.2008</t>
  </si>
  <si>
    <t>01.09.2008</t>
  </si>
  <si>
    <t>02.09.2008</t>
  </si>
  <si>
    <t>03.09.2008</t>
  </si>
  <si>
    <t>04.09.2008</t>
  </si>
  <si>
    <t>05.09.2008</t>
  </si>
  <si>
    <t>08.09.2008</t>
  </si>
  <si>
    <t>09.09.2008</t>
  </si>
  <si>
    <t>10.09.2008</t>
  </si>
  <si>
    <t>11.09.2008</t>
  </si>
  <si>
    <t>12.09.2008</t>
  </si>
  <si>
    <t>15.09.2008</t>
  </si>
  <si>
    <t>16.09.2008</t>
  </si>
  <si>
    <t>17.09.2008</t>
  </si>
  <si>
    <t>18.09.2008</t>
  </si>
  <si>
    <t>19.09.2008</t>
  </si>
  <si>
    <t>22.09.2008</t>
  </si>
  <si>
    <t>23.09.2008</t>
  </si>
  <si>
    <t>24.09.2008</t>
  </si>
  <si>
    <t>25.09.2008</t>
  </si>
  <si>
    <t>26.09.2008</t>
  </si>
  <si>
    <t>29.09.2008</t>
  </si>
  <si>
    <t>30.09.2008</t>
  </si>
  <si>
    <t>01.10.2008</t>
  </si>
  <si>
    <t>02.10.2008</t>
  </si>
  <si>
    <t>03.10.2008</t>
  </si>
  <si>
    <t>06.10.2008</t>
  </si>
  <si>
    <t>07.10.2008</t>
  </si>
  <si>
    <t>08.10.2008</t>
  </si>
  <si>
    <t>09.10.2008</t>
  </si>
  <si>
    <t>10.10.2008</t>
  </si>
  <si>
    <t>13.10.2008</t>
  </si>
  <si>
    <t>14.10.2008</t>
  </si>
  <si>
    <t>15.10.2008</t>
  </si>
  <si>
    <t>16.10.2008</t>
  </si>
  <si>
    <t>17.10.2008</t>
  </si>
  <si>
    <t>20.10.2008</t>
  </si>
  <si>
    <t>21.10.2008</t>
  </si>
  <si>
    <t>22.10.2008</t>
  </si>
  <si>
    <t>23.10.2008</t>
  </si>
  <si>
    <t>24.10.2008</t>
  </si>
  <si>
    <t>27.10.2008</t>
  </si>
  <si>
    <t>28.10.2008</t>
  </si>
  <si>
    <t>29.10.2008</t>
  </si>
  <si>
    <t>30.10.2008</t>
  </si>
  <si>
    <t>31.10.2008</t>
  </si>
  <si>
    <t>03.11.2008</t>
  </si>
  <si>
    <t>04.11.2008</t>
  </si>
  <si>
    <t>05.11.2008</t>
  </si>
  <si>
    <t>06.11.2008</t>
  </si>
  <si>
    <t>07.11.2008</t>
  </si>
  <si>
    <t>10.11.2008</t>
  </si>
  <si>
    <t>11.11.2008</t>
  </si>
  <si>
    <t>12.11.2008</t>
  </si>
  <si>
    <t>13.11.2008</t>
  </si>
  <si>
    <t>14.11.2008</t>
  </si>
  <si>
    <t>17.11.2008</t>
  </si>
  <si>
    <t>18.11.2008</t>
  </si>
  <si>
    <t>19.11.2008</t>
  </si>
  <si>
    <t>20.11.2008</t>
  </si>
  <si>
    <t>21.11.2008</t>
  </si>
  <si>
    <t>24.11.2008</t>
  </si>
  <si>
    <t>25.11.2008</t>
  </si>
  <si>
    <t>26.11.2008</t>
  </si>
  <si>
    <t>27.11.2008</t>
  </si>
  <si>
    <t>28.11.2008</t>
  </si>
  <si>
    <t>01.12.2008</t>
  </si>
  <si>
    <t>02.12.2008</t>
  </si>
  <si>
    <t>03.12.2008</t>
  </si>
  <si>
    <t>04.12.2008</t>
  </si>
  <si>
    <t>05.12.2008</t>
  </si>
  <si>
    <t>08.12.2008</t>
  </si>
  <si>
    <t>09.12.2008</t>
  </si>
  <si>
    <t>10.12.2008</t>
  </si>
  <si>
    <t>11.12.2008</t>
  </si>
  <si>
    <t>12.12.2008</t>
  </si>
  <si>
    <t>15.12.2008</t>
  </si>
  <si>
    <t>16.12.2008</t>
  </si>
  <si>
    <t>17.12.2008</t>
  </si>
  <si>
    <t>18.12.2008</t>
  </si>
  <si>
    <t>19.12.2008</t>
  </si>
  <si>
    <t>22.12.2008</t>
  </si>
  <si>
    <t>23.12.2008</t>
  </si>
  <si>
    <t>24.12.2008</t>
  </si>
  <si>
    <t>26.12.2008</t>
  </si>
  <si>
    <t>29.12.2008</t>
  </si>
  <si>
    <t>30.12.2008</t>
  </si>
  <si>
    <t>31.12.2008</t>
  </si>
  <si>
    <t>02.01.2009</t>
  </si>
  <si>
    <t>05.01.2009</t>
  </si>
  <si>
    <t>06.01.2009</t>
  </si>
  <si>
    <t>07.01.2009</t>
  </si>
  <si>
    <t>08.01.2009</t>
  </si>
  <si>
    <t>09.01.2009</t>
  </si>
  <si>
    <t>12.01.2009</t>
  </si>
  <si>
    <t>13.01.2009</t>
  </si>
  <si>
    <t>14.01.2009</t>
  </si>
  <si>
    <t>15.01.2009</t>
  </si>
  <si>
    <t>16.01.2009</t>
  </si>
  <si>
    <t>19.01.2009</t>
  </si>
  <si>
    <t>20.01.2009</t>
  </si>
  <si>
    <t>21.01.2009</t>
  </si>
  <si>
    <t>22.01.2009</t>
  </si>
  <si>
    <t>23.01.2009</t>
  </si>
  <si>
    <t>26.01.2009</t>
  </si>
  <si>
    <t>27.01.2009</t>
  </si>
  <si>
    <t>28.01.2009</t>
  </si>
  <si>
    <t>29.01.2009</t>
  </si>
  <si>
    <t>30.01.2009</t>
  </si>
  <si>
    <t>02.02.2009</t>
  </si>
  <si>
    <t>03.02.2009</t>
  </si>
  <si>
    <t>04.02.2009</t>
  </si>
  <si>
    <t>05.02.2009</t>
  </si>
  <si>
    <t>06.02.2009</t>
  </si>
  <si>
    <t>09.02.2009</t>
  </si>
  <si>
    <t>10.02.2009</t>
  </si>
  <si>
    <t>11.02.2009</t>
  </si>
  <si>
    <t>12.02.2009</t>
  </si>
  <si>
    <t>13.02.2009</t>
  </si>
  <si>
    <t>16.02.2009</t>
  </si>
  <si>
    <t>17.02.2009</t>
  </si>
  <si>
    <t>18.02.2009</t>
  </si>
  <si>
    <t>19.02.2009</t>
  </si>
  <si>
    <t>20.02.2009</t>
  </si>
  <si>
    <t>23.02.2009</t>
  </si>
  <si>
    <t>24.02.2009</t>
  </si>
  <si>
    <t>25.02.2009</t>
  </si>
  <si>
    <t>26.02.2009</t>
  </si>
  <si>
    <t>27.02.2009</t>
  </si>
  <si>
    <t>02.03.2009</t>
  </si>
  <si>
    <t>03.03.2009</t>
  </si>
  <si>
    <t>04.03.2009</t>
  </si>
  <si>
    <t>05.03.2009</t>
  </si>
  <si>
    <t>06.03.2009</t>
  </si>
  <si>
    <t>09.03.2009</t>
  </si>
  <si>
    <t>10.03.2009</t>
  </si>
  <si>
    <t>11.03.2009</t>
  </si>
  <si>
    <t>12.03.2009</t>
  </si>
  <si>
    <t>13.03.2009</t>
  </si>
  <si>
    <t>16.03.2009</t>
  </si>
  <si>
    <t>17.03.2009</t>
  </si>
  <si>
    <t>18.03.2009</t>
  </si>
  <si>
    <t>19.03.2009</t>
  </si>
  <si>
    <t>20.03.2009</t>
  </si>
  <si>
    <t>23.03.2009</t>
  </si>
  <si>
    <t>24.03.2009</t>
  </si>
  <si>
    <t>25.03.2009</t>
  </si>
  <si>
    <t>26.03.2009</t>
  </si>
  <si>
    <t>27.03.2009</t>
  </si>
  <si>
    <t>30.03.2009</t>
  </si>
  <si>
    <t>31.03.2009</t>
  </si>
  <si>
    <t>01.04.2009</t>
  </si>
  <si>
    <t>02.04.2009</t>
  </si>
  <si>
    <t>03.04.2009</t>
  </si>
  <si>
    <t>06.04.2009</t>
  </si>
  <si>
    <t>07.04.2009</t>
  </si>
  <si>
    <t>08.04.2009</t>
  </si>
  <si>
    <t>09.04.2009</t>
  </si>
  <si>
    <t>13.04.2009</t>
  </si>
  <si>
    <t>14.04.2009</t>
  </si>
  <si>
    <t>15.04.2009</t>
  </si>
  <si>
    <t>16.04.2009</t>
  </si>
  <si>
    <t>17.04.2009</t>
  </si>
  <si>
    <t>20.04.2009</t>
  </si>
  <si>
    <t>21.04.2009</t>
  </si>
  <si>
    <t>22.04.2009</t>
  </si>
  <si>
    <t>23.04.2009</t>
  </si>
  <si>
    <t>24.04.2009</t>
  </si>
  <si>
    <t>27.04.2009</t>
  </si>
  <si>
    <t>28.04.2009</t>
  </si>
  <si>
    <t>29.04.2009</t>
  </si>
  <si>
    <t>30.04.2009</t>
  </si>
  <si>
    <t>01.05.2009</t>
  </si>
  <si>
    <t>04.05.2009</t>
  </si>
  <si>
    <t>05.05.2009</t>
  </si>
  <si>
    <t>06.05.2009</t>
  </si>
  <si>
    <t>07.05.2009</t>
  </si>
  <si>
    <t>08.05.2009</t>
  </si>
  <si>
    <t>11.05.2009</t>
  </si>
  <si>
    <t>12.05.2009</t>
  </si>
  <si>
    <t>13.05.2009</t>
  </si>
  <si>
    <t>14.05.2009</t>
  </si>
  <si>
    <t>15.05.2009</t>
  </si>
  <si>
    <t>18.05.2009</t>
  </si>
  <si>
    <t>19.05.2009</t>
  </si>
  <si>
    <t>20.05.2009</t>
  </si>
  <si>
    <t>21.05.2009</t>
  </si>
  <si>
    <t>22.05.2009</t>
  </si>
  <si>
    <t>25.05.2009</t>
  </si>
  <si>
    <t>26.05.2009</t>
  </si>
  <si>
    <t>27.05.2009</t>
  </si>
  <si>
    <t>28.05.2009</t>
  </si>
  <si>
    <t>29.05.2009</t>
  </si>
  <si>
    <t>01.06.2009</t>
  </si>
  <si>
    <t>02.06.2009</t>
  </si>
  <si>
    <t>03.06.2009</t>
  </si>
  <si>
    <t>04.06.2009</t>
  </si>
  <si>
    <t>05.06.2009</t>
  </si>
  <si>
    <t>08.06.2009</t>
  </si>
  <si>
    <t>09.06.2009</t>
  </si>
  <si>
    <t>10.06.2009</t>
  </si>
  <si>
    <t>11.06.2009</t>
  </si>
  <si>
    <t>12.06.2009</t>
  </si>
  <si>
    <t>15.06.2009</t>
  </si>
  <si>
    <t>16.06.2009</t>
  </si>
  <si>
    <t>17.06.2009</t>
  </si>
  <si>
    <t>18.06.2009</t>
  </si>
  <si>
    <t>19.06.2009</t>
  </si>
  <si>
    <t>22.06.2009</t>
  </si>
  <si>
    <t>23.06.2009</t>
  </si>
  <si>
    <t>24.06.2009</t>
  </si>
  <si>
    <t>25.06.2009</t>
  </si>
  <si>
    <t>26.06.2009</t>
  </si>
  <si>
    <t>29.06.2009</t>
  </si>
  <si>
    <t>30.06.2009</t>
  </si>
  <si>
    <t>01.07.2009</t>
  </si>
  <si>
    <t>02.07.2009</t>
  </si>
  <si>
    <t>03.07.2009</t>
  </si>
  <si>
    <t>06.07.2009</t>
  </si>
  <si>
    <t>07.07.2009</t>
  </si>
  <si>
    <t>08.07.2009</t>
  </si>
  <si>
    <t>09.07.2009</t>
  </si>
  <si>
    <t>10.07.2009</t>
  </si>
  <si>
    <t>13.07.2009</t>
  </si>
  <si>
    <t>14.07.2009</t>
  </si>
  <si>
    <t>15.07.2009</t>
  </si>
  <si>
    <t>16.07.2009</t>
  </si>
  <si>
    <t>17.07.2009</t>
  </si>
  <si>
    <t>20.07.2009</t>
  </si>
  <si>
    <t>21.07.2009</t>
  </si>
  <si>
    <t>22.07.2009</t>
  </si>
  <si>
    <t>23.07.2009</t>
  </si>
  <si>
    <t>24.07.2009</t>
  </si>
  <si>
    <t>27.07.2009</t>
  </si>
  <si>
    <t>28.07.2009</t>
  </si>
  <si>
    <t>29.07.2009</t>
  </si>
  <si>
    <t>30.07.2009</t>
  </si>
  <si>
    <t>31.07.2009</t>
  </si>
  <si>
    <t>03.08.2009</t>
  </si>
  <si>
    <t>04.08.2009</t>
  </si>
  <si>
    <t>05.08.2009</t>
  </si>
  <si>
    <t>06.08.2009</t>
  </si>
  <si>
    <t>07.08.2009</t>
  </si>
  <si>
    <t>10.08.2009</t>
  </si>
  <si>
    <t>11.08.2009</t>
  </si>
  <si>
    <t>12.08.2009</t>
  </si>
  <si>
    <t>13.08.2009</t>
  </si>
  <si>
    <t>14.08.2009</t>
  </si>
  <si>
    <t>17.08.2009</t>
  </si>
  <si>
    <t>18.08.2009</t>
  </si>
  <si>
    <t>19.08.2009</t>
  </si>
  <si>
    <t>20.08.2009</t>
  </si>
  <si>
    <t>21.08.2009</t>
  </si>
  <si>
    <t>24.08.2009</t>
  </si>
  <si>
    <t>25.08.2009</t>
  </si>
  <si>
    <t>26.08.2009</t>
  </si>
  <si>
    <t>27.08.2009</t>
  </si>
  <si>
    <t>28.08.2009</t>
  </si>
  <si>
    <t>31.08.2009</t>
  </si>
  <si>
    <t>01.09.2009</t>
  </si>
  <si>
    <t>02.09.2009</t>
  </si>
  <si>
    <t>03.09.2009</t>
  </si>
  <si>
    <t>04.09.2009</t>
  </si>
  <si>
    <t>07.09.2009</t>
  </si>
  <si>
    <t>08.09.2009</t>
  </si>
  <si>
    <t>09.09.2009</t>
  </si>
  <si>
    <t>10.09.2009</t>
  </si>
  <si>
    <t>11.09.2009</t>
  </si>
  <si>
    <t>14.09.2009</t>
  </si>
  <si>
    <t>15.09.2009</t>
  </si>
  <si>
    <t>16.09.2009</t>
  </si>
  <si>
    <t>17.09.2009</t>
  </si>
  <si>
    <t>18.09.2009</t>
  </si>
  <si>
    <t>21.09.2009</t>
  </si>
  <si>
    <t>22.09.2009</t>
  </si>
  <si>
    <t>23.09.2009</t>
  </si>
  <si>
    <t>24.09.2009</t>
  </si>
  <si>
    <t>25.09.2009</t>
  </si>
  <si>
    <t>28.09.2009</t>
  </si>
  <si>
    <t>29.09.2009</t>
  </si>
  <si>
    <t>30.09.2009</t>
  </si>
  <si>
    <t>01.10.2009</t>
  </si>
  <si>
    <t>02.10.2009</t>
  </si>
  <si>
    <t>05.10.2009</t>
  </si>
  <si>
    <t>06.10.2009</t>
  </si>
  <si>
    <t>07.10.2009</t>
  </si>
  <si>
    <t>08.10.2009</t>
  </si>
  <si>
    <t>09.10.2009</t>
  </si>
  <si>
    <t>12.10.2009</t>
  </si>
  <si>
    <t>13.10.2009</t>
  </si>
  <si>
    <t>14.10.2009</t>
  </si>
  <si>
    <t>15.10.2009</t>
  </si>
  <si>
    <t>16.10.2009</t>
  </si>
  <si>
    <t>19.10.2009</t>
  </si>
  <si>
    <t>20.10.2009</t>
  </si>
  <si>
    <t>21.10.2009</t>
  </si>
  <si>
    <t>22.10.2009</t>
  </si>
  <si>
    <t>23.10.2009</t>
  </si>
  <si>
    <t>26.10.2009</t>
  </si>
  <si>
    <t>27.10.2009</t>
  </si>
  <si>
    <t>28.10.2009</t>
  </si>
  <si>
    <t>29.10.2009</t>
  </si>
  <si>
    <t>30.10.2009</t>
  </si>
  <si>
    <t>02.11.2009</t>
  </si>
  <si>
    <t>03.11.2009</t>
  </si>
  <si>
    <t>04.11.2009</t>
  </si>
  <si>
    <t>05.11.2009</t>
  </si>
  <si>
    <t>06.11.2009</t>
  </si>
  <si>
    <t>09.11.2009</t>
  </si>
  <si>
    <t>10.11.2009</t>
  </si>
  <si>
    <t>11.11.2009</t>
  </si>
  <si>
    <t>12.11.2009</t>
  </si>
  <si>
    <t>13.11.2009</t>
  </si>
  <si>
    <t>16.11.2009</t>
  </si>
  <si>
    <t>17.11.2009</t>
  </si>
  <si>
    <t>18.11.2009</t>
  </si>
  <si>
    <t>19.11.2009</t>
  </si>
  <si>
    <t>20.11.2009</t>
  </si>
  <si>
    <t>23.11.2009</t>
  </si>
  <si>
    <t>24.11.2009</t>
  </si>
  <si>
    <t>25.11.2009</t>
  </si>
  <si>
    <t>26.11.2009</t>
  </si>
  <si>
    <t>27.11.2009</t>
  </si>
  <si>
    <t>30.11.2009</t>
  </si>
  <si>
    <t>01.12.2009</t>
  </si>
  <si>
    <t>02.12.2009</t>
  </si>
  <si>
    <t>03.12.2009</t>
  </si>
  <si>
    <t>04.12.2009</t>
  </si>
  <si>
    <t>07.12.2009</t>
  </si>
  <si>
    <t>08.12.2009</t>
  </si>
  <si>
    <t>09.12.2009</t>
  </si>
  <si>
    <t>10.12.2009</t>
  </si>
  <si>
    <t>11.12.2009</t>
  </si>
  <si>
    <t>14.12.2009</t>
  </si>
  <si>
    <t>15.12.2009</t>
  </si>
  <si>
    <t>16.12.2009</t>
  </si>
  <si>
    <t>17.12.2009</t>
  </si>
  <si>
    <t>18.12.2009</t>
  </si>
  <si>
    <t>21.12.2009</t>
  </si>
  <si>
    <t>22.12.2009</t>
  </si>
  <si>
    <t>23.12.2009</t>
  </si>
  <si>
    <t>24.12.2009</t>
  </si>
  <si>
    <t>28.12.2009</t>
  </si>
  <si>
    <t>29.12.2009</t>
  </si>
  <si>
    <t>30.12.2009</t>
  </si>
  <si>
    <t>31.12.2009</t>
  </si>
  <si>
    <t>04.01.2010</t>
  </si>
  <si>
    <t>05.01.2010</t>
  </si>
  <si>
    <t>06.01.2010</t>
  </si>
  <si>
    <t>07.01.2010</t>
  </si>
  <si>
    <t>08.01.2010</t>
  </si>
  <si>
    <t>11.01.2010</t>
  </si>
  <si>
    <t>12.01.2010</t>
  </si>
  <si>
    <t>13.01.2010</t>
  </si>
  <si>
    <t>14.01.2010</t>
  </si>
  <si>
    <t>15.01.2010</t>
  </si>
  <si>
    <t>18.01.2010</t>
  </si>
  <si>
    <t>19.01.2010</t>
  </si>
  <si>
    <t>20.01.2010</t>
  </si>
  <si>
    <t>21.01.2010</t>
  </si>
  <si>
    <t>22.01.2010</t>
  </si>
  <si>
    <t>25.01.2010</t>
  </si>
  <si>
    <t>26.01.2010</t>
  </si>
  <si>
    <t>27.01.2010</t>
  </si>
  <si>
    <t>28.01.2010</t>
  </si>
  <si>
    <t>29.01.2010</t>
  </si>
  <si>
    <t>01.02.2010</t>
  </si>
  <si>
    <t>02.02.2010</t>
  </si>
  <si>
    <t>03.02.2010</t>
  </si>
  <si>
    <t>04.02.2010</t>
  </si>
  <si>
    <t>05.02.2010</t>
  </si>
  <si>
    <t>08.02.2010</t>
  </si>
  <si>
    <t>09.02.2010</t>
  </si>
  <si>
    <t>10.02.2010</t>
  </si>
  <si>
    <t>11.02.2010</t>
  </si>
  <si>
    <t>12.02.2010</t>
  </si>
  <si>
    <t>15.02.2010</t>
  </si>
  <si>
    <t>16.02.2010</t>
  </si>
  <si>
    <t>17.02.2010</t>
  </si>
  <si>
    <t>18.02.2010</t>
  </si>
  <si>
    <t>19.02.2010</t>
  </si>
  <si>
    <t>22.02.2010</t>
  </si>
  <si>
    <t>23.02.2010</t>
  </si>
  <si>
    <t>24.02.2010</t>
  </si>
  <si>
    <t>25.02.2010</t>
  </si>
  <si>
    <t>26.02.2010</t>
  </si>
  <si>
    <t>01.03.2010</t>
  </si>
  <si>
    <t>02.03.2010</t>
  </si>
  <si>
    <t>03.03.2010</t>
  </si>
  <si>
    <t>04.03.2010</t>
  </si>
  <si>
    <t>05.03.2010</t>
  </si>
  <si>
    <t>08.03.2010</t>
  </si>
  <si>
    <t>09.03.2010</t>
  </si>
  <si>
    <t>10.03.2010</t>
  </si>
  <si>
    <t>11.03.2010</t>
  </si>
  <si>
    <t>12.03.2010</t>
  </si>
  <si>
    <t>15.03.2010</t>
  </si>
  <si>
    <t>16.03.2010</t>
  </si>
  <si>
    <t>17.03.2010</t>
  </si>
  <si>
    <t>18.03.2010</t>
  </si>
  <si>
    <t>19.03.2010</t>
  </si>
  <si>
    <t>22.03.2010</t>
  </si>
  <si>
    <t>23.03.2010</t>
  </si>
  <si>
    <t>24.03.2010</t>
  </si>
  <si>
    <t>25.03.2010</t>
  </si>
  <si>
    <t>26.03.2010</t>
  </si>
  <si>
    <t>29.03.2010</t>
  </si>
  <si>
    <t>30.03.2010</t>
  </si>
  <si>
    <t>31.03.2010</t>
  </si>
  <si>
    <t>01.04.2010</t>
  </si>
  <si>
    <t>05.04.2010</t>
  </si>
  <si>
    <t>06.04.2010</t>
  </si>
  <si>
    <t>07.04.2010</t>
  </si>
  <si>
    <t>08.04.2010</t>
  </si>
  <si>
    <t>09.04.2010</t>
  </si>
  <si>
    <t>12.04.2010</t>
  </si>
  <si>
    <t>13.04.2010</t>
  </si>
  <si>
    <t>14.04.2010</t>
  </si>
  <si>
    <t>15.04.2010</t>
  </si>
  <si>
    <t>16.04.2010</t>
  </si>
  <si>
    <t>19.04.2010</t>
  </si>
  <si>
    <t>20.04.2010</t>
  </si>
  <si>
    <t>21.04.2010</t>
  </si>
  <si>
    <t>22.04.2010</t>
  </si>
  <si>
    <t>23.04.2010</t>
  </si>
  <si>
    <t>26.04.2010</t>
  </si>
  <si>
    <t>27.04.2010</t>
  </si>
  <si>
    <t>28.04.2010</t>
  </si>
  <si>
    <t>29.04.2010</t>
  </si>
  <si>
    <t>30.04.2010</t>
  </si>
  <si>
    <t>03.05.2010</t>
  </si>
  <si>
    <t>04.05.2010</t>
  </si>
  <si>
    <t>05.05.2010</t>
  </si>
  <si>
    <t>06.05.2010</t>
  </si>
  <si>
    <t>07.05.2010</t>
  </si>
  <si>
    <t>10.05.2010</t>
  </si>
  <si>
    <t>11.05.2010</t>
  </si>
  <si>
    <t>12.05.2010</t>
  </si>
  <si>
    <t>13.05.2010</t>
  </si>
  <si>
    <t>14.05.2010</t>
  </si>
  <si>
    <t>17.05.2010</t>
  </si>
  <si>
    <t>18.05.2010</t>
  </si>
  <si>
    <t>19.05.2010</t>
  </si>
  <si>
    <t>20.05.2010</t>
  </si>
  <si>
    <t>21.05.2010</t>
  </si>
  <si>
    <t>24.05.2010</t>
  </si>
  <si>
    <t>25.05.2010</t>
  </si>
  <si>
    <t>26.05.2010</t>
  </si>
  <si>
    <t>27.05.2010</t>
  </si>
  <si>
    <t>28.05.2010</t>
  </si>
  <si>
    <t>31.05.2010</t>
  </si>
  <si>
    <t>01.06.2010</t>
  </si>
  <si>
    <t>02.06.2010</t>
  </si>
  <si>
    <t>03.06.2010</t>
  </si>
  <si>
    <t>04.06.2010</t>
  </si>
  <si>
    <t>07.06.2010</t>
  </si>
  <si>
    <t>08.06.2010</t>
  </si>
  <si>
    <t>09.06.2010</t>
  </si>
  <si>
    <t>10.06.2010</t>
  </si>
  <si>
    <t>11.06.2010</t>
  </si>
  <si>
    <t>14.06.2010</t>
  </si>
  <si>
    <t>15.06.2010</t>
  </si>
  <si>
    <t>16.06.2010</t>
  </si>
  <si>
    <t>17.06.2010</t>
  </si>
  <si>
    <t>18.06.2010</t>
  </si>
  <si>
    <t>21.06.2010</t>
  </si>
  <si>
    <t>22.06.2010</t>
  </si>
  <si>
    <t>23.06.2010</t>
  </si>
  <si>
    <t>24.06.2010</t>
  </si>
  <si>
    <t>25.06.2010</t>
  </si>
  <si>
    <t>28.06.2010</t>
  </si>
  <si>
    <t>30.06.2010</t>
  </si>
  <si>
    <t>01.07.2010</t>
  </si>
  <si>
    <t>02.07.2010</t>
  </si>
  <si>
    <t>05.07.2010</t>
  </si>
  <si>
    <t>06.07.2010</t>
  </si>
  <si>
    <t>07.07.2010</t>
  </si>
  <si>
    <t>08.07.2010</t>
  </si>
  <si>
    <t>09.07.2010</t>
  </si>
  <si>
    <t>12.07.2010</t>
  </si>
  <si>
    <t>13.07.2010</t>
  </si>
  <si>
    <t>14.07.2010</t>
  </si>
  <si>
    <t>15.07.2010</t>
  </si>
  <si>
    <t>16.07.2010</t>
  </si>
  <si>
    <t>19.07.2010</t>
  </si>
  <si>
    <t>20.07.2010</t>
  </si>
  <si>
    <t>21.07.2010</t>
  </si>
  <si>
    <t>22.07.2010</t>
  </si>
  <si>
    <t>23.07.2010</t>
  </si>
  <si>
    <t>26.07.2010</t>
  </si>
  <si>
    <t>27.07.2010</t>
  </si>
  <si>
    <t>28.07.2010</t>
  </si>
  <si>
    <t>29.07.2010</t>
  </si>
  <si>
    <t>30.07.2010</t>
  </si>
  <si>
    <t>02.08.2010</t>
  </si>
  <si>
    <t>03.08.2010</t>
  </si>
  <si>
    <t>04.08.2010</t>
  </si>
  <si>
    <t>05.08.2010</t>
  </si>
  <si>
    <t>06.08.2010</t>
  </si>
  <si>
    <t>09.08.2010</t>
  </si>
  <si>
    <t>10.08.2010</t>
  </si>
  <si>
    <t>11.08.2010</t>
  </si>
  <si>
    <t>12.08.2010</t>
  </si>
  <si>
    <t>13.08.2010</t>
  </si>
  <si>
    <t>16.08.2010</t>
  </si>
  <si>
    <t>17.08.2010</t>
  </si>
  <si>
    <t>18.08.2010</t>
  </si>
  <si>
    <t>19.08.2010</t>
  </si>
  <si>
    <t>20.08.2010</t>
  </si>
  <si>
    <t>23.08.2010</t>
  </si>
  <si>
    <t>24.08.2010</t>
  </si>
  <si>
    <t>25.08.2010</t>
  </si>
  <si>
    <t>26.08.2010</t>
  </si>
  <si>
    <t>27.08.2010</t>
  </si>
  <si>
    <t>30.08.2010</t>
  </si>
  <si>
    <t>31.08.2010</t>
  </si>
  <si>
    <t>01.09.2010</t>
  </si>
  <si>
    <t>02.09.2010</t>
  </si>
  <si>
    <t>03.09.2010</t>
  </si>
  <si>
    <t>06.09.2010</t>
  </si>
  <si>
    <t>07.09.2010</t>
  </si>
  <si>
    <t>08.09.2010</t>
  </si>
  <si>
    <t>09.09.2010</t>
  </si>
  <si>
    <t>10.09.2010</t>
  </si>
  <si>
    <t>13.09.2010</t>
  </si>
  <si>
    <t>14.09.2010</t>
  </si>
  <si>
    <t>15.09.2010</t>
  </si>
  <si>
    <t>16.09.2010</t>
  </si>
  <si>
    <t>17.09.2010</t>
  </si>
  <si>
    <t>20.09.2010</t>
  </si>
  <si>
    <t>21.09.2010</t>
  </si>
  <si>
    <t>22.09.2010</t>
  </si>
  <si>
    <t>23.09.2010</t>
  </si>
  <si>
    <t>24.09.2010</t>
  </si>
  <si>
    <t>27.09.2010</t>
  </si>
  <si>
    <t>29.09.2010</t>
  </si>
  <si>
    <t>30.09.2010</t>
  </si>
  <si>
    <t>01.10.2010</t>
  </si>
  <si>
    <t>04.10.2010</t>
  </si>
  <si>
    <t>05.10.2010</t>
  </si>
  <si>
    <t>06.10.2010</t>
  </si>
  <si>
    <t>07.10.2010</t>
  </si>
  <si>
    <t>08.10.2010</t>
  </si>
  <si>
    <t>11.10.2010</t>
  </si>
  <si>
    <t>12.10.2010</t>
  </si>
  <si>
    <t>13.10.2010</t>
  </si>
  <si>
    <t>14.10.2010</t>
  </si>
  <si>
    <t>15.10.2010</t>
  </si>
  <si>
    <t>18.10.2010</t>
  </si>
  <si>
    <t>19.10.2010</t>
  </si>
  <si>
    <t>20.10.2010</t>
  </si>
  <si>
    <t>21.10.2010</t>
  </si>
  <si>
    <t>22.10.2010</t>
  </si>
  <si>
    <t>25.10.2010</t>
  </si>
  <si>
    <t>26.10.2010</t>
  </si>
  <si>
    <t>27.10.2010</t>
  </si>
  <si>
    <t>28.10.2010</t>
  </si>
  <si>
    <t>29.10.2010</t>
  </si>
  <si>
    <t>01.11.2010</t>
  </si>
  <si>
    <t>02.11.2010</t>
  </si>
  <si>
    <t>03.11.2010</t>
  </si>
  <si>
    <t>04.11.2010</t>
  </si>
  <si>
    <t>05.11.2010</t>
  </si>
  <si>
    <t>08.11.2010</t>
  </si>
  <si>
    <t>09.11.2010</t>
  </si>
  <si>
    <t>10.11.2010</t>
  </si>
  <si>
    <t>11.11.2010</t>
  </si>
  <si>
    <t>12.11.2010</t>
  </si>
  <si>
    <t>15.11.2010</t>
  </si>
  <si>
    <t>16.11.2010</t>
  </si>
  <si>
    <t>17.11.2010</t>
  </si>
  <si>
    <t>18.11.2010</t>
  </si>
  <si>
    <t>19.11.2010</t>
  </si>
  <si>
    <t>22.11.2010</t>
  </si>
  <si>
    <t>23.11.2010</t>
  </si>
  <si>
    <t>24.11.2010</t>
  </si>
  <si>
    <t>25.11.2010</t>
  </si>
  <si>
    <t>26.11.2010</t>
  </si>
  <si>
    <t>29.11.2010</t>
  </si>
  <si>
    <t>30.11.2010</t>
  </si>
  <si>
    <t>01.12.2010</t>
  </si>
  <si>
    <t>02.12.2010</t>
  </si>
  <si>
    <t>03.12.2010</t>
  </si>
  <si>
    <t>06.12.2010</t>
  </si>
  <si>
    <t>07.12.2010</t>
  </si>
  <si>
    <t>08.12.2010</t>
  </si>
  <si>
    <t>09.12.2010</t>
  </si>
  <si>
    <t>10.12.2010</t>
  </si>
  <si>
    <t>13.12.2010</t>
  </si>
  <si>
    <t>14.12.2010</t>
  </si>
  <si>
    <t>15.12.2010</t>
  </si>
  <si>
    <t>16.12.2010</t>
  </si>
  <si>
    <t>17.12.2010</t>
  </si>
  <si>
    <t>20.12.2010</t>
  </si>
  <si>
    <t>22.12.2010</t>
  </si>
  <si>
    <t>23.12.2010</t>
  </si>
  <si>
    <t>24.12.2010</t>
  </si>
  <si>
    <t>27.12.2010</t>
  </si>
  <si>
    <t>28.12.2010</t>
  </si>
  <si>
    <t>29.12.2010</t>
  </si>
  <si>
    <t>30.12.2010</t>
  </si>
  <si>
    <t>31.12.2010</t>
  </si>
  <si>
    <t>03.01.2011</t>
  </si>
  <si>
    <t>04.01.2011</t>
  </si>
  <si>
    <t>05.01.2011</t>
  </si>
  <si>
    <t>06.01.2011</t>
  </si>
  <si>
    <t>07.01.2011</t>
  </si>
  <si>
    <t>10.01.2011</t>
  </si>
  <si>
    <t>11.01.2011</t>
  </si>
  <si>
    <t>12.01.2011</t>
  </si>
  <si>
    <t>13.01.2011</t>
  </si>
  <si>
    <t>14.01.2011</t>
  </si>
  <si>
    <t>17.01.2011</t>
  </si>
  <si>
    <t>18.01.2011</t>
  </si>
  <si>
    <t>19.01.2011</t>
  </si>
  <si>
    <t>20.01.2011</t>
  </si>
  <si>
    <t>21.01.2011</t>
  </si>
  <si>
    <t>24.01.2011</t>
  </si>
  <si>
    <t>25.01.2011</t>
  </si>
  <si>
    <t>26.01.2011</t>
  </si>
  <si>
    <t>27.01.2011</t>
  </si>
  <si>
    <t>28.01.2011</t>
  </si>
  <si>
    <t>31.01.2011</t>
  </si>
  <si>
    <t>01.02.2011</t>
  </si>
  <si>
    <t>02.02.2011</t>
  </si>
  <si>
    <t>03.02.2011</t>
  </si>
  <si>
    <t>04.02.2011</t>
  </si>
  <si>
    <t>07.02.2011</t>
  </si>
  <si>
    <t>08.02.2011</t>
  </si>
  <si>
    <t>09.02.2011</t>
  </si>
  <si>
    <t>10.02.2011</t>
  </si>
  <si>
    <t>11.02.2011</t>
  </si>
  <si>
    <t>14.02.2011</t>
  </si>
  <si>
    <t>15.02.2011</t>
  </si>
  <si>
    <t>16.02.2011</t>
  </si>
  <si>
    <t>17.02.2011</t>
  </si>
  <si>
    <t>18.02.2011</t>
  </si>
  <si>
    <t>21.02.2011</t>
  </si>
  <si>
    <t>22.02.2011</t>
  </si>
  <si>
    <t>23.02.2011</t>
  </si>
  <si>
    <t>24.02.2011</t>
  </si>
  <si>
    <t>25.02.2011</t>
  </si>
  <si>
    <t>28.02.2011</t>
  </si>
  <si>
    <t>01.03.2011</t>
  </si>
  <si>
    <t>02.03.2011</t>
  </si>
  <si>
    <t>03.03.2011</t>
  </si>
  <si>
    <t>04.03.2011</t>
  </si>
  <si>
    <t>07.03.2011</t>
  </si>
  <si>
    <t>08.03.2011</t>
  </si>
  <si>
    <t>09.03.2011</t>
  </si>
  <si>
    <t>10.03.2011</t>
  </si>
  <si>
    <t>11.03.2011</t>
  </si>
  <si>
    <t>14.03.2011</t>
  </si>
  <si>
    <t>15.03.2011</t>
  </si>
  <si>
    <t>16.03.2011</t>
  </si>
  <si>
    <t>17.03.2011</t>
  </si>
  <si>
    <t>18.03.2011</t>
  </si>
  <si>
    <t>21.03.2011</t>
  </si>
  <si>
    <t>22.03.2011</t>
  </si>
  <si>
    <t>23.03.2011</t>
  </si>
  <si>
    <t>24.03.2011</t>
  </si>
  <si>
    <t>25.03.2011</t>
  </si>
  <si>
    <t>28.03.2011</t>
  </si>
  <si>
    <t>16.05.2011</t>
  </si>
  <si>
    <t>17.05.2011</t>
  </si>
  <si>
    <t>18.05.2011</t>
  </si>
  <si>
    <t>19.05.2011</t>
  </si>
  <si>
    <t>20.05.2011</t>
  </si>
  <si>
    <t>23.05.2011</t>
  </si>
  <si>
    <t>25.05.2011</t>
  </si>
  <si>
    <t>26.05.2011</t>
  </si>
  <si>
    <t>27.05.2011</t>
  </si>
  <si>
    <t>30.05.2011</t>
  </si>
  <si>
    <t>31.05.2011</t>
  </si>
  <si>
    <t>01.06.2011</t>
  </si>
  <si>
    <t>02.06.2011</t>
  </si>
  <si>
    <t>03.06.2011</t>
  </si>
  <si>
    <t>06.06.2011</t>
  </si>
  <si>
    <t>07.06.2011</t>
  </si>
  <si>
    <t>08.06.2011</t>
  </si>
  <si>
    <t>09.06.2011</t>
  </si>
  <si>
    <t>10.06.2011</t>
  </si>
  <si>
    <t>13.06.2011</t>
  </si>
  <si>
    <t>14.06.2011</t>
  </si>
  <si>
    <t>15.06.2011</t>
  </si>
  <si>
    <t>16.06.2011</t>
  </si>
  <si>
    <t>17.06.2011</t>
  </si>
  <si>
    <t>20.06.2011</t>
  </si>
  <si>
    <t>21.06.2011</t>
  </si>
  <si>
    <t>22.06.2011</t>
  </si>
  <si>
    <t>23.06.2011</t>
  </si>
  <si>
    <t>24.06.2011</t>
  </si>
  <si>
    <t>27.06.2011</t>
  </si>
  <si>
    <t>29.06.2011</t>
  </si>
  <si>
    <t>30.06.2011</t>
  </si>
  <si>
    <t>01.07.2011</t>
  </si>
  <si>
    <t>04.07.2011</t>
  </si>
  <si>
    <t>05.07.2011</t>
  </si>
  <si>
    <t>06.07.2011</t>
  </si>
  <si>
    <t>07.07.2011</t>
  </si>
  <si>
    <t>08.07.2011</t>
  </si>
  <si>
    <t>11.07.2011</t>
  </si>
  <si>
    <t>12.07.2011</t>
  </si>
  <si>
    <t>13.07.2011</t>
  </si>
  <si>
    <t>14.07.2011</t>
  </si>
  <si>
    <t>15.07.2011</t>
  </si>
  <si>
    <t>18.07.2011</t>
  </si>
  <si>
    <t>19.07.2011</t>
  </si>
  <si>
    <t>20.07.2011</t>
  </si>
  <si>
    <t>21.07.2011</t>
  </si>
  <si>
    <t>22.07.2011</t>
  </si>
  <si>
    <t>25.07.2011</t>
  </si>
  <si>
    <t>26.07.2011</t>
  </si>
  <si>
    <t>27.07.2011</t>
  </si>
  <si>
    <t>28.07.2011</t>
  </si>
  <si>
    <t>29.07.2011</t>
  </si>
  <si>
    <t>01.08.2011</t>
  </si>
  <si>
    <t>02.08.2011</t>
  </si>
  <si>
    <t>03.08.2011</t>
  </si>
  <si>
    <t>04.08.2011</t>
  </si>
  <si>
    <t>05.08.2011</t>
  </si>
  <si>
    <t>08.08.2011</t>
  </si>
  <si>
    <t>09.08.2011</t>
  </si>
  <si>
    <t>10.08.2011</t>
  </si>
  <si>
    <t>11.08.2011</t>
  </si>
  <si>
    <t>12.08.2011</t>
  </si>
  <si>
    <t>15.08.2011</t>
  </si>
  <si>
    <t>16.08.2011</t>
  </si>
  <si>
    <t>17.08.2011</t>
  </si>
  <si>
    <t>18.08.2011</t>
  </si>
  <si>
    <t>19.08.2011</t>
  </si>
  <si>
    <t>22.08.2011</t>
  </si>
  <si>
    <t>23.08.2011</t>
  </si>
  <si>
    <t>24.08.2011</t>
  </si>
  <si>
    <t>25.08.2011</t>
  </si>
  <si>
    <t>26.08.2011</t>
  </si>
  <si>
    <t>29.08.2011</t>
  </si>
  <si>
    <t>30.08.2011</t>
  </si>
  <si>
    <t>31.08.2011</t>
  </si>
  <si>
    <t>01.09.2011</t>
  </si>
  <si>
    <t>02.09.2011</t>
  </si>
  <si>
    <t>05.09.2011</t>
  </si>
  <si>
    <t>06.09.2011</t>
  </si>
  <si>
    <t>07.09.2011</t>
  </si>
  <si>
    <t>08.09.2011</t>
  </si>
  <si>
    <t>09.09.2011</t>
  </si>
  <si>
    <t>12.09.2011</t>
  </si>
  <si>
    <t>13.09.2011</t>
  </si>
  <si>
    <t>14.09.2011</t>
  </si>
  <si>
    <t>15.09.2011</t>
  </si>
  <si>
    <t>16.09.2011</t>
  </si>
  <si>
    <t>19.09.2011</t>
  </si>
  <si>
    <t>20.09.2011</t>
  </si>
  <si>
    <t>21.09.2011</t>
  </si>
  <si>
    <t>22.09.2011</t>
  </si>
  <si>
    <t>23.09.2011</t>
  </si>
  <si>
    <t>26.09.2011</t>
  </si>
  <si>
    <t>28.09.2011</t>
  </si>
  <si>
    <t>29.09.2011</t>
  </si>
  <si>
    <t>30.09.2011</t>
  </si>
  <si>
    <t>03.10.2011</t>
  </si>
  <si>
    <t>04.10.2011</t>
  </si>
  <si>
    <t>05.10.2011</t>
  </si>
  <si>
    <t>06.10.2011</t>
  </si>
  <si>
    <t>07.10.2011</t>
  </si>
  <si>
    <t>10.10.2011</t>
  </si>
  <si>
    <t>11.10.2011</t>
  </si>
  <si>
    <t>12.10.2011</t>
  </si>
  <si>
    <t>13.10.2011</t>
  </si>
  <si>
    <t>14.10.2011</t>
  </si>
  <si>
    <t>17.10.2011</t>
  </si>
  <si>
    <t>18.10.2011</t>
  </si>
  <si>
    <t>19.10.2011</t>
  </si>
  <si>
    <t>20.10.2011</t>
  </si>
  <si>
    <t>21.10.2011</t>
  </si>
  <si>
    <t>24.10.2011</t>
  </si>
  <si>
    <t>25.10.2011</t>
  </si>
  <si>
    <t>26.10.2011</t>
  </si>
  <si>
    <t>27.10.2011</t>
  </si>
  <si>
    <t>28.10.2011</t>
  </si>
  <si>
    <t>31.10.2011</t>
  </si>
  <si>
    <t>01.11.2011</t>
  </si>
  <si>
    <t>02.11.2011</t>
  </si>
  <si>
    <t>03.11.2011</t>
  </si>
  <si>
    <t>04.11.2011</t>
  </si>
  <si>
    <t>07.11.2011</t>
  </si>
  <si>
    <t>08.11.2011</t>
  </si>
  <si>
    <t>09.11.2011</t>
  </si>
  <si>
    <t>10.11.2011</t>
  </si>
  <si>
    <t>11.11.2011</t>
  </si>
  <si>
    <t>14.11.2011</t>
  </si>
  <si>
    <t>15.11.2011</t>
  </si>
  <si>
    <t>16.11.2011</t>
  </si>
  <si>
    <t>17.11.2011</t>
  </si>
  <si>
    <t>18.11.2011</t>
  </si>
  <si>
    <t>21.11.2011</t>
  </si>
  <si>
    <t>22.11.2011</t>
  </si>
  <si>
    <t>23.11.2011</t>
  </si>
  <si>
    <t>24.11.2011</t>
  </si>
  <si>
    <t>25.11.2011</t>
  </si>
  <si>
    <t>28.11.2011</t>
  </si>
  <si>
    <t>29.11.2011</t>
  </si>
  <si>
    <t>30.11.2011</t>
  </si>
  <si>
    <t>01.12.2011</t>
  </si>
  <si>
    <t>02.12.2011</t>
  </si>
  <si>
    <t>05.12.2011</t>
  </si>
  <si>
    <t>06.12.2011</t>
  </si>
  <si>
    <t>07.12.2011</t>
  </si>
  <si>
    <t>08.12.2011</t>
  </si>
  <si>
    <t>09.12.2011</t>
  </si>
  <si>
    <t>12.12.2011</t>
  </si>
  <si>
    <t>13.12.2011</t>
  </si>
  <si>
    <t>14.12.2011</t>
  </si>
  <si>
    <t>15.12.2011</t>
  </si>
  <si>
    <t>16.12.2011</t>
  </si>
  <si>
    <t>19.12.2011</t>
  </si>
  <si>
    <t>20.12.2011</t>
  </si>
  <si>
    <t>21.12.2011</t>
  </si>
  <si>
    <t>22.12.2011</t>
  </si>
  <si>
    <t>23.12.2011</t>
  </si>
  <si>
    <t>27.12.2011</t>
  </si>
  <si>
    <t>28.12.2011</t>
  </si>
  <si>
    <t>29.12.2011</t>
  </si>
  <si>
    <t>30.12.2011</t>
  </si>
  <si>
    <t>03.01.2012</t>
  </si>
  <si>
    <t>04.01.2012</t>
  </si>
  <si>
    <t>05.01.2012</t>
  </si>
  <si>
    <t>06.01.2012</t>
  </si>
  <si>
    <t>09.01.2012</t>
  </si>
  <si>
    <t>10.01.2012</t>
  </si>
  <si>
    <t>11.01.2012</t>
  </si>
  <si>
    <t>12.01.2012</t>
  </si>
  <si>
    <t>13.01.2012</t>
  </si>
  <si>
    <t>16.01.2012</t>
  </si>
  <si>
    <t>17.01.2012</t>
  </si>
  <si>
    <t>18.01.2012</t>
  </si>
  <si>
    <t>19.01.2012</t>
  </si>
  <si>
    <t>20.01.2012</t>
  </si>
  <si>
    <t>23.01.2012</t>
  </si>
  <si>
    <t>24.01.2012</t>
  </si>
  <si>
    <t>25.01.2012</t>
  </si>
  <si>
    <t>26.01.2012</t>
  </si>
  <si>
    <t>27.01.2012</t>
  </si>
  <si>
    <t>30.01.2012</t>
  </si>
  <si>
    <t>31.01.2012</t>
  </si>
  <si>
    <t>01.02.2012</t>
  </si>
  <si>
    <t>02.02.2012</t>
  </si>
  <si>
    <t>03.02.2012</t>
  </si>
  <si>
    <t>06.02.2012</t>
  </si>
  <si>
    <t>07.02.2012</t>
  </si>
  <si>
    <t>08.02.2012</t>
  </si>
  <si>
    <t>09.02.2012</t>
  </si>
  <si>
    <t>10.02.2012</t>
  </si>
  <si>
    <t>13.02.2012</t>
  </si>
  <si>
    <t>14.02.2012</t>
  </si>
  <si>
    <t>15.02.2012</t>
  </si>
  <si>
    <t>16.02.2012</t>
  </si>
  <si>
    <t>17.02.2012</t>
  </si>
  <si>
    <t>20.02.2012</t>
  </si>
  <si>
    <t>21.02.2012</t>
  </si>
  <si>
    <t>22.02.2012</t>
  </si>
  <si>
    <t>23.02.2012</t>
  </si>
  <si>
    <t>24.02.2012</t>
  </si>
  <si>
    <t>27.02.2012</t>
  </si>
  <si>
    <t>28.02.2012</t>
  </si>
  <si>
    <t>29.02.2012</t>
  </si>
  <si>
    <t>01.03.2012</t>
  </si>
  <si>
    <t>02.03.2012</t>
  </si>
  <si>
    <t>05.03.2012</t>
  </si>
  <si>
    <t>06.03.2012</t>
  </si>
  <si>
    <t>07.03.2012</t>
  </si>
  <si>
    <t>08.03.2012</t>
  </si>
  <si>
    <t>09.03.2012</t>
  </si>
  <si>
    <t>12.03.2012</t>
  </si>
  <si>
    <t>13.03.2012</t>
  </si>
  <si>
    <t>14.03.2012</t>
  </si>
  <si>
    <t>15.03.2012</t>
  </si>
  <si>
    <t>16.03.2012</t>
  </si>
  <si>
    <t>19.03.2012</t>
  </si>
  <si>
    <t>20.03.2012</t>
  </si>
  <si>
    <t>21.03.2012</t>
  </si>
  <si>
    <t>22.03.2012</t>
  </si>
  <si>
    <t>23.03.2012</t>
  </si>
  <si>
    <t>26.03.2012</t>
  </si>
  <si>
    <t>27.03.2012</t>
  </si>
  <si>
    <t>28.03.2012</t>
  </si>
  <si>
    <t>29.03.2012</t>
  </si>
  <si>
    <t>30.03.2012</t>
  </si>
  <si>
    <t>02.04.2012</t>
  </si>
  <si>
    <t>03.04.2012</t>
  </si>
  <si>
    <t>04.04.2012</t>
  </si>
  <si>
    <t>05.04.2012</t>
  </si>
  <si>
    <t>09.04.2012</t>
  </si>
  <si>
    <t>10.04.2012</t>
  </si>
  <si>
    <t>11.04.2012</t>
  </si>
  <si>
    <t>12.04.2012</t>
  </si>
  <si>
    <t>13.04.2012</t>
  </si>
  <si>
    <t>16.04.2012</t>
  </si>
  <si>
    <t>17.04.2012</t>
  </si>
  <si>
    <t>18.04.2012</t>
  </si>
  <si>
    <t>19.04.2012</t>
  </si>
  <si>
    <t>20.04.2012</t>
  </si>
  <si>
    <t>23.04.2012</t>
  </si>
  <si>
    <t>24.04.2012</t>
  </si>
  <si>
    <t>25.04.2012</t>
  </si>
  <si>
    <t>26.04.2012</t>
  </si>
  <si>
    <t>27.04.2012</t>
  </si>
  <si>
    <t>30.04.2012</t>
  </si>
  <si>
    <t>01.05.2012</t>
  </si>
  <si>
    <t>02.05.2012</t>
  </si>
  <si>
    <t>03.05.2012</t>
  </si>
  <si>
    <t>04.05.2012</t>
  </si>
  <si>
    <t>07.05.2012</t>
  </si>
  <si>
    <t>08.05.2012</t>
  </si>
  <si>
    <t>09.05.2012</t>
  </si>
  <si>
    <t>10.05.2012</t>
  </si>
  <si>
    <t>11.05.2012</t>
  </si>
  <si>
    <t>14.05.2012</t>
  </si>
  <si>
    <t>15.05.2012</t>
  </si>
  <si>
    <t>16.05.2012</t>
  </si>
  <si>
    <t>17.05.2012</t>
  </si>
  <si>
    <t>18.05.2012</t>
  </si>
  <si>
    <t>21.05.2012</t>
  </si>
  <si>
    <t>22.05.2012</t>
  </si>
  <si>
    <t>23.05.2012</t>
  </si>
  <si>
    <t>24.05.2012</t>
  </si>
  <si>
    <t>25.05.2012</t>
  </si>
  <si>
    <t>28.05.2012</t>
  </si>
  <si>
    <t>29.05.2012</t>
  </si>
  <si>
    <t>30.05.2012</t>
  </si>
  <si>
    <t>31.05.2012</t>
  </si>
  <si>
    <t>01.06.2012</t>
  </si>
  <si>
    <t>04.06.2012</t>
  </si>
  <si>
    <t>05.06.2012</t>
  </si>
  <si>
    <t>06.06.2012</t>
  </si>
  <si>
    <t>07.06.2012</t>
  </si>
  <si>
    <t>08.06.2012</t>
  </si>
  <si>
    <t>11.06.2012</t>
  </si>
  <si>
    <t>12.06.2012</t>
  </si>
  <si>
    <t>13.06.2012</t>
  </si>
  <si>
    <t>14.06.2012</t>
  </si>
  <si>
    <t>15.06.2012</t>
  </si>
  <si>
    <t>18.06.2012</t>
  </si>
  <si>
    <t>19.06.2012</t>
  </si>
  <si>
    <t>20.06.2012</t>
  </si>
  <si>
    <t>21.06.2012</t>
  </si>
  <si>
    <t>22.06.2012</t>
  </si>
  <si>
    <t>25.06.2012</t>
  </si>
  <si>
    <t>26.06.2012</t>
  </si>
  <si>
    <t>27.06.2012</t>
  </si>
  <si>
    <t>28.06.2012</t>
  </si>
  <si>
    <t>29.06.2012</t>
  </si>
  <si>
    <t>02.07.2012</t>
  </si>
  <si>
    <t>03.07.2012</t>
  </si>
  <si>
    <t>04.07.2012</t>
  </si>
  <si>
    <t>05.07.2012</t>
  </si>
  <si>
    <t>06.07.2012</t>
  </si>
  <si>
    <t>09.07.2012</t>
  </si>
  <si>
    <t>10.07.2012</t>
  </si>
  <si>
    <t>11.07.2012</t>
  </si>
  <si>
    <t>12.07.2012</t>
  </si>
  <si>
    <t>13.07.2012</t>
  </si>
  <si>
    <t>16.07.2012</t>
  </si>
  <si>
    <t>17.07.2012</t>
  </si>
  <si>
    <t>18.07.2012</t>
  </si>
  <si>
    <t>19.07.2012</t>
  </si>
  <si>
    <t>20.07.2012</t>
  </si>
  <si>
    <t>23.07.2012</t>
  </si>
  <si>
    <t>24.07.2012</t>
  </si>
  <si>
    <t>25.07.2012</t>
  </si>
  <si>
    <t>26.07.2012</t>
  </si>
  <si>
    <t>27.07.2012</t>
  </si>
  <si>
    <t>30.07.2012</t>
  </si>
  <si>
    <t>31.07.2012</t>
  </si>
  <si>
    <t>01.08.2012</t>
  </si>
  <si>
    <t>02.08.2012</t>
  </si>
  <si>
    <t>03.08.2012</t>
  </si>
  <si>
    <t>06.08.2012</t>
  </si>
  <si>
    <t>07.08.2012</t>
  </si>
  <si>
    <t>08.08.2012</t>
  </si>
  <si>
    <t>09.08.2012</t>
  </si>
  <si>
    <t>10.08.2012</t>
  </si>
  <si>
    <t>13.08.2012</t>
  </si>
  <si>
    <t>14.08.2012</t>
  </si>
  <si>
    <t>15.08.2012</t>
  </si>
  <si>
    <t>16.08.2012</t>
  </si>
  <si>
    <t>17.08.2012</t>
  </si>
  <si>
    <t>18.08.2012</t>
  </si>
  <si>
    <t>19.08.2012</t>
  </si>
  <si>
    <t>20.08.2012</t>
  </si>
  <si>
    <t>21.08.2012</t>
  </si>
  <si>
    <t>22.08.2012</t>
  </si>
  <si>
    <t>23.08.2012</t>
  </si>
  <si>
    <t>24.08.2012</t>
  </si>
  <si>
    <t>25.08.2012</t>
  </si>
  <si>
    <t>26.08.2012</t>
  </si>
  <si>
    <t>27.08.2012</t>
  </si>
  <si>
    <t>28.08.2012</t>
  </si>
  <si>
    <t>29.08.2012</t>
  </si>
  <si>
    <t>30.08.2012</t>
  </si>
  <si>
    <t>31.08.2012</t>
  </si>
  <si>
    <t>01.09.2012</t>
  </si>
  <si>
    <t>02.09.2012</t>
  </si>
  <si>
    <t>03.09.2012</t>
  </si>
  <si>
    <t>04.09.2012</t>
  </si>
  <si>
    <t>05.09.2012</t>
  </si>
  <si>
    <t>06.09.2012</t>
  </si>
  <si>
    <t>07.09.2012</t>
  </si>
  <si>
    <t>10.09.2012</t>
  </si>
  <si>
    <t>11.09.2012</t>
  </si>
  <si>
    <t>12.09.2012</t>
  </si>
  <si>
    <t>13.09.2012</t>
  </si>
  <si>
    <t>14.09.2012</t>
  </si>
  <si>
    <t>17.09.2012</t>
  </si>
  <si>
    <t>18.09.2012</t>
  </si>
  <si>
    <t>19.09.2012</t>
  </si>
  <si>
    <t>20.09.2012</t>
  </si>
  <si>
    <t>21.09.2012</t>
  </si>
  <si>
    <t>24.09.2012</t>
  </si>
  <si>
    <t>25.09.2012</t>
  </si>
  <si>
    <t>26.09.2012</t>
  </si>
  <si>
    <t>27.09.2012</t>
  </si>
  <si>
    <t>28.09.2012</t>
  </si>
  <si>
    <t>01.10.2012</t>
  </si>
  <si>
    <t>02.10.2012</t>
  </si>
  <si>
    <t>03.10.2012</t>
  </si>
  <si>
    <t>04.10.2012</t>
  </si>
  <si>
    <t>05.10.2012</t>
  </si>
  <si>
    <t>08.10.2012</t>
  </si>
  <si>
    <t>09.10.2012</t>
  </si>
  <si>
    <t>10.10.2012</t>
  </si>
  <si>
    <t>11.10.2012</t>
  </si>
  <si>
    <t>12.10.2012</t>
  </si>
  <si>
    <t>15.10.2012</t>
  </si>
  <si>
    <t>16.10.2012</t>
  </si>
  <si>
    <t>17.10.2012</t>
  </si>
  <si>
    <t>18.10.2012</t>
  </si>
  <si>
    <t>19.10.2012</t>
  </si>
  <si>
    <t>22.10.2012</t>
  </si>
  <si>
    <t>23.10.2012</t>
  </si>
  <si>
    <t>24.10.2012</t>
  </si>
  <si>
    <t>25.10.2012</t>
  </si>
  <si>
    <t>26.10.2012</t>
  </si>
  <si>
    <t>29.10.2012</t>
  </si>
  <si>
    <t>30.10.2012</t>
  </si>
  <si>
    <t>31.10.2012</t>
  </si>
  <si>
    <t>01.11.2012</t>
  </si>
  <si>
    <t>02.11.2012</t>
  </si>
  <si>
    <t>05.11.2012</t>
  </si>
  <si>
    <t>06.11.2012</t>
  </si>
  <si>
    <t>07.11.2012</t>
  </si>
  <si>
    <t>08.11.2012</t>
  </si>
  <si>
    <t>09.11.2012</t>
  </si>
  <si>
    <t>12.11.2012</t>
  </si>
  <si>
    <t>13.11.2012</t>
  </si>
  <si>
    <t>14.11.2012</t>
  </si>
  <si>
    <t>15.11.2012</t>
  </si>
  <si>
    <t>16.11.2012</t>
  </si>
  <si>
    <t>19.11.2012</t>
  </si>
  <si>
    <t>20.11.2012</t>
  </si>
  <si>
    <t>21.11.2012</t>
  </si>
  <si>
    <t>22.11.2012</t>
  </si>
  <si>
    <t>23.11.2012</t>
  </si>
  <si>
    <t>26.11.2012</t>
  </si>
  <si>
    <t>27.11.2012</t>
  </si>
  <si>
    <t>28.11.2012</t>
  </si>
  <si>
    <t>29.11.2012</t>
  </si>
  <si>
    <t>30.11.2012</t>
  </si>
  <si>
    <t>03.12.2012</t>
  </si>
  <si>
    <t>04.12.2012</t>
  </si>
  <si>
    <t>05.12.2012</t>
  </si>
  <si>
    <t>06.12.2012</t>
  </si>
  <si>
    <t>07.12.2012</t>
  </si>
  <si>
    <t>10.12.2012</t>
  </si>
  <si>
    <t>11.12.2012</t>
  </si>
  <si>
    <t>12.12.2012</t>
  </si>
  <si>
    <t>13.12.2012</t>
  </si>
  <si>
    <t>14.12.2012</t>
  </si>
  <si>
    <t>17.12.2012</t>
  </si>
  <si>
    <t>18.12.2012</t>
  </si>
  <si>
    <t>19.12.2012</t>
  </si>
  <si>
    <t>20.12.2012</t>
  </si>
  <si>
    <t>21.12.2012</t>
  </si>
  <si>
    <t>24.12.2012</t>
  </si>
  <si>
    <t>26.12.2012</t>
  </si>
  <si>
    <t>27.12.2012</t>
  </si>
  <si>
    <t>28.12.2012</t>
  </si>
  <si>
    <t>31.12.2012</t>
  </si>
  <si>
    <t>02.01.2013</t>
  </si>
  <si>
    <t>03.01.2013</t>
  </si>
  <si>
    <t>04.01.2013</t>
  </si>
  <si>
    <t>07.01.2013</t>
  </si>
  <si>
    <t>08.01.2013</t>
  </si>
  <si>
    <t>09.01.2013</t>
  </si>
  <si>
    <t>10.01.2013</t>
  </si>
  <si>
    <t>11.01.2013</t>
  </si>
  <si>
    <t>14.01.2013</t>
  </si>
  <si>
    <t>15.01.2013</t>
  </si>
  <si>
    <t>16.01.2013</t>
  </si>
  <si>
    <t>17.01.2013</t>
  </si>
  <si>
    <t>18.01.2013</t>
  </si>
  <si>
    <t>21.01.2013</t>
  </si>
  <si>
    <t>22.01.2013</t>
  </si>
  <si>
    <t>23.01.2013</t>
  </si>
  <si>
    <t>24.01.2013</t>
  </si>
  <si>
    <t>25.01.2013</t>
  </si>
  <si>
    <t>28.01.2013</t>
  </si>
  <si>
    <t>29.01.2013</t>
  </si>
  <si>
    <t>30.01.2013</t>
  </si>
  <si>
    <t>31.01.2013</t>
  </si>
  <si>
    <t>01.02.2013</t>
  </si>
  <si>
    <t>04.02.2013</t>
  </si>
  <si>
    <t>05.02.2013</t>
  </si>
  <si>
    <t>06.02.2013</t>
  </si>
  <si>
    <t>07.02.2013</t>
  </si>
  <si>
    <t>08.02.2013</t>
  </si>
  <si>
    <t>11.02.2013</t>
  </si>
  <si>
    <t>12.02.2013</t>
  </si>
  <si>
    <t>13.02.2013</t>
  </si>
  <si>
    <t>14.02.2013</t>
  </si>
  <si>
    <t>15.02.2013</t>
  </si>
  <si>
    <t>18.02.2013</t>
  </si>
  <si>
    <t>19.02.2013</t>
  </si>
  <si>
    <t>20.02.2013</t>
  </si>
  <si>
    <t>21.02.2013</t>
  </si>
  <si>
    <t>22.02.2013</t>
  </si>
  <si>
    <t>25.02.2013</t>
  </si>
  <si>
    <t>26.02.2013</t>
  </si>
  <si>
    <t>27.02.2013</t>
  </si>
  <si>
    <t>28.02.2013</t>
  </si>
  <si>
    <t>01.03.2013</t>
  </si>
  <si>
    <t>04.03.2013</t>
  </si>
  <si>
    <t>05.03.2013</t>
  </si>
  <si>
    <t>06.03.2013</t>
  </si>
  <si>
    <t>07.03.2013</t>
  </si>
  <si>
    <t>08.03.2013</t>
  </si>
  <si>
    <t>11.03.2013</t>
  </si>
  <si>
    <t>12.03.2013</t>
  </si>
  <si>
    <t>13.03.2013</t>
  </si>
  <si>
    <t>14.03.2013</t>
  </si>
  <si>
    <t>15.03.2013</t>
  </si>
  <si>
    <t>18.03.2013</t>
  </si>
  <si>
    <t>19.03.2013</t>
  </si>
  <si>
    <t>20.03.2013</t>
  </si>
  <si>
    <t>21.03.2013</t>
  </si>
  <si>
    <t>22.03.2013</t>
  </si>
  <si>
    <t>25.03.2013</t>
  </si>
  <si>
    <t>26.03.2013</t>
  </si>
  <si>
    <t>27.03.2013</t>
  </si>
  <si>
    <t>28.03.2013</t>
  </si>
  <si>
    <t>01.04.2013</t>
  </si>
  <si>
    <t>02.04.2013</t>
  </si>
  <si>
    <t>03.04.2013</t>
  </si>
  <si>
    <t>04.04.2013</t>
  </si>
  <si>
    <t>05.04.2013</t>
  </si>
  <si>
    <t>08.04.2013</t>
  </si>
  <si>
    <t>09.04.2013</t>
  </si>
  <si>
    <t>10.04.2013</t>
  </si>
  <si>
    <t>11.04.2013</t>
  </si>
  <si>
    <t>12.04.2013</t>
  </si>
  <si>
    <t>15.04.2013</t>
  </si>
  <si>
    <t>16.04.2013</t>
  </si>
  <si>
    <t>17.04.2013</t>
  </si>
  <si>
    <t>18.04.2013</t>
  </si>
  <si>
    <t>19.04.2013</t>
  </si>
  <si>
    <t>22.04.2013</t>
  </si>
  <si>
    <t>23.04.2013</t>
  </si>
  <si>
    <t>24.04.2013</t>
  </si>
  <si>
    <t>25.04.2013</t>
  </si>
  <si>
    <t>26.04.2013</t>
  </si>
  <si>
    <t>29.04.2013</t>
  </si>
  <si>
    <t>30.04.2013</t>
  </si>
  <si>
    <t>01.05.2013</t>
  </si>
  <si>
    <t>02.05.2013</t>
  </si>
  <si>
    <t>03.05.2013</t>
  </si>
  <si>
    <t>06.05.2013</t>
  </si>
  <si>
    <t>07.05.2013</t>
  </si>
  <si>
    <t>08.05.2013</t>
  </si>
  <si>
    <t>09.05.2013</t>
  </si>
  <si>
    <t>10.05.2013</t>
  </si>
  <si>
    <t>13.05.2013</t>
  </si>
  <si>
    <t>14.05.2013</t>
  </si>
  <si>
    <t>15.05.2013</t>
  </si>
  <si>
    <t>16.05.2013</t>
  </si>
  <si>
    <t>17.05.2013</t>
  </si>
  <si>
    <t>20.05.2013</t>
  </si>
  <si>
    <t>21.05.2013</t>
  </si>
  <si>
    <t>22.05.2013</t>
  </si>
  <si>
    <t>23.05.2013</t>
  </si>
  <si>
    <t>24.05.2013</t>
  </si>
  <si>
    <t>27.05.2013</t>
  </si>
  <si>
    <t>28.05.2013</t>
  </si>
  <si>
    <t>29.05.2013</t>
  </si>
  <si>
    <t>30.05.2013</t>
  </si>
  <si>
    <t>31.05.2013</t>
  </si>
  <si>
    <t>03.06.2013</t>
  </si>
  <si>
    <t>04.06.2013</t>
  </si>
  <si>
    <t>05.06.2013</t>
  </si>
  <si>
    <t>06.06.2013</t>
  </si>
  <si>
    <t>07.06.2013</t>
  </si>
  <si>
    <t>10.06.2013</t>
  </si>
  <si>
    <t>11.06.2013</t>
  </si>
  <si>
    <t>12.06.2013</t>
  </si>
  <si>
    <t>13.06.2013</t>
  </si>
  <si>
    <t>14.06.2013</t>
  </si>
  <si>
    <t>17.06.2013</t>
  </si>
  <si>
    <t>18.06.2013</t>
  </si>
  <si>
    <t>19.06.2013</t>
  </si>
  <si>
    <t>20.06.2013</t>
  </si>
  <si>
    <t>21.06.2013</t>
  </si>
  <si>
    <t>24.06.2013</t>
  </si>
  <si>
    <t>25.06.2013</t>
  </si>
  <si>
    <t>26.06.2013</t>
  </si>
  <si>
    <t>27.06.2013</t>
  </si>
  <si>
    <t>28.06.2013</t>
  </si>
  <si>
    <t>01.07.2013</t>
  </si>
  <si>
    <t>02.07.2013</t>
  </si>
  <si>
    <t>03.07.2013</t>
  </si>
  <si>
    <t>04.07.2013</t>
  </si>
  <si>
    <t>05.07.2013</t>
  </si>
  <si>
    <t>08.07.2013</t>
  </si>
  <si>
    <t>09.07.2013</t>
  </si>
  <si>
    <t>10.07.2013</t>
  </si>
  <si>
    <t>11.07.2013</t>
  </si>
  <si>
    <t>12.07.2013</t>
  </si>
  <si>
    <t>15.07.2013</t>
  </si>
  <si>
    <t>16.07.2013</t>
  </si>
  <si>
    <t>17.07.2013</t>
  </si>
  <si>
    <t>18.07.2013</t>
  </si>
  <si>
    <t>19.07.2013</t>
  </si>
  <si>
    <t>22.07.2013</t>
  </si>
  <si>
    <t>23.07.2013</t>
  </si>
  <si>
    <t>24.07.2013</t>
  </si>
  <si>
    <t>25.07.2013</t>
  </si>
  <si>
    <t>26.07.2013</t>
  </si>
  <si>
    <t>29.07.2013</t>
  </si>
  <si>
    <t>30.07.2013</t>
  </si>
  <si>
    <t>31.07.2013</t>
  </si>
  <si>
    <t>01.08.2013</t>
  </si>
  <si>
    <t>02.08.2013</t>
  </si>
  <si>
    <t>05.08.2013</t>
  </si>
  <si>
    <t>06.08.2013</t>
  </si>
  <si>
    <t>07.08.2013</t>
  </si>
  <si>
    <t>08.08.2013</t>
  </si>
  <si>
    <t>09.08.2013</t>
  </si>
  <si>
    <t>12.08.2013</t>
  </si>
  <si>
    <t>13.08.2013</t>
  </si>
  <si>
    <t>14.08.2013</t>
  </si>
  <si>
    <t>15.08.2013</t>
  </si>
  <si>
    <t>16.08.2013</t>
  </si>
  <si>
    <t>19.08.2013</t>
  </si>
  <si>
    <t>20.08.2013</t>
  </si>
  <si>
    <t>21.08.2013</t>
  </si>
  <si>
    <t>22.08.2013</t>
  </si>
  <si>
    <t>23.08.2013</t>
  </si>
  <si>
    <t>26.08.2013</t>
  </si>
  <si>
    <t>27.08.2013</t>
  </si>
  <si>
    <t>28.08.2013</t>
  </si>
  <si>
    <t>29.08.2013</t>
  </si>
  <si>
    <t>30.08.2013</t>
  </si>
  <si>
    <t>02.09.2013</t>
  </si>
  <si>
    <t>03.09.2013</t>
  </si>
  <si>
    <t>04.09.2013</t>
  </si>
  <si>
    <t>05.09.2013</t>
  </si>
  <si>
    <t>06.09.2013</t>
  </si>
  <si>
    <t>09.09.2013</t>
  </si>
  <si>
    <t>10.09.2013</t>
  </si>
  <si>
    <t>11.09.2013</t>
  </si>
  <si>
    <t>12.09.2013</t>
  </si>
  <si>
    <t>13.09.2013</t>
  </si>
  <si>
    <t>16.09.2013</t>
  </si>
  <si>
    <t>17.09.2013</t>
  </si>
  <si>
    <t>18.09.2013</t>
  </si>
  <si>
    <t>19.09.2013</t>
  </si>
  <si>
    <t>20.09.2013</t>
  </si>
  <si>
    <t>23.09.2013</t>
  </si>
  <si>
    <t>24.09.2013</t>
  </si>
  <si>
    <t>25.09.2013</t>
  </si>
  <si>
    <t>26.09.2013</t>
  </si>
  <si>
    <t>27.09.2013</t>
  </si>
  <si>
    <t>30.09.2013</t>
  </si>
  <si>
    <t>01.10.2013</t>
  </si>
  <si>
    <t>02.10.2013</t>
  </si>
  <si>
    <t>03.10.2013</t>
  </si>
  <si>
    <t>04.10.2013</t>
  </si>
  <si>
    <t>07.10.2013</t>
  </si>
  <si>
    <t>08.10.2013</t>
  </si>
  <si>
    <t>09.10.2013</t>
  </si>
  <si>
    <t>10.10.2013</t>
  </si>
  <si>
    <t>11.10.2013</t>
  </si>
  <si>
    <t>14.10.2013</t>
  </si>
  <si>
    <t>15.10.2013</t>
  </si>
  <si>
    <t>16.10.2013</t>
  </si>
  <si>
    <t>17.10.2013</t>
  </si>
  <si>
    <t>18.10.2013</t>
  </si>
  <si>
    <t>21.10.2013</t>
  </si>
  <si>
    <t>22.10.2013</t>
  </si>
  <si>
    <t>23.10.2013</t>
  </si>
  <si>
    <t>24.10.2013</t>
  </si>
  <si>
    <t>25.10.2013</t>
  </si>
  <si>
    <t>28.10.2013</t>
  </si>
  <si>
    <t>29.10.2013</t>
  </si>
  <si>
    <t>30.10.2013</t>
  </si>
  <si>
    <t>31.10.2013</t>
  </si>
  <si>
    <t>01.11.2013</t>
  </si>
  <si>
    <t>04.11.2013</t>
  </si>
  <si>
    <t>05.11.2013</t>
  </si>
  <si>
    <t>06.11.2013</t>
  </si>
  <si>
    <t>07.11.2013</t>
  </si>
  <si>
    <t>08.11.2013</t>
  </si>
  <si>
    <t>09.11.2013</t>
  </si>
  <si>
    <t>10.11.2013</t>
  </si>
  <si>
    <t>11.11.2013</t>
  </si>
  <si>
    <t>12.11.2013</t>
  </si>
  <si>
    <t>13.11.2013</t>
  </si>
  <si>
    <t>14.11.2013</t>
  </si>
  <si>
    <t>15.11.2013</t>
  </si>
  <si>
    <t>16.11.2013</t>
  </si>
  <si>
    <t>17.11.2013</t>
  </si>
  <si>
    <t>18.11.2013</t>
  </si>
  <si>
    <t>19.11.2013</t>
  </si>
  <si>
    <t>20.11.2013</t>
  </si>
  <si>
    <t>21.11.2013</t>
  </si>
  <si>
    <t>22.11.2013</t>
  </si>
  <si>
    <t>23.11.2013</t>
  </si>
  <si>
    <t>24.11.2013</t>
  </si>
  <si>
    <t>25.11.2013</t>
  </si>
  <si>
    <t>26.11.2013</t>
  </si>
  <si>
    <t>27.11.2013</t>
  </si>
  <si>
    <t>28.11.2013</t>
  </si>
  <si>
    <t>29.11.2013</t>
  </si>
  <si>
    <t>30.11.2013</t>
  </si>
  <si>
    <t>01.12.2013</t>
  </si>
  <si>
    <t>02.12.2013</t>
  </si>
  <si>
    <t>03.12.2013</t>
  </si>
  <si>
    <t>04.12.2013</t>
  </si>
  <si>
    <t>05.12.2013</t>
  </si>
  <si>
    <t>06.12.2013</t>
  </si>
  <si>
    <t>07.12.2013</t>
  </si>
  <si>
    <t>08.12.2013</t>
  </si>
  <si>
    <t>09.12.2013</t>
  </si>
  <si>
    <t>10.12.2013</t>
  </si>
  <si>
    <t>11.12.2013</t>
  </si>
  <si>
    <t>12.12.2013</t>
  </si>
  <si>
    <t>13.12.2013</t>
  </si>
  <si>
    <t>16.12.2013</t>
  </si>
  <si>
    <t>17.12.2013</t>
  </si>
  <si>
    <t>18.12.2013</t>
  </si>
  <si>
    <t>19.12.2013</t>
  </si>
  <si>
    <t>20.12.2013</t>
  </si>
  <si>
    <t>23.12.2013</t>
  </si>
  <si>
    <t>24.12.2013</t>
  </si>
  <si>
    <t>26.12.2013</t>
  </si>
  <si>
    <t>27.12.2013</t>
  </si>
  <si>
    <t>30.12.2013</t>
  </si>
  <si>
    <t>31.12.2013</t>
  </si>
  <si>
    <t>02.01.2014</t>
  </si>
  <si>
    <t>03.01.2014</t>
  </si>
  <si>
    <t>06.01.2014</t>
  </si>
  <si>
    <t>07.01.2014</t>
  </si>
  <si>
    <t>08.01.2014</t>
  </si>
  <si>
    <t>09.01.2014</t>
  </si>
  <si>
    <t>10.01.2014</t>
  </si>
  <si>
    <t>13.01.2014</t>
  </si>
  <si>
    <t>14.01.2014</t>
  </si>
  <si>
    <t>15.01.2014</t>
  </si>
  <si>
    <t>16.01.2014</t>
  </si>
  <si>
    <t>17.01.2014</t>
  </si>
  <si>
    <t>18.01.2014</t>
  </si>
  <si>
    <t>19.01.2014</t>
  </si>
  <si>
    <t>20.01.2014</t>
  </si>
  <si>
    <t>21.01.2014</t>
  </si>
  <si>
    <t>22.01.2014</t>
  </si>
  <si>
    <t>23.01.2014</t>
  </si>
  <si>
    <t>24.01.2014</t>
  </si>
  <si>
    <t>25.01.2014</t>
  </si>
  <si>
    <t>26.01.2014</t>
  </si>
  <si>
    <t>27.01.2014</t>
  </si>
  <si>
    <t>28.01.2014</t>
  </si>
  <si>
    <t>29.01.2014</t>
  </si>
  <si>
    <t>30.01.2014</t>
  </si>
  <si>
    <t>31.01.2014</t>
  </si>
  <si>
    <t>01.02.2014</t>
  </si>
  <si>
    <t>02.02.2014</t>
  </si>
  <si>
    <t>03.02.2014</t>
  </si>
  <si>
    <t>04.02.2014</t>
  </si>
  <si>
    <t>05.02.2014</t>
  </si>
  <si>
    <t>06.02.2014</t>
  </si>
  <si>
    <t>07.02.2014</t>
  </si>
  <si>
    <t>08.02.2014</t>
  </si>
  <si>
    <t>09.02.2014</t>
  </si>
  <si>
    <t>10.02.2014</t>
  </si>
  <si>
    <t>11.02.2014</t>
  </si>
  <si>
    <t>12.02.2014</t>
  </si>
  <si>
    <t>13.02.2014</t>
  </si>
  <si>
    <t>14.02.2014</t>
  </si>
  <si>
    <t>15.02.2014</t>
  </si>
  <si>
    <t>16.02.2014</t>
  </si>
  <si>
    <t>17.02.2014</t>
  </si>
  <si>
    <t>18.02.2014</t>
  </si>
  <si>
    <t>19.02.2014</t>
  </si>
  <si>
    <t>20.02.2014</t>
  </si>
  <si>
    <t>21.02.2014</t>
  </si>
  <si>
    <t>22.02.2014</t>
  </si>
  <si>
    <t>23.02.2014</t>
  </si>
  <si>
    <t>24.02.2014</t>
  </si>
  <si>
    <t>25.02.2014</t>
  </si>
  <si>
    <t>26.02.2014</t>
  </si>
  <si>
    <t>27.02.2014</t>
  </si>
  <si>
    <t>28.02.2014</t>
  </si>
  <si>
    <t>01.03.2014</t>
  </si>
  <si>
    <t>02.03.2014</t>
  </si>
  <si>
    <t>03.03.2014</t>
  </si>
  <si>
    <t>04.03.2014</t>
  </si>
  <si>
    <t>05.03.2014</t>
  </si>
  <si>
    <t>06.03.2014</t>
  </si>
  <si>
    <t>07.03.2014</t>
  </si>
  <si>
    <t>08.03.2014</t>
  </si>
  <si>
    <t>10.03.2014</t>
  </si>
  <si>
    <t>11.03.2014</t>
  </si>
  <si>
    <t>12.03.2014</t>
  </si>
  <si>
    <t>13.03.2014</t>
  </si>
  <si>
    <t>14.03.2014</t>
  </si>
  <si>
    <t>17.03.2014</t>
  </si>
  <si>
    <t>18.03.2014</t>
  </si>
  <si>
    <t>19.03.2014</t>
  </si>
  <si>
    <t>20.03.2014</t>
  </si>
  <si>
    <t>21.03.2014</t>
  </si>
  <si>
    <t>22.03.2014</t>
  </si>
  <si>
    <t>23.03.2014</t>
  </si>
  <si>
    <t>24.03.2014</t>
  </si>
  <si>
    <t>25.03.2014</t>
  </si>
  <si>
    <t>26.03.2014</t>
  </si>
  <si>
    <t>27.03.2014</t>
  </si>
  <si>
    <t>28.03.2014</t>
  </si>
  <si>
    <t>31.03.2014</t>
  </si>
  <si>
    <t>01.04.2014</t>
  </si>
  <si>
    <t>02.04.2014</t>
  </si>
  <si>
    <t>03.04.2014</t>
  </si>
  <si>
    <t>04.04.2014</t>
  </si>
  <si>
    <t>07.04.2014</t>
  </si>
  <si>
    <t>08.04.2014</t>
  </si>
  <si>
    <t>09.04.2014</t>
  </si>
  <si>
    <t>10.04.2014</t>
  </si>
  <si>
    <t>11.04.2014</t>
  </si>
  <si>
    <t>14.04.2014</t>
  </si>
  <si>
    <t>15.04.2014</t>
  </si>
  <si>
    <t>16.04.2014</t>
  </si>
  <si>
    <t>17.04.2014</t>
  </si>
  <si>
    <t>21.04.2014</t>
  </si>
  <si>
    <t>22.04.2014</t>
  </si>
  <si>
    <t>23.04.2014</t>
  </si>
  <si>
    <t>24.04.2014</t>
  </si>
  <si>
    <t>25.04.2014</t>
  </si>
  <si>
    <t>28.04.2014</t>
  </si>
  <si>
    <t>29.04.2014</t>
  </si>
  <si>
    <t>30.04.2014</t>
  </si>
  <si>
    <t>01.05.2014</t>
  </si>
  <si>
    <t>02.05.2014</t>
  </si>
  <si>
    <t>05.05.2014</t>
  </si>
  <si>
    <t>06.05.2014</t>
  </si>
  <si>
    <t>07.05.2014</t>
  </si>
  <si>
    <t>08.05.2014</t>
  </si>
  <si>
    <t>09.05.2014</t>
  </si>
  <si>
    <t>12.05.2014</t>
  </si>
  <si>
    <t>13.05.2014</t>
  </si>
  <si>
    <t>14.05.2014</t>
  </si>
  <si>
    <t>15.05.2014</t>
  </si>
  <si>
    <t>16.05.2014</t>
  </si>
  <si>
    <t>19.05.2014</t>
  </si>
  <si>
    <t>20.05.2014</t>
  </si>
  <si>
    <t>21.05.2014</t>
  </si>
  <si>
    <t>22.05.2014</t>
  </si>
  <si>
    <t>23.05.2014</t>
  </si>
  <si>
    <t>26.05.2014</t>
  </si>
  <si>
    <t>27.05.2014</t>
  </si>
  <si>
    <t>28.05.2014</t>
  </si>
  <si>
    <t>29.05.2014</t>
  </si>
  <si>
    <t>30.05.2014</t>
  </si>
  <si>
    <t>02.06.2014</t>
  </si>
  <si>
    <t>03.06.2014</t>
  </si>
  <si>
    <t>04.06.2014</t>
  </si>
  <si>
    <t>05.06.2014</t>
  </si>
  <si>
    <t>06.06.2014</t>
  </si>
  <si>
    <t>09.06.2014</t>
  </si>
  <si>
    <t>10.06.2014</t>
  </si>
  <si>
    <t>11.06.2014</t>
  </si>
  <si>
    <t>12.06.2014</t>
  </si>
  <si>
    <t>13.06.2014</t>
  </si>
  <si>
    <t>16.06.2014</t>
  </si>
  <si>
    <t>17.06.2014</t>
  </si>
  <si>
    <t>18.06.2014</t>
  </si>
  <si>
    <t>19.06.2014</t>
  </si>
  <si>
    <t>20.06.2014</t>
  </si>
  <si>
    <t>23.06.2014</t>
  </si>
  <si>
    <t>24.06.2014</t>
  </si>
  <si>
    <t>25.06.2014</t>
  </si>
  <si>
    <t>26.06.2014</t>
  </si>
  <si>
    <t>27.06.2014</t>
  </si>
  <si>
    <t>30.06.2014</t>
  </si>
  <si>
    <t>01.07.2014</t>
  </si>
  <si>
    <t>02.07.2014</t>
  </si>
  <si>
    <t>03.07.2014</t>
  </si>
  <si>
    <t>04.07.2014</t>
  </si>
  <si>
    <t>07.07.2014</t>
  </si>
  <si>
    <t>08.07.2014</t>
  </si>
  <si>
    <t>09.07.2014</t>
  </si>
  <si>
    <t>10.07.2014</t>
  </si>
  <si>
    <t>11.07.2014</t>
  </si>
  <si>
    <t>14.07.2014</t>
  </si>
  <si>
    <t>15.07.2014</t>
  </si>
  <si>
    <t>16.07.2014</t>
  </si>
  <si>
    <t>17.07.2014</t>
  </si>
  <si>
    <t>18.07.2014</t>
  </si>
  <si>
    <t>21.07.2014</t>
  </si>
  <si>
    <t>22.07.2014</t>
  </si>
  <si>
    <t>23.07.2014</t>
  </si>
  <si>
    <t>24.07.2014</t>
  </si>
  <si>
    <t>25.07.2014</t>
  </si>
  <si>
    <t>28.07.2014</t>
  </si>
  <si>
    <t>29.07.2014</t>
  </si>
  <si>
    <t>30.07.2014</t>
  </si>
  <si>
    <t>31.07.2014</t>
  </si>
  <si>
    <t>01.08.2014</t>
  </si>
  <si>
    <t>04.08.2014</t>
  </si>
  <si>
    <t>05.08.2014</t>
  </si>
  <si>
    <t>06.08.2014</t>
  </si>
  <si>
    <t>07.08.2014</t>
  </si>
  <si>
    <t>08.08.2014</t>
  </si>
  <si>
    <t>11.08.2014</t>
  </si>
  <si>
    <t>12.08.2014</t>
  </si>
  <si>
    <t>13.08.2014</t>
  </si>
  <si>
    <t>14.08.2014</t>
  </si>
  <si>
    <t>15.08.2014</t>
  </si>
  <si>
    <t>18.08.2014</t>
  </si>
  <si>
    <t>19.08.2014</t>
  </si>
  <si>
    <t>20.08.2014</t>
  </si>
  <si>
    <t>21.08.2014</t>
  </si>
  <si>
    <t>22.08.2014</t>
  </si>
  <si>
    <t>25.08.2014</t>
  </si>
  <si>
    <t>26.08.2014</t>
  </si>
  <si>
    <t>27.08.2014</t>
  </si>
  <si>
    <t>28.08.2014</t>
  </si>
  <si>
    <t>29.08.2014</t>
  </si>
  <si>
    <t>01.09.2014</t>
  </si>
  <si>
    <t>02.09.2014</t>
  </si>
  <si>
    <t>03.09.2014</t>
  </si>
  <si>
    <t>04.09.2014</t>
  </si>
  <si>
    <t>05.09.2014</t>
  </si>
  <si>
    <t>08.09.2014</t>
  </si>
  <si>
    <t>09.09.2014</t>
  </si>
  <si>
    <t>10.09.2014</t>
  </si>
  <si>
    <t>11.09.2014</t>
  </si>
  <si>
    <t>12.09.2014</t>
  </si>
  <si>
    <t>15.09.2014</t>
  </si>
  <si>
    <t>16.09.2014</t>
  </si>
  <si>
    <t>17.09.2014</t>
  </si>
  <si>
    <t>18.09.2014</t>
  </si>
  <si>
    <t>19.09.2014</t>
  </si>
  <si>
    <t>22.09.2014</t>
  </si>
  <si>
    <t>23.09.2014</t>
  </si>
  <si>
    <t>24.09.2014</t>
  </si>
  <si>
    <t>25.09.2014</t>
  </si>
  <si>
    <t>26.09.2014</t>
  </si>
  <si>
    <t>29.09.2014</t>
  </si>
  <si>
    <t>30.09.2014</t>
  </si>
  <si>
    <t>01.10.2014</t>
  </si>
  <si>
    <t>02.10.2014</t>
  </si>
  <si>
    <t>03.10.2014</t>
  </si>
  <si>
    <t>06.10.2014</t>
  </si>
  <si>
    <t>07.10.2014</t>
  </si>
  <si>
    <t>08.10.2014</t>
  </si>
  <si>
    <t>09.10.2014</t>
  </si>
  <si>
    <t>10.10.2014</t>
  </si>
  <si>
    <t>13.10.2014</t>
  </si>
  <si>
    <t>14.10.2014</t>
  </si>
  <si>
    <t>15.10.2014</t>
  </si>
  <si>
    <t>16.10.2014</t>
  </si>
  <si>
    <t>17.10.2014</t>
  </si>
  <si>
    <t>18.10.2014</t>
  </si>
  <si>
    <t>20.10.2014</t>
  </si>
  <si>
    <t>21.10.2014</t>
  </si>
  <si>
    <t>22.10.2014</t>
  </si>
  <si>
    <t>23.10.2014</t>
  </si>
  <si>
    <t>24.10.2014</t>
  </si>
  <si>
    <t>27.10.2014</t>
  </si>
  <si>
    <t>28.10.2014</t>
  </si>
  <si>
    <t>29.10.2014</t>
  </si>
  <si>
    <t>30.10.2014</t>
  </si>
  <si>
    <t>31.10.2014</t>
  </si>
  <si>
    <t>03.11.2014</t>
  </si>
  <si>
    <t>04.11.2014</t>
  </si>
  <si>
    <t>05.11.2014</t>
  </si>
  <si>
    <t>06.11.2014</t>
  </si>
  <si>
    <t>07.11.2014</t>
  </si>
  <si>
    <t>10.11.2014</t>
  </si>
  <si>
    <t>11.11.2014</t>
  </si>
  <si>
    <t>12.11.2014</t>
  </si>
  <si>
    <t>13.11.2014</t>
  </si>
  <si>
    <t>14.11.2014</t>
  </si>
  <si>
    <t>17.11.2014</t>
  </si>
  <si>
    <t>18.11.2014</t>
  </si>
  <si>
    <t>19.11.2014</t>
  </si>
  <si>
    <t>20.11.2014</t>
  </si>
  <si>
    <t>21.11.2014</t>
  </si>
  <si>
    <t>24.11.2014</t>
  </si>
  <si>
    <t>26.11.2014</t>
  </si>
  <si>
    <t>27.11.2014</t>
  </si>
  <si>
    <t>28.11.2014</t>
  </si>
  <si>
    <t>01.12.2014</t>
  </si>
  <si>
    <t>02.12.2014</t>
  </si>
  <si>
    <t>03.12.2014</t>
  </si>
  <si>
    <t>04.12.2014</t>
  </si>
  <si>
    <t>05.12.2014</t>
  </si>
  <si>
    <t>08.12.2014</t>
  </si>
  <si>
    <t>09.12.2014</t>
  </si>
  <si>
    <t>10.12.2014</t>
  </si>
  <si>
    <t>11.12.2014</t>
  </si>
  <si>
    <t>12.12.2014</t>
  </si>
  <si>
    <t>15.12.2014</t>
  </si>
  <si>
    <t>16.12.2014</t>
  </si>
  <si>
    <t>17.12.2014</t>
  </si>
  <si>
    <t>18.12.2014</t>
  </si>
  <si>
    <t>19.12.2014</t>
  </si>
  <si>
    <t>22.12.2014</t>
  </si>
  <si>
    <t>23.12.2014</t>
  </si>
  <si>
    <t>24.12.2014</t>
  </si>
  <si>
    <t>26.12.2014</t>
  </si>
  <si>
    <t>29.12.2014</t>
  </si>
  <si>
    <t>30.12.2014</t>
  </si>
  <si>
    <t>31.12.2014</t>
  </si>
  <si>
    <t>02.01.2015</t>
  </si>
  <si>
    <t>05.01.2015</t>
  </si>
  <si>
    <t>06.01.2015</t>
  </si>
  <si>
    <t>07.01.2015</t>
  </si>
  <si>
    <t>08.01.2015</t>
  </si>
  <si>
    <t>09.01.2015</t>
  </si>
  <si>
    <t>12.01.2015</t>
  </si>
  <si>
    <t>13.01.2015</t>
  </si>
  <si>
    <t>14.01.2015</t>
  </si>
  <si>
    <t>15.01.2015</t>
  </si>
  <si>
    <t>16.01.2015</t>
  </si>
  <si>
    <t>19.01.2015</t>
  </si>
  <si>
    <t>20.01.2015</t>
  </si>
  <si>
    <t>21.01.2015</t>
  </si>
  <si>
    <t>22.01.2015</t>
  </si>
  <si>
    <t>23.01.2015</t>
  </si>
  <si>
    <t>26.01.2015</t>
  </si>
  <si>
    <t>27.01.2015</t>
  </si>
  <si>
    <t>28.01.2015</t>
  </si>
  <si>
    <t>29.01.2015</t>
  </si>
  <si>
    <t>30.01.2015</t>
  </si>
  <si>
    <t>02.02.2015</t>
  </si>
  <si>
    <t>03.02.2015</t>
  </si>
  <si>
    <t>04.02.2015</t>
  </si>
  <si>
    <t>05.02.2015</t>
  </si>
  <si>
    <t>06.02.2015</t>
  </si>
  <si>
    <t>09.02.2015</t>
  </si>
  <si>
    <t>10.02.2015</t>
  </si>
  <si>
    <t>11.02.2015</t>
  </si>
  <si>
    <t>12.02.2015</t>
  </si>
  <si>
    <t>13.02.2015</t>
  </si>
  <si>
    <t>16.02.2015</t>
  </si>
  <si>
    <t>17.02.2015</t>
  </si>
  <si>
    <t>18.02.2015</t>
  </si>
  <si>
    <t>19.02.2015</t>
  </si>
  <si>
    <t>20.02.2015</t>
  </si>
  <si>
    <t>23.02.2015</t>
  </si>
  <si>
    <t>24.02.2015</t>
  </si>
  <si>
    <t>25.02.2015</t>
  </si>
  <si>
    <t>26.02.2015</t>
  </si>
  <si>
    <t>27.02.2015</t>
  </si>
  <si>
    <t>02.03.2015</t>
  </si>
  <si>
    <t>03.03.2015</t>
  </si>
  <si>
    <t>04.03.2015</t>
  </si>
  <si>
    <t>05.03.2015</t>
  </si>
  <si>
    <t>06.03.2015</t>
  </si>
  <si>
    <t>09.03.2015</t>
  </si>
  <si>
    <t>10.03.2015</t>
  </si>
  <si>
    <t>11.03.2015</t>
  </si>
  <si>
    <t>12.03.2015</t>
  </si>
  <si>
    <t>13.03.2015</t>
  </si>
  <si>
    <t>16.03.2015</t>
  </si>
  <si>
    <t>17.03.2015</t>
  </si>
  <si>
    <t>18.03.2015</t>
  </si>
  <si>
    <t>19.03.2015</t>
  </si>
  <si>
    <t>20.03.2015</t>
  </si>
  <si>
    <t>23.03.2015</t>
  </si>
  <si>
    <t>24.03.2015</t>
  </si>
  <si>
    <t>25.03.2015</t>
  </si>
  <si>
    <t>26.03.2015</t>
  </si>
  <si>
    <t>27.03.2015</t>
  </si>
  <si>
    <t>30.03.2015</t>
  </si>
  <si>
    <t>31.03.2015</t>
  </si>
  <si>
    <t>01.04.2015</t>
  </si>
  <si>
    <t>02.04.2015</t>
  </si>
  <si>
    <t>06.04.2015</t>
  </si>
  <si>
    <t>07.04.2015</t>
  </si>
  <si>
    <t>08.04.2015</t>
  </si>
  <si>
    <t>09.04.2015</t>
  </si>
  <si>
    <t>10.04.2015</t>
  </si>
  <si>
    <t>13.04.2015</t>
  </si>
  <si>
    <t>14.04.2015</t>
  </si>
  <si>
    <t>15.04.2015</t>
  </si>
  <si>
    <t>16.04.2015</t>
  </si>
  <si>
    <t>17.04.2015</t>
  </si>
  <si>
    <t>20.04.2015</t>
  </si>
  <si>
    <t>21.04.2015</t>
  </si>
  <si>
    <t>22.04.2015</t>
  </si>
  <si>
    <t>23.04.2015</t>
  </si>
  <si>
    <t>24.04.2015</t>
  </si>
  <si>
    <t>27.04.2015</t>
  </si>
  <si>
    <t>28.04.2015</t>
  </si>
  <si>
    <t>29.04.2015</t>
  </si>
  <si>
    <t>30.04.2015</t>
  </si>
  <si>
    <t>01.05.2015</t>
  </si>
  <si>
    <t>04.05.2015</t>
  </si>
  <si>
    <t>05.05.2015</t>
  </si>
  <si>
    <t>06.05.2015</t>
  </si>
  <si>
    <t>07.05.2015</t>
  </si>
  <si>
    <t>08.05.2015</t>
  </si>
  <si>
    <t>11.05.2015</t>
  </si>
  <si>
    <t>12.05.2015</t>
  </si>
  <si>
    <t>13.05.2015</t>
  </si>
  <si>
    <t>14.05.2015</t>
  </si>
  <si>
    <t>15.05.2015</t>
  </si>
  <si>
    <t>18.05.2015</t>
  </si>
  <si>
    <t>19.05.2015</t>
  </si>
  <si>
    <t>20.05.2015</t>
  </si>
  <si>
    <t>21.05.2015</t>
  </si>
  <si>
    <t>22.05.2015</t>
  </si>
  <si>
    <t>25.05.2015</t>
  </si>
  <si>
    <t>26.05.2015</t>
  </si>
  <si>
    <t>27.05.2015</t>
  </si>
  <si>
    <t>28.05.2015</t>
  </si>
  <si>
    <t>29.05.2015</t>
  </si>
  <si>
    <t>01.06.2015</t>
  </si>
  <si>
    <t>02.06.2015</t>
  </si>
  <si>
    <t>03.06.2015</t>
  </si>
  <si>
    <t>04.06.2015</t>
  </si>
  <si>
    <t>05.06.2015</t>
  </si>
  <si>
    <t>08.06.2015</t>
  </si>
  <si>
    <t>09.06.2015</t>
  </si>
  <si>
    <t>10.06.2015</t>
  </si>
  <si>
    <t>11.06.2015</t>
  </si>
  <si>
    <t>12.06.2015</t>
  </si>
  <si>
    <t>15.06.2015</t>
  </si>
  <si>
    <t>16.06.2015</t>
  </si>
  <si>
    <t>17.06.2015</t>
  </si>
  <si>
    <t>18.06.2015</t>
  </si>
  <si>
    <t>19.06.2015</t>
  </si>
  <si>
    <t>22.06.2015</t>
  </si>
  <si>
    <t>23.06.2015</t>
  </si>
  <si>
    <t>24.06.2015</t>
  </si>
  <si>
    <t>25.06.2015</t>
  </si>
  <si>
    <t>26.06.2015</t>
  </si>
  <si>
    <t>29.06.2015</t>
  </si>
  <si>
    <t>30.06.2015</t>
  </si>
  <si>
    <t>01.07.2015</t>
  </si>
  <si>
    <t>02.07.2015</t>
  </si>
  <si>
    <t>03.07.2015</t>
  </si>
  <si>
    <t>06.07.2015</t>
  </si>
  <si>
    <t>07.07.2015</t>
  </si>
  <si>
    <t>08.07.2015</t>
  </si>
  <si>
    <t>09.07.2015</t>
  </si>
  <si>
    <t>10.07.2015</t>
  </si>
  <si>
    <t>13.07.2015</t>
  </si>
  <si>
    <t>14.07.2015</t>
  </si>
  <si>
    <t>15.07.2015</t>
  </si>
  <si>
    <t>16.07.2015</t>
  </si>
  <si>
    <t>17.07.2015</t>
  </si>
  <si>
    <t>20.07.2015</t>
  </si>
  <si>
    <t>21.07.2015</t>
  </si>
  <si>
    <t>22.07.2015</t>
  </si>
  <si>
    <t>23.07.2015</t>
  </si>
  <si>
    <t>24.07.2015</t>
  </si>
  <si>
    <t>27.07.2015</t>
  </si>
  <si>
    <t>28.07.2015</t>
  </si>
  <si>
    <t>29.07.2015</t>
  </si>
  <si>
    <t>30.07.2015</t>
  </si>
  <si>
    <t>31.07.2015</t>
  </si>
  <si>
    <t>03.08.2015</t>
  </si>
  <si>
    <t>04.08.2015</t>
  </si>
  <si>
    <t>05.08.2015</t>
  </si>
  <si>
    <t>06.08.2015</t>
  </si>
  <si>
    <t>07.08.2015</t>
  </si>
  <si>
    <t>10.08.2015</t>
  </si>
  <si>
    <t>11.08.2015</t>
  </si>
  <si>
    <t>12.08.2015</t>
  </si>
  <si>
    <t>13.08.2015</t>
  </si>
  <si>
    <t>14.08.2015</t>
  </si>
  <si>
    <t>17.08.2015</t>
  </si>
  <si>
    <t>18.08.2015</t>
  </si>
  <si>
    <t>19.08.2015</t>
  </si>
  <si>
    <t>20.08.2015</t>
  </si>
  <si>
    <t>21.08.2015</t>
  </si>
  <si>
    <t>24.08.2015</t>
  </si>
  <si>
    <t>25.08.2015</t>
  </si>
  <si>
    <t>26.08.2015</t>
  </si>
  <si>
    <t>27.08.2015</t>
  </si>
  <si>
    <t>28.08.2015</t>
  </si>
  <si>
    <t>31.08.2015</t>
  </si>
  <si>
    <t>01.09.2015</t>
  </si>
  <si>
    <t>02.09.2015</t>
  </si>
  <si>
    <t>03.09.2015</t>
  </si>
  <si>
    <t>04.09.2015</t>
  </si>
  <si>
    <t>07.09.2015</t>
  </si>
  <si>
    <t>08.09.2015</t>
  </si>
  <si>
    <t>09.09.2015</t>
  </si>
  <si>
    <t>10.09.2015</t>
  </si>
  <si>
    <t>11.09.2015</t>
  </si>
  <si>
    <t>14.09.2015</t>
  </si>
  <si>
    <t>15.09.2015</t>
  </si>
  <si>
    <t>16.09.2015</t>
  </si>
  <si>
    <t>17.09.2015</t>
  </si>
  <si>
    <t>18.09.2015</t>
  </si>
  <si>
    <t>21.09.2015</t>
  </si>
  <si>
    <t>22.09.2015</t>
  </si>
  <si>
    <t>23.09.2015</t>
  </si>
  <si>
    <t>24.09.2015</t>
  </si>
  <si>
    <t>25.09.2015</t>
  </si>
  <si>
    <t>28.09.2015</t>
  </si>
  <si>
    <t>29.09.2015</t>
  </si>
  <si>
    <t>30.09.2015</t>
  </si>
  <si>
    <t>01.10.2015</t>
  </si>
  <si>
    <t>02.10.2015</t>
  </si>
  <si>
    <t>05.10.2015</t>
  </si>
  <si>
    <t>06.10.2015</t>
  </si>
  <si>
    <t>07.10.2015</t>
  </si>
  <si>
    <t>08.10.2015</t>
  </si>
  <si>
    <t>09.10.2015</t>
  </si>
  <si>
    <t>12.10.2015</t>
  </si>
  <si>
    <t>13.10.2015</t>
  </si>
  <si>
    <t>14.10.2015</t>
  </si>
  <si>
    <t>15.10.2015</t>
  </si>
  <si>
    <t>16.10.2015</t>
  </si>
  <si>
    <t>19.10.2015</t>
  </si>
  <si>
    <t>20.10.2015</t>
  </si>
  <si>
    <t>21.10.2015</t>
  </si>
  <si>
    <t>22.10.2015</t>
  </si>
  <si>
    <t>23.10.2015</t>
  </si>
  <si>
    <t>26.10.2015</t>
  </si>
  <si>
    <t>27.10.2015</t>
  </si>
  <si>
    <t>28.10.2015</t>
  </si>
  <si>
    <t>29.10.2015</t>
  </si>
  <si>
    <t>30.10.2015</t>
  </si>
  <si>
    <t>02.11.2015</t>
  </si>
  <si>
    <t>03.11.2015</t>
  </si>
  <si>
    <t>04.11.2015</t>
  </si>
  <si>
    <t>05.11.2015</t>
  </si>
  <si>
    <t>06.11.2015</t>
  </si>
  <si>
    <t>09.11.2015</t>
  </si>
  <si>
    <t>10.11.2015</t>
  </si>
  <si>
    <t>11.11.2015</t>
  </si>
  <si>
    <t>12.11.2015</t>
  </si>
  <si>
    <t>13.11.2015</t>
  </si>
  <si>
    <t>16.11.2015</t>
  </si>
  <si>
    <t>17.11.2015</t>
  </si>
  <si>
    <t>18.11.2015</t>
  </si>
  <si>
    <t>19.11.2015</t>
  </si>
  <si>
    <t>20.11.2015</t>
  </si>
  <si>
    <t>23.11.2015</t>
  </si>
  <si>
    <t>24.11.2015</t>
  </si>
  <si>
    <t>25.11.2015</t>
  </si>
  <si>
    <t>26.11.2015</t>
  </si>
  <si>
    <t>27.11.2015</t>
  </si>
  <si>
    <t>30.11.2015</t>
  </si>
  <si>
    <t>01.12.2015</t>
  </si>
  <si>
    <t>02.12.2015</t>
  </si>
  <si>
    <t>03.12.2015</t>
  </si>
  <si>
    <t>04.12.2015</t>
  </si>
  <si>
    <t>07.12.2015</t>
  </si>
  <si>
    <t>08.12.2015</t>
  </si>
  <si>
    <t>09.12.2015</t>
  </si>
  <si>
    <t>10.12.2015</t>
  </si>
  <si>
    <t>11.12.2015</t>
  </si>
  <si>
    <t>14.12.2015</t>
  </si>
  <si>
    <t>15.12.2015</t>
  </si>
  <si>
    <t>16.12.2015</t>
  </si>
  <si>
    <t>17.12.2015</t>
  </si>
  <si>
    <t>18.12.2015</t>
  </si>
  <si>
    <t>21.12.2015</t>
  </si>
  <si>
    <t>22.12.2015</t>
  </si>
  <si>
    <t>23.12.2015</t>
  </si>
  <si>
    <t>24.12.2015</t>
  </si>
  <si>
    <t>28.12.2015</t>
  </si>
  <si>
    <t>29.12.2015</t>
  </si>
  <si>
    <t>30.12.2015</t>
  </si>
  <si>
    <t>31.12.2015</t>
  </si>
  <si>
    <t>04.01.2016</t>
  </si>
  <si>
    <t>05.01.2016</t>
  </si>
  <si>
    <t>06.01.2016</t>
  </si>
  <si>
    <t>07.01.2016</t>
  </si>
  <si>
    <t>08.01.2016</t>
  </si>
  <si>
    <t>11.01.2016</t>
  </si>
  <si>
    <t>12.01.2016</t>
  </si>
  <si>
    <t>13.01.2016</t>
  </si>
  <si>
    <t>14.01.2016</t>
  </si>
  <si>
    <t>15.01.2016</t>
  </si>
  <si>
    <t>18.01.2016</t>
  </si>
  <si>
    <t>19.01.2016</t>
  </si>
  <si>
    <t>20.01.2016</t>
  </si>
  <si>
    <t>21.01.2016</t>
  </si>
  <si>
    <t>22.01.2016</t>
  </si>
  <si>
    <t>25.01.2016</t>
  </si>
  <si>
    <t>26.01.2016</t>
  </si>
  <si>
    <t>27.01.2016</t>
  </si>
  <si>
    <t>28.01.2016</t>
  </si>
  <si>
    <t>29.01.2016</t>
  </si>
  <si>
    <t>01.02.2016</t>
  </si>
  <si>
    <t>02.02.2016</t>
  </si>
  <si>
    <t>03.02.2016</t>
  </si>
  <si>
    <t>04.02.2016</t>
  </si>
  <si>
    <t>05.02.2016</t>
  </si>
  <si>
    <t>08.02.2016</t>
  </si>
  <si>
    <t>09.02.2016</t>
  </si>
  <si>
    <t>10.02.2016</t>
  </si>
  <si>
    <t>11.02.2016</t>
  </si>
  <si>
    <t>12.02.2016</t>
  </si>
  <si>
    <t>15.02.2016</t>
  </si>
  <si>
    <t>16.02.2016</t>
  </si>
  <si>
    <t>17.02.2016</t>
  </si>
  <si>
    <t>18.02.2016</t>
  </si>
  <si>
    <t>19.02.2016</t>
  </si>
  <si>
    <t>22.02.2016</t>
  </si>
  <si>
    <t>23.02.2016</t>
  </si>
  <si>
    <t>24.02.2016</t>
  </si>
  <si>
    <t>25.02.2016</t>
  </si>
  <si>
    <t>26.02.2016</t>
  </si>
  <si>
    <t>29.02.2016</t>
  </si>
  <si>
    <t>01.03.2016</t>
  </si>
  <si>
    <t>02.03.2016</t>
  </si>
  <si>
    <t>03.03.2016</t>
  </si>
  <si>
    <t>04.03.2016</t>
  </si>
  <si>
    <t>07.03.2016</t>
  </si>
  <si>
    <t>08.03.2016</t>
  </si>
  <si>
    <t>09.03.2016</t>
  </si>
  <si>
    <t>10.03.2016</t>
  </si>
  <si>
    <t>11.03.2016</t>
  </si>
  <si>
    <t>14.03.2016</t>
  </si>
  <si>
    <t>15.03.2016</t>
  </si>
  <si>
    <t>16.03.2016</t>
  </si>
  <si>
    <t>17.03.2016</t>
  </si>
  <si>
    <t>18.03.2016</t>
  </si>
  <si>
    <t>21.03.2016</t>
  </si>
  <si>
    <t>22.03.2016</t>
  </si>
  <si>
    <t>23.03.2016</t>
  </si>
  <si>
    <t>24.03.2016</t>
  </si>
  <si>
    <t>28.03.2016</t>
  </si>
  <si>
    <t>29.03.2016</t>
  </si>
  <si>
    <t>30.03.2016</t>
  </si>
  <si>
    <t>31.03.2016</t>
  </si>
  <si>
    <t>01.04.2016</t>
  </si>
  <si>
    <t>04.04.2016</t>
  </si>
  <si>
    <t>05.04.2016</t>
  </si>
  <si>
    <t>06.04.2016</t>
  </si>
  <si>
    <t>07.04.2016</t>
  </si>
  <si>
    <t>08.04.2016</t>
  </si>
  <si>
    <t>11.04.2016</t>
  </si>
  <si>
    <t>12.04.2016</t>
  </si>
  <si>
    <t>13.04.2016</t>
  </si>
  <si>
    <t>14.04.2016</t>
  </si>
  <si>
    <t>15.04.2016</t>
  </si>
  <si>
    <t>18.04.2016</t>
  </si>
  <si>
    <t>19.04.2016</t>
  </si>
  <si>
    <t>20.04.2016</t>
  </si>
  <si>
    <t>21.04.2016</t>
  </si>
  <si>
    <t>22.04.2016</t>
  </si>
  <si>
    <t>25.04.2016</t>
  </si>
  <si>
    <t>26.04.2016</t>
  </si>
  <si>
    <t>27.04.2016</t>
  </si>
  <si>
    <t>28.04.2016</t>
  </si>
  <si>
    <t>29.04.2016</t>
  </si>
  <si>
    <t>02.05.2016</t>
  </si>
  <si>
    <t>03.05.2016</t>
  </si>
  <si>
    <t>04.05.2016</t>
  </si>
  <si>
    <t>05.05.2016</t>
  </si>
  <si>
    <t>06.05.2016</t>
  </si>
  <si>
    <t>09.05.2016</t>
  </si>
  <si>
    <t>10.05.2016</t>
  </si>
  <si>
    <t>11.05.2016</t>
  </si>
  <si>
    <t>12.05.2016</t>
  </si>
  <si>
    <t>13.05.2016</t>
  </si>
  <si>
    <t>16.05.2016</t>
  </si>
  <si>
    <t>17.05.2016</t>
  </si>
  <si>
    <t>18.05.2016</t>
  </si>
  <si>
    <t>19.05.2016</t>
  </si>
  <si>
    <t>20.05.2016</t>
  </si>
  <si>
    <t>23.05.2016</t>
  </si>
  <si>
    <t>24.05.2016</t>
  </si>
  <si>
    <t>25.05.2016</t>
  </si>
  <si>
    <t>26.05.2016</t>
  </si>
  <si>
    <t>27.05.2016</t>
  </si>
  <si>
    <t>30.05.2016</t>
  </si>
  <si>
    <t>31.05.2016</t>
  </si>
  <si>
    <t>01.06.2016</t>
  </si>
  <si>
    <t>02.06.2016</t>
  </si>
  <si>
    <t>03.06.2016</t>
  </si>
  <si>
    <t>06.06.2016</t>
  </si>
  <si>
    <t>07.06.2016</t>
  </si>
  <si>
    <t>08.06.2016</t>
  </si>
  <si>
    <t>09.06.2016</t>
  </si>
  <si>
    <t>10.06.2016</t>
  </si>
  <si>
    <t>13.06.2016</t>
  </si>
  <si>
    <t>14.06.2016</t>
  </si>
  <si>
    <t>15.06.2016</t>
  </si>
  <si>
    <t>16.06.2016</t>
  </si>
  <si>
    <t>17.06.2016</t>
  </si>
  <si>
    <t>20.06.2016</t>
  </si>
  <si>
    <t>21.06.2016</t>
  </si>
  <si>
    <t>22.06.2016</t>
  </si>
  <si>
    <t>23.06.2016</t>
  </si>
  <si>
    <t>24.06.2016</t>
  </si>
  <si>
    <t>27.06.2016</t>
  </si>
  <si>
    <t>28.06.2016</t>
  </si>
  <si>
    <t>29.06.2016</t>
  </si>
  <si>
    <t>30.06.2016</t>
  </si>
  <si>
    <t>01.07.2016</t>
  </si>
  <si>
    <t>04.07.2016</t>
  </si>
  <si>
    <t>05.07.2016</t>
  </si>
  <si>
    <t>06.07.2016</t>
  </si>
  <si>
    <t>07.07.2016</t>
  </si>
  <si>
    <t>08.07.2016</t>
  </si>
  <si>
    <t>11.07.2016</t>
  </si>
  <si>
    <t>12.07.2016</t>
  </si>
  <si>
    <t>13.07.2016</t>
  </si>
  <si>
    <t>14.07.2016</t>
  </si>
  <si>
    <t>15.07.2016</t>
  </si>
  <si>
    <t>18.07.2016</t>
  </si>
  <si>
    <t>19.07.2016</t>
  </si>
  <si>
    <t>20.07.2016</t>
  </si>
  <si>
    <t>21.07.2016</t>
  </si>
  <si>
    <t>22.07.2016</t>
  </si>
  <si>
    <t>25.07.2016</t>
  </si>
  <si>
    <t>26.07.2016</t>
  </si>
  <si>
    <t>27.07.2016</t>
  </si>
  <si>
    <t>28.07.2016</t>
  </si>
  <si>
    <t>29.07.2016</t>
  </si>
  <si>
    <t>01.08.2016</t>
  </si>
  <si>
    <t>02.08.2016</t>
  </si>
  <si>
    <t>03.08.2016</t>
  </si>
  <si>
    <t>04.08.2016</t>
  </si>
  <si>
    <t>05.08.2016</t>
  </si>
  <si>
    <t>08.08.2016</t>
  </si>
  <si>
    <t>09.08.2016</t>
  </si>
  <si>
    <t>10.08.2016</t>
  </si>
  <si>
    <t>11.08.2016</t>
  </si>
  <si>
    <t>12.08.2016</t>
  </si>
  <si>
    <t>15.08.2016</t>
  </si>
  <si>
    <t>16.08.2016</t>
  </si>
  <si>
    <t>17.08.2016</t>
  </si>
  <si>
    <t>18.08.2016</t>
  </si>
  <si>
    <t>19.08.2016</t>
  </si>
  <si>
    <t>22.08.2016</t>
  </si>
  <si>
    <t>23.08.2016</t>
  </si>
  <si>
    <t>24.08.2016</t>
  </si>
  <si>
    <t>25.08.2016</t>
  </si>
  <si>
    <t>26.08.2016</t>
  </si>
  <si>
    <t>29.08.2016</t>
  </si>
  <si>
    <t>30.08.2016</t>
  </si>
  <si>
    <t>31.08.2016</t>
  </si>
  <si>
    <t>01.09.2016</t>
  </si>
  <si>
    <t>02.09.2016</t>
  </si>
  <si>
    <t>05.09.2016</t>
  </si>
  <si>
    <t>06.09.2016</t>
  </si>
  <si>
    <t>07.09.2016</t>
  </si>
  <si>
    <t>08.09.2016</t>
  </si>
  <si>
    <t>09.09.2016</t>
  </si>
  <si>
    <t>12.09.2016</t>
  </si>
  <si>
    <t>13.09.2016</t>
  </si>
  <si>
    <t>14.09.2016</t>
  </si>
  <si>
    <t>15.09.2016</t>
  </si>
  <si>
    <t>16.09.2016</t>
  </si>
  <si>
    <t>19.09.2016</t>
  </si>
  <si>
    <t>20.09.2016</t>
  </si>
  <si>
    <t>21.09.2016</t>
  </si>
  <si>
    <t>22.09.2016</t>
  </si>
  <si>
    <t>23.09.2016</t>
  </si>
  <si>
    <t>26.09.2016</t>
  </si>
  <si>
    <t>27.09.2016</t>
  </si>
  <si>
    <t>28.09.2016</t>
  </si>
  <si>
    <t>29.09.2016</t>
  </si>
  <si>
    <t>30.09.2016</t>
  </si>
  <si>
    <t>03.10.2016</t>
  </si>
  <si>
    <t>04.10.2016</t>
  </si>
  <si>
    <t>05.10.2016</t>
  </si>
  <si>
    <t>06.10.2016</t>
  </si>
  <si>
    <t>07.10.2016</t>
  </si>
  <si>
    <t>10.10.2016</t>
  </si>
  <si>
    <t>11.10.2016</t>
  </si>
  <si>
    <t>12.10.2016</t>
  </si>
  <si>
    <t>13.10.2016</t>
  </si>
  <si>
    <t>14.10.2016</t>
  </si>
  <si>
    <t>17.10.2016</t>
  </si>
  <si>
    <t>18.10.2016</t>
  </si>
  <si>
    <t>19.10.2016</t>
  </si>
  <si>
    <t>20.10.2016</t>
  </si>
  <si>
    <t>21.10.2016</t>
  </si>
  <si>
    <t>24.10.2016</t>
  </si>
  <si>
    <t>25.10.2016</t>
  </si>
  <si>
    <t>26.10.2016</t>
  </si>
  <si>
    <t>27.10.2016</t>
  </si>
  <si>
    <t>28.10.2016</t>
  </si>
  <si>
    <t>31.10.2016</t>
  </si>
  <si>
    <t>01.11.2016</t>
  </si>
  <si>
    <t>02.11.2016</t>
  </si>
  <si>
    <t>03.11.2016</t>
  </si>
  <si>
    <t>04.11.2016</t>
  </si>
  <si>
    <t>07.11.2016</t>
  </si>
  <si>
    <t>08.11.2016</t>
  </si>
  <si>
    <t>09.11.2016</t>
  </si>
  <si>
    <t>10.11.2016</t>
  </si>
  <si>
    <t>11.11.2016</t>
  </si>
  <si>
    <t>14.11.2016</t>
  </si>
  <si>
    <t>15.11.2016</t>
  </si>
  <si>
    <t>16.11.2016</t>
  </si>
  <si>
    <t>17.11.2016</t>
  </si>
  <si>
    <t>18.11.2016</t>
  </si>
  <si>
    <t>21.11.2016</t>
  </si>
  <si>
    <t>22.11.2016</t>
  </si>
  <si>
    <t>23.11.2016</t>
  </si>
  <si>
    <t>24.11.2016</t>
  </si>
  <si>
    <t>25.11.2016</t>
  </si>
  <si>
    <t>28.11.2016</t>
  </si>
  <si>
    <t>29.11.2016</t>
  </si>
  <si>
    <t>30.11.2016</t>
  </si>
  <si>
    <t>01.12.2016</t>
  </si>
  <si>
    <t>02.12.2016</t>
  </si>
  <si>
    <t>05.12.2016</t>
  </si>
  <si>
    <t>06.12.2016</t>
  </si>
  <si>
    <t>07.12.2016</t>
  </si>
  <si>
    <t>08.12.2016</t>
  </si>
  <si>
    <t>09.12.2016</t>
  </si>
  <si>
    <t>12.12.2016</t>
  </si>
  <si>
    <t>13.12.2016</t>
  </si>
  <si>
    <t>14.12.2016</t>
  </si>
  <si>
    <t>15.12.2016</t>
  </si>
  <si>
    <t>16.12.2016</t>
  </si>
  <si>
    <t>19.12.2016</t>
  </si>
  <si>
    <t>20.12.2016</t>
  </si>
  <si>
    <t>21.12.2016</t>
  </si>
  <si>
    <t>22.12.2016</t>
  </si>
  <si>
    <t>23.12.2016</t>
  </si>
  <si>
    <t>27.12.2016</t>
  </si>
  <si>
    <t>28.12.2016</t>
  </si>
  <si>
    <t>29.12.2016</t>
  </si>
  <si>
    <t>30.12.2016</t>
  </si>
  <si>
    <t>02.01.2017</t>
  </si>
  <si>
    <t>03.01.2017</t>
  </si>
  <si>
    <t>04.01.2017</t>
  </si>
  <si>
    <t>05.01.2017</t>
  </si>
  <si>
    <t>06.01.2017</t>
  </si>
  <si>
    <t>09.01.2017</t>
  </si>
  <si>
    <t>10.01.2017</t>
  </si>
  <si>
    <t>11.01.2017</t>
  </si>
  <si>
    <t>12.01.2017</t>
  </si>
  <si>
    <t>13.01.2017</t>
  </si>
  <si>
    <t>16.01.2017</t>
  </si>
  <si>
    <t>17.01.2017</t>
  </si>
  <si>
    <t>18.01.2017</t>
  </si>
  <si>
    <t>19.01.2017</t>
  </si>
  <si>
    <t>20.01.2017</t>
  </si>
  <si>
    <t>23.01.2017</t>
  </si>
  <si>
    <t>24.01.2017</t>
  </si>
  <si>
    <t>25.01.2017</t>
  </si>
  <si>
    <t>26.01.2017</t>
  </si>
  <si>
    <t>27.01.2017</t>
  </si>
  <si>
    <t>30.01.2017</t>
  </si>
  <si>
    <t>31.01.2017</t>
  </si>
  <si>
    <t>01.02.2017</t>
  </si>
  <si>
    <t>02.02.2017</t>
  </si>
  <si>
    <t>03.02.2017</t>
  </si>
  <si>
    <t>06.02.2017</t>
  </si>
  <si>
    <t>07.02.2017</t>
  </si>
  <si>
    <t>08.02.2017</t>
  </si>
  <si>
    <t>09.02.2017</t>
  </si>
  <si>
    <t>10.02.2017</t>
  </si>
  <si>
    <t>13.02.2017</t>
  </si>
  <si>
    <t>14.02.2017</t>
  </si>
  <si>
    <t>15.02.2017</t>
  </si>
  <si>
    <t>16.02.2017</t>
  </si>
  <si>
    <t>17.02.2017</t>
  </si>
  <si>
    <t>20.02.2017</t>
  </si>
  <si>
    <t>21.02.2017</t>
  </si>
  <si>
    <t>22.02.2017</t>
  </si>
  <si>
    <t>23.02.2017</t>
  </si>
  <si>
    <t>24.02.2017</t>
  </si>
  <si>
    <t>27.02.2017</t>
  </si>
  <si>
    <t>28.02.2017</t>
  </si>
  <si>
    <t>01.03.2017</t>
  </si>
  <si>
    <t>02.03.2017</t>
  </si>
  <si>
    <t>03.03.2017</t>
  </si>
  <si>
    <t>06.03.2017</t>
  </si>
  <si>
    <t>07.03.2017</t>
  </si>
  <si>
    <t>08.03.2017</t>
  </si>
  <si>
    <t>09.03.2017</t>
  </si>
  <si>
    <t>10.03.2017</t>
  </si>
  <si>
    <t>13.03.2017</t>
  </si>
  <si>
    <t>14.03.2017</t>
  </si>
  <si>
    <t>15.03.2017</t>
  </si>
  <si>
    <t>16.03.2017</t>
  </si>
  <si>
    <t>17.03.2017</t>
  </si>
  <si>
    <t>20.03.2017</t>
  </si>
  <si>
    <t>21.03.2017</t>
  </si>
  <si>
    <t>22.03.2017</t>
  </si>
  <si>
    <t>23.03.2017</t>
  </si>
  <si>
    <t>24.03.2017</t>
  </si>
  <si>
    <t>27.03.2017</t>
  </si>
  <si>
    <t>28.03.2017</t>
  </si>
  <si>
    <t>29.03.2017</t>
  </si>
  <si>
    <t>30.03.2017</t>
  </si>
  <si>
    <t>31.03.2017</t>
  </si>
  <si>
    <t>03.04.2017</t>
  </si>
  <si>
    <t>04.04.2017</t>
  </si>
  <si>
    <t>05.04.2017</t>
  </si>
  <si>
    <t>06.04.2017</t>
  </si>
  <si>
    <t>07.04.2017</t>
  </si>
  <si>
    <t>10.04.2017</t>
  </si>
  <si>
    <t>11.04.2017</t>
  </si>
  <si>
    <t>12.04.2017</t>
  </si>
  <si>
    <t>13.04.2017</t>
  </si>
  <si>
    <t>17.04.2017</t>
  </si>
  <si>
    <t>18.04.2017</t>
  </si>
  <si>
    <t>19.04.2017</t>
  </si>
  <si>
    <t>20.04.2017</t>
  </si>
  <si>
    <t>21.04.2017</t>
  </si>
  <si>
    <t>24.04.2017</t>
  </si>
  <si>
    <t>25.04.2017</t>
  </si>
  <si>
    <t>26.04.2017</t>
  </si>
  <si>
    <t>27.04.2017</t>
  </si>
  <si>
    <t>28.04.2017</t>
  </si>
  <si>
    <t>01.05.2017</t>
  </si>
  <si>
    <t>02.05.2017</t>
  </si>
  <si>
    <t>03.05.2017</t>
  </si>
  <si>
    <t>04.05.2017</t>
  </si>
  <si>
    <t>05.05.2017</t>
  </si>
  <si>
    <t>08.05.2017</t>
  </si>
  <si>
    <t>09.05.2017</t>
  </si>
  <si>
    <t>10.05.2017</t>
  </si>
  <si>
    <t>11.05.2017</t>
  </si>
  <si>
    <t>12.05.2017</t>
  </si>
  <si>
    <t>15.05.2017</t>
  </si>
  <si>
    <t>16.05.2017</t>
  </si>
  <si>
    <t>17.05.2017</t>
  </si>
  <si>
    <t>18.05.2017</t>
  </si>
  <si>
    <t>19.05.2017</t>
  </si>
  <si>
    <t>22.05.2017</t>
  </si>
  <si>
    <t>23.05.2017</t>
  </si>
  <si>
    <t>24.05.2017</t>
  </si>
  <si>
    <t>25.05.2017</t>
  </si>
  <si>
    <t>26.05.2017</t>
  </si>
  <si>
    <t>29.05.2017</t>
  </si>
  <si>
    <t>30.05.2017</t>
  </si>
  <si>
    <t>31.05.2017</t>
  </si>
  <si>
    <t>01.06.2017</t>
  </si>
  <si>
    <t>02.06.2017</t>
  </si>
  <si>
    <t>05.06.2017</t>
  </si>
  <si>
    <t>06.06.2017</t>
  </si>
  <si>
    <t>07.06.2017</t>
  </si>
  <si>
    <t>08.06.2017</t>
  </si>
  <si>
    <t>09.06.2017</t>
  </si>
  <si>
    <t>12.06.2017</t>
  </si>
  <si>
    <t>13.06.2017</t>
  </si>
  <si>
    <t>14.06.2017</t>
  </si>
  <si>
    <t>15.06.2017</t>
  </si>
  <si>
    <t>16.06.2017</t>
  </si>
  <si>
    <t>19.06.2017</t>
  </si>
  <si>
    <t>20.06.2017</t>
  </si>
  <si>
    <t>21.06.2017</t>
  </si>
  <si>
    <t>22.06.2017</t>
  </si>
  <si>
    <t>23.06.2017</t>
  </si>
  <si>
    <t>26.06.2017</t>
  </si>
  <si>
    <t>27.06.2017</t>
  </si>
  <si>
    <t>28.06.2017</t>
  </si>
  <si>
    <t>29.06.2017</t>
  </si>
  <si>
    <t>30.06.2017</t>
  </si>
  <si>
    <t>03.07.2017</t>
  </si>
  <si>
    <t>04.07.2017</t>
  </si>
  <si>
    <t>05.07.2017</t>
  </si>
  <si>
    <t>06.07.2017</t>
  </si>
  <si>
    <t>07.07.2017</t>
  </si>
  <si>
    <t>10.07.2017</t>
  </si>
  <si>
    <t>11.07.2017</t>
  </si>
  <si>
    <t>12.07.2017</t>
  </si>
  <si>
    <t>13.07.2017</t>
  </si>
  <si>
    <t>14.07.2017</t>
  </si>
  <si>
    <t>17.07.2017</t>
  </si>
  <si>
    <t>18.07.2017</t>
  </si>
  <si>
    <t>19.07.2017</t>
  </si>
  <si>
    <t>20.07.2017</t>
  </si>
  <si>
    <t>21.07.2017</t>
  </si>
  <si>
    <t>24.07.2017</t>
  </si>
  <si>
    <t>25.07.2017</t>
  </si>
  <si>
    <t>26.07.2017</t>
  </si>
  <si>
    <t>27.07.2017</t>
  </si>
  <si>
    <t>28.07.2017</t>
  </si>
  <si>
    <t>31.07.2017</t>
  </si>
  <si>
    <t>01.08.2017</t>
  </si>
  <si>
    <t>02.08.2017</t>
  </si>
  <si>
    <t>03.08.2017</t>
  </si>
  <si>
    <t>04.08.2017</t>
  </si>
  <si>
    <t>07.08.2017</t>
  </si>
  <si>
    <t>08.08.2017</t>
  </si>
  <si>
    <t>09.08.2017</t>
  </si>
  <si>
    <t>10.08.2017</t>
  </si>
  <si>
    <t>11.08.2017</t>
  </si>
  <si>
    <t>14.08.2017</t>
  </si>
  <si>
    <t>15.08.2017</t>
  </si>
  <si>
    <t>16.08.2017</t>
  </si>
  <si>
    <t>17.08.2017</t>
  </si>
  <si>
    <t>18.08.2017</t>
  </si>
  <si>
    <t>21.08.2017</t>
  </si>
  <si>
    <t>22.08.2017</t>
  </si>
  <si>
    <t>23.08.2017</t>
  </si>
  <si>
    <t>24.08.2017</t>
  </si>
  <si>
    <t>25.08.2017</t>
  </si>
  <si>
    <t>28.08.2017</t>
  </si>
  <si>
    <t>29.08.2017</t>
  </si>
  <si>
    <t>30.08.2017</t>
  </si>
  <si>
    <t>31.08.2017</t>
  </si>
  <si>
    <t>01.09.2017</t>
  </si>
  <si>
    <t>04.09.2017</t>
  </si>
  <si>
    <t>05.09.2017</t>
  </si>
  <si>
    <t>06.09.2017</t>
  </si>
  <si>
    <t>07.09.2017</t>
  </si>
  <si>
    <t>08.09.2017</t>
  </si>
  <si>
    <t>11.09.2017</t>
  </si>
  <si>
    <t>12.09.2017</t>
  </si>
  <si>
    <t>13.09.2017</t>
  </si>
  <si>
    <t>14.09.2017</t>
  </si>
  <si>
    <t>15.09.2017</t>
  </si>
  <si>
    <t>18.09.2017</t>
  </si>
  <si>
    <t>19.09.2017</t>
  </si>
  <si>
    <t>20.09.2017</t>
  </si>
  <si>
    <t>21.09.2017</t>
  </si>
  <si>
    <t>22.09.2017</t>
  </si>
  <si>
    <t>25.09.2017</t>
  </si>
  <si>
    <t>26.09.2017</t>
  </si>
  <si>
    <t>27.09.2017</t>
  </si>
  <si>
    <t>28.09.2017</t>
  </si>
  <si>
    <t>29.09.2017</t>
  </si>
  <si>
    <t>02.10.2017</t>
  </si>
  <si>
    <t>03.10.2017</t>
  </si>
  <si>
    <t>04.10.2017</t>
  </si>
  <si>
    <t>05.10.2017</t>
  </si>
  <si>
    <t>06.10.2017</t>
  </si>
  <si>
    <t>09.10.2017</t>
  </si>
  <si>
    <t>10.10.2017</t>
  </si>
  <si>
    <t>11.10.2017</t>
  </si>
  <si>
    <t>12.10.2017</t>
  </si>
  <si>
    <t>13.10.2017</t>
  </si>
  <si>
    <t>16.10.2017</t>
  </si>
  <si>
    <t>17.10.2017</t>
  </si>
  <si>
    <t>18.10.2017</t>
  </si>
  <si>
    <t>19.10.2017</t>
  </si>
  <si>
    <t>20.10.2017</t>
  </si>
  <si>
    <t>23.10.2017</t>
  </si>
  <si>
    <t>24.10.2017</t>
  </si>
  <si>
    <t>25.10.2017</t>
  </si>
  <si>
    <t>26.10.2017</t>
  </si>
  <si>
    <t>27.10.2017</t>
  </si>
  <si>
    <t>30.10.2017</t>
  </si>
  <si>
    <t>31.10.2017</t>
  </si>
  <si>
    <t>01.11.2017</t>
  </si>
  <si>
    <t>02.11.2017</t>
  </si>
  <si>
    <t>03.11.2017</t>
  </si>
  <si>
    <t>06.11.2017</t>
  </si>
  <si>
    <t>07.11.2017</t>
  </si>
  <si>
    <t>08.11.2017</t>
  </si>
  <si>
    <t>09.11.2017</t>
  </si>
  <si>
    <t>10.11.2017</t>
  </si>
  <si>
    <t>13.11.2017</t>
  </si>
  <si>
    <t>14.11.2017</t>
  </si>
  <si>
    <t>15.11.2017</t>
  </si>
  <si>
    <t>16.11.2017</t>
  </si>
  <si>
    <t>17.11.2017</t>
  </si>
  <si>
    <t>20.11.2017</t>
  </si>
  <si>
    <t>21.11.2017</t>
  </si>
  <si>
    <t>22.11.2017</t>
  </si>
  <si>
    <t>23.11.2017</t>
  </si>
  <si>
    <t>24.11.2017</t>
  </si>
  <si>
    <t>27.11.2017</t>
  </si>
  <si>
    <t>28.11.2017</t>
  </si>
  <si>
    <t>29.11.2017</t>
  </si>
  <si>
    <t>30.11.2017</t>
  </si>
  <si>
    <t>01.12.2017</t>
  </si>
  <si>
    <t>04.12.2017</t>
  </si>
  <si>
    <t>05.12.2017</t>
  </si>
  <si>
    <t>06.12.2017</t>
  </si>
  <si>
    <t>07.12.2017</t>
  </si>
  <si>
    <t>08.12.2017</t>
  </si>
  <si>
    <t>11.12.2017</t>
  </si>
  <si>
    <t>12.12.2017</t>
  </si>
  <si>
    <t>13.12.2017</t>
  </si>
  <si>
    <t>14.12.2017</t>
  </si>
  <si>
    <t>15.12.2017</t>
  </si>
  <si>
    <t>18.12.2017</t>
  </si>
  <si>
    <t>19.12.2017</t>
  </si>
  <si>
    <t>20.12.2017</t>
  </si>
  <si>
    <t>21.12.2017</t>
  </si>
  <si>
    <t>22.12.2017</t>
  </si>
  <si>
    <t>26.12.2017</t>
  </si>
  <si>
    <t>27.12.2017</t>
  </si>
  <si>
    <t>28.12.2017</t>
  </si>
  <si>
    <t>29.12.2017</t>
  </si>
  <si>
    <t>02.01.2018</t>
  </si>
  <si>
    <t>03.01.2018</t>
  </si>
  <si>
    <t>04.01.2018</t>
  </si>
  <si>
    <t>05.01.2018</t>
  </si>
  <si>
    <t>08.01.2018</t>
  </si>
  <si>
    <t>09.01.2018</t>
  </si>
  <si>
    <t>10.01.2018</t>
  </si>
  <si>
    <t>11.01.2018</t>
  </si>
  <si>
    <t>12.01.2018</t>
  </si>
  <si>
    <t>15.01.2018</t>
  </si>
  <si>
    <t>16.01.2018</t>
  </si>
  <si>
    <t>17.01.2018</t>
  </si>
  <si>
    <t>18.01.2018</t>
  </si>
  <si>
    <t>19.01.2018</t>
  </si>
  <si>
    <t>22.01.2018</t>
  </si>
  <si>
    <t>23.01.2018</t>
  </si>
  <si>
    <t>24.01.2018</t>
  </si>
  <si>
    <t>25.01.2018</t>
  </si>
  <si>
    <t>26.01.2018</t>
  </si>
  <si>
    <t>29.01.2018</t>
  </si>
  <si>
    <t>30.01.2018</t>
  </si>
  <si>
    <t>31.01.2018</t>
  </si>
  <si>
    <t>01.02.2018</t>
  </si>
  <si>
    <t>02.02.2018</t>
  </si>
  <si>
    <t>05.02.2018</t>
  </si>
  <si>
    <t>06.02.2018</t>
  </si>
  <si>
    <t>07.02.2018</t>
  </si>
  <si>
    <t>08.02.2018</t>
  </si>
  <si>
    <t>09.02.2018</t>
  </si>
  <si>
    <t>12.02.2018</t>
  </si>
  <si>
    <t>13.02.2018</t>
  </si>
  <si>
    <t>14.02.2018</t>
  </si>
  <si>
    <t>15.02.2018</t>
  </si>
  <si>
    <t>16.02.2018</t>
  </si>
  <si>
    <t>19.02.2018</t>
  </si>
  <si>
    <t>20.02.2018</t>
  </si>
  <si>
    <t>21.02.2018</t>
  </si>
  <si>
    <t>22.02.2018</t>
  </si>
  <si>
    <t>23.02.2018</t>
  </si>
  <si>
    <t>26.02.2018</t>
  </si>
  <si>
    <t>27.02.2018</t>
  </si>
  <si>
    <t>28.02.2018</t>
  </si>
  <si>
    <t>01.03.2018</t>
  </si>
  <si>
    <t>02.03.2018</t>
  </si>
  <si>
    <t>05.03.2018</t>
  </si>
  <si>
    <t>06.03.2018</t>
  </si>
  <si>
    <t>07.03.2018</t>
  </si>
  <si>
    <t>08.03.2018</t>
  </si>
  <si>
    <t>09.03.2018</t>
  </si>
  <si>
    <t>12.03.2018</t>
  </si>
  <si>
    <t>13.03.2018</t>
  </si>
  <si>
    <t>14.03.2018</t>
  </si>
  <si>
    <t>15.03.2018</t>
  </si>
  <si>
    <t>16.03.2018</t>
  </si>
  <si>
    <t>19.03.2018</t>
  </si>
  <si>
    <t>20.03.2018</t>
  </si>
  <si>
    <t>21.03.2018</t>
  </si>
  <si>
    <t>22.03.2018</t>
  </si>
  <si>
    <t>23.03.2018</t>
  </si>
  <si>
    <t>26.03.2018</t>
  </si>
  <si>
    <t>27.03.2018</t>
  </si>
  <si>
    <t>28.03.2018</t>
  </si>
  <si>
    <t>29.03.2018</t>
  </si>
  <si>
    <t>02.04.2018</t>
  </si>
  <si>
    <t>03.04.2018</t>
  </si>
  <si>
    <t>04.04.2018</t>
  </si>
  <si>
    <t>05.04.2018</t>
  </si>
  <si>
    <t>06.04.2018</t>
  </si>
  <si>
    <t>09.04.2018</t>
  </si>
  <si>
    <t>10.04.2018</t>
  </si>
  <si>
    <t>11.04.2018</t>
  </si>
  <si>
    <t>12.04.2018</t>
  </si>
  <si>
    <t>13.04.2018</t>
  </si>
  <si>
    <t>16.04.2018</t>
  </si>
  <si>
    <t>17.04.2018</t>
  </si>
  <si>
    <t>18.04.2018</t>
  </si>
  <si>
    <t>19.04.2018</t>
  </si>
  <si>
    <t>20.04.2018</t>
  </si>
  <si>
    <t>23.04.2018</t>
  </si>
  <si>
    <t>24.04.2018</t>
  </si>
  <si>
    <t>25.04.2018</t>
  </si>
  <si>
    <t>26.04.2018</t>
  </si>
  <si>
    <t>27.04.2018</t>
  </si>
  <si>
    <t>30.04.2018</t>
  </si>
  <si>
    <t>01.05.2018</t>
  </si>
  <si>
    <t>02.05.2018</t>
  </si>
  <si>
    <t>03.05.2018</t>
  </si>
  <si>
    <t>04.05.2018</t>
  </si>
  <si>
    <t>07.05.2018</t>
  </si>
  <si>
    <t>08.05.2018</t>
  </si>
  <si>
    <t>09.05.2018</t>
  </si>
  <si>
    <t>10.05.2018</t>
  </si>
  <si>
    <t>11.05.2018</t>
  </si>
  <si>
    <t>14.05.2018</t>
  </si>
  <si>
    <t>15.05.2018</t>
  </si>
  <si>
    <t>16.05.2018</t>
  </si>
  <si>
    <t>17.05.2018</t>
  </si>
  <si>
    <t>18.05.2018</t>
  </si>
  <si>
    <t>21.05.2018</t>
  </si>
  <si>
    <t>22.05.2018</t>
  </si>
  <si>
    <t>23.05.2018</t>
  </si>
  <si>
    <t>24.05.2018</t>
  </si>
  <si>
    <t>25.05.2018</t>
  </si>
  <si>
    <t>28.05.2018</t>
  </si>
  <si>
    <t>29.05.2018</t>
  </si>
  <si>
    <t>30.05.2018</t>
  </si>
  <si>
    <t>31.05.2018</t>
  </si>
  <si>
    <t>01.06.2018</t>
  </si>
  <si>
    <t>04.06.2018</t>
  </si>
  <si>
    <t>05.06.2018</t>
  </si>
  <si>
    <t>06.06.2018</t>
  </si>
  <si>
    <t>07.06.2018</t>
  </si>
  <si>
    <t>08.06.2018</t>
  </si>
  <si>
    <t>11.06.2018</t>
  </si>
  <si>
    <t>12.06.2018</t>
  </si>
  <si>
    <t>13.06.2018</t>
  </si>
  <si>
    <t>14.06.2018</t>
  </si>
  <si>
    <t>15.06.2018</t>
  </si>
  <si>
    <t>18.06.2018</t>
  </si>
  <si>
    <t>19.06.2018</t>
  </si>
  <si>
    <t>20.06.2018</t>
  </si>
  <si>
    <t>21.06.2018</t>
  </si>
  <si>
    <t>22.06.2018</t>
  </si>
  <si>
    <t>25.06.2018</t>
  </si>
  <si>
    <t>26.06.2018</t>
  </si>
  <si>
    <t>27.06.2018</t>
  </si>
  <si>
    <t>28.06.2018</t>
  </si>
  <si>
    <t>29.06.2018</t>
  </si>
  <si>
    <t>02.07.2018</t>
  </si>
  <si>
    <t>03.07.2018</t>
  </si>
  <si>
    <t>04.07.2018</t>
  </si>
  <si>
    <t>05.07.2018</t>
  </si>
  <si>
    <t>06.07.2018</t>
  </si>
  <si>
    <t>09.07.2018</t>
  </si>
  <si>
    <t>10.07.2018</t>
  </si>
  <si>
    <t>11.07.2018</t>
  </si>
  <si>
    <t>12.07.2018</t>
  </si>
  <si>
    <t>13.07.2018</t>
  </si>
  <si>
    <t>16.07.2018</t>
  </si>
  <si>
    <t>17.07.2018</t>
  </si>
  <si>
    <t>18.07.2018</t>
  </si>
  <si>
    <t>19.07.2018</t>
  </si>
  <si>
    <t>20.07.2018</t>
  </si>
  <si>
    <t>23.07.2018</t>
  </si>
  <si>
    <t>24.07.2018</t>
  </si>
  <si>
    <t>25.07.2018</t>
  </si>
  <si>
    <t>26.07.2018</t>
  </si>
  <si>
    <t>27.07.2018</t>
  </si>
  <si>
    <t>30.07.2018</t>
  </si>
  <si>
    <t>31.07.2018</t>
  </si>
  <si>
    <t>01.08.2018</t>
  </si>
  <si>
    <t>02.08.2018</t>
  </si>
  <si>
    <t>03.08.2018</t>
  </si>
  <si>
    <t>06.08.2018</t>
  </si>
  <si>
    <t>07.08.2018</t>
  </si>
  <si>
    <t>08.08.2018</t>
  </si>
  <si>
    <t>09.08.2018</t>
  </si>
  <si>
    <t>10.08.2018</t>
  </si>
  <si>
    <t>13.08.2018</t>
  </si>
  <si>
    <t>14.08.2018</t>
  </si>
  <si>
    <t>15.08.2018</t>
  </si>
  <si>
    <t>16.08.2018</t>
  </si>
  <si>
    <t>17.08.2018</t>
  </si>
  <si>
    <t>20.08.2018</t>
  </si>
  <si>
    <t>21.08.2018</t>
  </si>
  <si>
    <t>22.08.2018</t>
  </si>
  <si>
    <t>23.08.2018</t>
  </si>
  <si>
    <t>24.08.2018</t>
  </si>
  <si>
    <t>27.08.2018</t>
  </si>
  <si>
    <t>28.08.2018</t>
  </si>
  <si>
    <t>29.08.2018</t>
  </si>
  <si>
    <t>30.08.2018</t>
  </si>
  <si>
    <t>31.08.2018</t>
  </si>
  <si>
    <t>03.09.2018</t>
  </si>
  <si>
    <t>04.09.2018</t>
  </si>
  <si>
    <t>05.09.2018</t>
  </si>
  <si>
    <t>06.09.2018</t>
  </si>
  <si>
    <t>07.09.2018</t>
  </si>
  <si>
    <t>10.09.2018</t>
  </si>
  <si>
    <t>11.09.2018</t>
  </si>
  <si>
    <t>12.09.2018</t>
  </si>
  <si>
    <t>13.09.2018</t>
  </si>
  <si>
    <t>14.09.2018</t>
  </si>
  <si>
    <t>17.09.2018</t>
  </si>
  <si>
    <t>18.09.2018</t>
  </si>
  <si>
    <t>19.09.2018</t>
  </si>
  <si>
    <t>20.09.2018</t>
  </si>
  <si>
    <t>21.09.2018</t>
  </si>
  <si>
    <t>24.09.2018</t>
  </si>
  <si>
    <t>25.09.2018</t>
  </si>
  <si>
    <t>26.09.2018</t>
  </si>
  <si>
    <t>27.09.2018</t>
  </si>
  <si>
    <t>28.09.2018</t>
  </si>
  <si>
    <t>01.10.2018</t>
  </si>
  <si>
    <t>02.10.2018</t>
  </si>
  <si>
    <t>03.10.2018</t>
  </si>
  <si>
    <t>04.10.2018</t>
  </si>
  <si>
    <t>05.10.2018</t>
  </si>
  <si>
    <t>08.10.2018</t>
  </si>
  <si>
    <t>09.10.2018</t>
  </si>
  <si>
    <t>10.10.2018</t>
  </si>
  <si>
    <t>11.10.2018</t>
  </si>
  <si>
    <t>12.10.2018</t>
  </si>
  <si>
    <t>15.10.2018</t>
  </si>
  <si>
    <t>16.10.2018</t>
  </si>
  <si>
    <t>17.10.2018</t>
  </si>
  <si>
    <t>18.10.2018</t>
  </si>
  <si>
    <t>19.10.2018</t>
  </si>
  <si>
    <t>22.10.2018</t>
  </si>
  <si>
    <t>23.10.2018</t>
  </si>
  <si>
    <t>24.10.2018</t>
  </si>
  <si>
    <t>25.10.2018</t>
  </si>
  <si>
    <t>26.10.2018</t>
  </si>
  <si>
    <t>29.10.2018</t>
  </si>
  <si>
    <t>30.10.2018</t>
  </si>
  <si>
    <t>31.10.2018</t>
  </si>
  <si>
    <t>01.11.2018</t>
  </si>
  <si>
    <t>02.11.2018</t>
  </si>
  <si>
    <t>05.11.2018</t>
  </si>
  <si>
    <t>06.11.2018</t>
  </si>
  <si>
    <t>07.11.2018</t>
  </si>
  <si>
    <t>08.11.2018</t>
  </si>
  <si>
    <t>09.11.2018</t>
  </si>
  <si>
    <t>12.11.2018</t>
  </si>
  <si>
    <t>13.11.2018</t>
  </si>
  <si>
    <t>14.11.2018</t>
  </si>
  <si>
    <t>15.11.2018</t>
  </si>
  <si>
    <t>16.11.2018</t>
  </si>
  <si>
    <t>19.11.2018</t>
  </si>
  <si>
    <t>20.11.2018</t>
  </si>
  <si>
    <t>21.11.2018</t>
  </si>
  <si>
    <t>22.11.2018</t>
  </si>
  <si>
    <t>23.11.2018</t>
  </si>
  <si>
    <t>26.11.2018</t>
  </si>
  <si>
    <t>27.11.2018</t>
  </si>
  <si>
    <t>28.11.2018</t>
  </si>
  <si>
    <t>29.11.2018</t>
  </si>
  <si>
    <t>30.11.2018</t>
  </si>
  <si>
    <t>03.12.2018</t>
  </si>
  <si>
    <t>04.12.2018</t>
  </si>
  <si>
    <t>05.12.2018</t>
  </si>
  <si>
    <t>06.12.2018</t>
  </si>
  <si>
    <t>07.12.2018</t>
  </si>
  <si>
    <t>10.12.2018</t>
  </si>
  <si>
    <t>11.12.2018</t>
  </si>
  <si>
    <t>12.12.2018</t>
  </si>
  <si>
    <t>13.12.2018</t>
  </si>
  <si>
    <t>14.12.2018</t>
  </si>
  <si>
    <t>17.12.2018</t>
  </si>
  <si>
    <t>18.12.2018</t>
  </si>
  <si>
    <t>19.12.2018</t>
  </si>
  <si>
    <t>20.12.2018</t>
  </si>
  <si>
    <t>21.12.2018</t>
  </si>
  <si>
    <t>24.12.2018</t>
  </si>
  <si>
    <t>26.12.2018</t>
  </si>
  <si>
    <t>27.12.2018</t>
  </si>
  <si>
    <t>28.12.2018</t>
  </si>
  <si>
    <t>31.12.2018</t>
  </si>
  <si>
    <t>02.01.2019</t>
  </si>
  <si>
    <t>03.01.2019</t>
  </si>
  <si>
    <t>04.01.2019</t>
  </si>
  <si>
    <t>07.01.2019</t>
  </si>
  <si>
    <t>08.01.2019</t>
  </si>
  <si>
    <t>09.01.2019</t>
  </si>
  <si>
    <t>10.01.2019</t>
  </si>
  <si>
    <t>11.01.2019</t>
  </si>
  <si>
    <t>14.01.2019</t>
  </si>
  <si>
    <t>15.01.2019</t>
  </si>
  <si>
    <t>16.01.2019</t>
  </si>
  <si>
    <t>17.01.2019</t>
  </si>
  <si>
    <t>18.01.2019</t>
  </si>
  <si>
    <t>21.01.2019</t>
  </si>
  <si>
    <t>22.01.2019</t>
  </si>
  <si>
    <t>23.01.2019</t>
  </si>
  <si>
    <t>24.01.2019</t>
  </si>
  <si>
    <t>25.01.2019</t>
  </si>
  <si>
    <t>28.01.2019</t>
  </si>
  <si>
    <t>29.01.2019</t>
  </si>
  <si>
    <t>30.01.2019</t>
  </si>
  <si>
    <t>31.01.2019</t>
  </si>
  <si>
    <t>01.02.2019</t>
  </si>
  <si>
    <t>04.02.2019</t>
  </si>
  <si>
    <t>05.02.2019</t>
  </si>
  <si>
    <t>06.02.2019</t>
  </si>
  <si>
    <t>07.02.2019</t>
  </si>
  <si>
    <t>08.02.2019</t>
  </si>
  <si>
    <t>11.02.2019</t>
  </si>
  <si>
    <t>12.02.2019</t>
  </si>
  <si>
    <t>13.02.2019</t>
  </si>
  <si>
    <t>14.02.2019</t>
  </si>
  <si>
    <t>15.02.2019</t>
  </si>
  <si>
    <t>18.02.2019</t>
  </si>
  <si>
    <t>19.02.2019</t>
  </si>
  <si>
    <t>20.02.2019</t>
  </si>
  <si>
    <t>21.02.2019</t>
  </si>
  <si>
    <t>22.02.2019</t>
  </si>
  <si>
    <t>25.02.2019</t>
  </si>
  <si>
    <t>26.02.2019</t>
  </si>
  <si>
    <t>27.02.2019</t>
  </si>
  <si>
    <t>28.02.2019</t>
  </si>
  <si>
    <t>01.03.2019</t>
  </si>
  <si>
    <t>04.03.2019</t>
  </si>
  <si>
    <t>05.03.2019</t>
  </si>
  <si>
    <t>06.03.2019</t>
  </si>
  <si>
    <t>07.03.2019</t>
  </si>
  <si>
    <t>08.03.2019</t>
  </si>
  <si>
    <t>11.03.2019</t>
  </si>
  <si>
    <t>12.03.2019</t>
  </si>
  <si>
    <t>13.03.2019</t>
  </si>
  <si>
    <t>14.03.2019</t>
  </si>
  <si>
    <t>15.03.2019</t>
  </si>
  <si>
    <t>18.03.2019</t>
  </si>
  <si>
    <t>19.03.2019</t>
  </si>
  <si>
    <t>20.03.2019</t>
  </si>
  <si>
    <t>21.03.2019</t>
  </si>
  <si>
    <t>22.03.2019</t>
  </si>
  <si>
    <t>25.03.2019</t>
  </si>
  <si>
    <t>26.03.2019</t>
  </si>
  <si>
    <t>27.03.2019</t>
  </si>
  <si>
    <t>28.03.2019</t>
  </si>
  <si>
    <t>29.03.2019</t>
  </si>
  <si>
    <t>01.04.2019</t>
  </si>
  <si>
    <t>02.04.2019</t>
  </si>
  <si>
    <t>03.04.2019</t>
  </si>
  <si>
    <t>04.04.2019</t>
  </si>
  <si>
    <t>05.04.2019</t>
  </si>
  <si>
    <t>08.04.2019</t>
  </si>
  <si>
    <t>09.04.2019</t>
  </si>
  <si>
    <t>10.04.2019</t>
  </si>
  <si>
    <t>11.04.2019</t>
  </si>
  <si>
    <t>12.04.2019</t>
  </si>
  <si>
    <t>15.04.2019</t>
  </si>
  <si>
    <t>16.04.2019</t>
  </si>
  <si>
    <t>17.04.2019</t>
  </si>
  <si>
    <t>18.04.2019</t>
  </si>
  <si>
    <t>22.04.2019</t>
  </si>
  <si>
    <t>23.04.2019</t>
  </si>
  <si>
    <t>24.04.2019</t>
  </si>
  <si>
    <t>25.04.2019</t>
  </si>
  <si>
    <t>26.04.2019</t>
  </si>
  <si>
    <t>29.04.2019</t>
  </si>
  <si>
    <t>30.04.2019</t>
  </si>
  <si>
    <t>01.05.2019</t>
  </si>
  <si>
    <t>02.05.2019</t>
  </si>
  <si>
    <t>03.05.2019</t>
  </si>
  <si>
    <t>06.05.2019</t>
  </si>
  <si>
    <t>07.05.2019</t>
  </si>
  <si>
    <t>08.05.2019</t>
  </si>
  <si>
    <t>09.05.2019</t>
  </si>
  <si>
    <t>10.05.2019</t>
  </si>
  <si>
    <t>13.05.2019</t>
  </si>
  <si>
    <t>14.05.2019</t>
  </si>
  <si>
    <t>15.05.2019</t>
  </si>
  <si>
    <t>16.05.2019</t>
  </si>
  <si>
    <t>17.05.2019</t>
  </si>
  <si>
    <t>20.05.2019</t>
  </si>
  <si>
    <t>21.05.2019</t>
  </si>
  <si>
    <t>22.05.2019</t>
  </si>
  <si>
    <t>23.05.2019</t>
  </si>
  <si>
    <t>24.05.2019</t>
  </si>
  <si>
    <t>27.05.2019</t>
  </si>
  <si>
    <t>28.05.2019</t>
  </si>
  <si>
    <t>29.05.2019</t>
  </si>
  <si>
    <t>30.05.2019</t>
  </si>
  <si>
    <t>31.05.2019</t>
  </si>
  <si>
    <t>03.06.2019</t>
  </si>
  <si>
    <t>04.06.2019</t>
  </si>
  <si>
    <t>05.06.2019</t>
  </si>
  <si>
    <t>06.06.2019</t>
  </si>
  <si>
    <t>07.06.2019</t>
  </si>
  <si>
    <t>10.06.2019</t>
  </si>
  <si>
    <t>11.06.2019</t>
  </si>
  <si>
    <t>12.06.2019</t>
  </si>
  <si>
    <t>13.06.2019</t>
  </si>
  <si>
    <t>14.06.2019</t>
  </si>
  <si>
    <t>17.06.2019</t>
  </si>
  <si>
    <t>18.06.2019</t>
  </si>
  <si>
    <t>19.06.2019</t>
  </si>
  <si>
    <t>20.06.2019</t>
  </si>
  <si>
    <t>21.06.2019</t>
  </si>
  <si>
    <t>24.06.2019</t>
  </si>
  <si>
    <t>25.06.2019</t>
  </si>
  <si>
    <t>26.06.2019</t>
  </si>
  <si>
    <t>27.06.2019</t>
  </si>
  <si>
    <t>28.06.2019</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</si>
  <si>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</si>
  <si>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</si>
  <si>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</si>
  <si>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</si>
  <si>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</si>
  <si>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</si>
  <si>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</si>
  <si>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</si>
  <si>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</si>
  <si>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</si>
  <si>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</si>
  <si>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</si>
  <si>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</si>
  <si>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</si>
  <si>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</si>
  <si>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</si>
  <si>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</si>
  <si>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</si>
  <si>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</si>
  <si>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26.07.2019</t>
  </si>
  <si>
    <t>29.07.2019</t>
  </si>
  <si>
    <t>30.07.2019</t>
  </si>
  <si>
    <t>31.07.2019</t>
  </si>
  <si>
    <t>01.08.2019</t>
  </si>
  <si>
    <t>02.08.2019</t>
  </si>
  <si>
    <t>05.08.2019</t>
  </si>
  <si>
    <t>06.08.2019</t>
  </si>
  <si>
    <t>07.08.2019</t>
  </si>
  <si>
    <t>08.08.2019</t>
  </si>
  <si>
    <t>09.08.2019</t>
  </si>
  <si>
    <t>12.08.2019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</si>
  <si>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</si>
  <si>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</si>
  <si>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</si>
  <si>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</si>
  <si>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</si>
  <si>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</si>
  <si>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</si>
  <si>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</si>
  <si>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</si>
  <si>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</si>
  <si>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</si>
  <si>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</si>
  <si>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</si>
  <si>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</si>
  <si>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</si>
  <si>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</si>
  <si>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</si>
  <si>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</si>
  <si>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</si>
  <si>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</si>
  <si>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</si>
  <si>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</si>
  <si>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</si>
  <si>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</si>
  <si>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</si>
  <si>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</si>
  <si>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</si>
  <si>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</si>
  <si>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</si>
  <si>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</si>
  <si>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</si>
  <si>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</si>
  <si>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</si>
  <si>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</si>
  <si>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</si>
  <si>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</si>
  <si>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</si>
  <si>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</si>
  <si>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</si>
  <si>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</si>
  <si>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</si>
  <si>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</si>
  <si>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</si>
  <si>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</si>
  <si>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</si>
  <si>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</si>
  <si>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</si>
  <si>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</si>
  <si>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</si>
  <si>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</si>
  <si>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</si>
  <si>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</si>
  <si>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</si>
  <si>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</si>
  <si>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28.10.2019</t>
  </si>
  <si>
    <t>29.10.2019</t>
  </si>
  <si>
    <t>30.10.2019</t>
  </si>
  <si>
    <t>31.10.2019</t>
  </si>
  <si>
    <t>01.11.2019</t>
  </si>
  <si>
    <t>04.11.2019</t>
  </si>
  <si>
    <t>05.11.2019</t>
  </si>
  <si>
    <t>06.11.2019</t>
  </si>
  <si>
    <t>07.11.2019</t>
  </si>
  <si>
    <t>08.11.2019</t>
  </si>
  <si>
    <t>11.11.2019</t>
  </si>
  <si>
    <t>12.11.2019</t>
  </si>
  <si>
    <t>13.11.2019</t>
  </si>
  <si>
    <t>14.11.2019</t>
  </si>
  <si>
    <t>15.11.2019</t>
  </si>
  <si>
    <t>18.11.2019</t>
  </si>
  <si>
    <t>19.11.2019</t>
  </si>
  <si>
    <t>20.11.2019</t>
  </si>
  <si>
    <t>21.11.2019</t>
  </si>
  <si>
    <t>22.11.2019</t>
  </si>
  <si>
    <t>25.11.2019</t>
  </si>
  <si>
    <t>26.11.2019</t>
  </si>
  <si>
    <t>27.11.2019</t>
  </si>
  <si>
    <t>28.11.2019</t>
  </si>
  <si>
    <t>29.11.2019</t>
  </si>
  <si>
    <t>02.12.2019</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</si>
  <si>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</si>
  <si>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</si>
  <si>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</si>
  <si>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</si>
  <si>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</si>
  <si>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</si>
  <si>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</si>
  <si>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</si>
  <si>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</si>
  <si>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</si>
  <si>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</si>
  <si>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</si>
  <si>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</si>
  <si>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</si>
  <si>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</si>
  <si>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</si>
  <si>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</si>
  <si>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</si>
  <si>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</si>
  <si>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</si>
  <si>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</si>
  <si>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</si>
  <si>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</si>
  <si>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</si>
  <si>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</si>
  <si>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</si>
  <si>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</si>
  <si>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</si>
  <si>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</si>
  <si>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</si>
  <si>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</si>
  <si>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</si>
  <si>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</si>
  <si>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</si>
  <si>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</si>
  <si>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</si>
  <si>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</si>
  <si>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27.01.2020</t>
  </si>
  <si>
    <t>28.01.2020</t>
  </si>
  <si>
    <t>29.01.2020</t>
  </si>
  <si>
    <t>30.01.2020</t>
  </si>
  <si>
    <t>31.01.2020</t>
  </si>
  <si>
    <t>03.02.2020</t>
  </si>
  <si>
    <t>04.02.2020</t>
  </si>
  <si>
    <t>05.02.2020</t>
  </si>
  <si>
    <t>06.02.2020</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</si>
  <si>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</si>
  <si>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</si>
  <si>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</si>
  <si>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</si>
  <si>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</si>
  <si>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</si>
  <si>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</si>
  <si>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</si>
  <si>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</si>
  <si>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</si>
  <si>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</si>
  <si>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</si>
  <si>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</si>
  <si>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</si>
  <si>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</si>
  <si>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</si>
  <si>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</si>
  <si>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</si>
  <si>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</si>
  <si>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</si>
  <si>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</si>
  <si>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</si>
  <si>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</si>
  <si>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</si>
  <si>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</si>
  <si>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</si>
  <si>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</si>
  <si>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</si>
  <si>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</si>
  <si>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</si>
  <si>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</si>
  <si>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</si>
  <si>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</si>
  <si>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</si>
  <si>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</si>
  <si>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</si>
  <si>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30.03.2020</t>
  </si>
  <si>
    <t>31.03.2020</t>
  </si>
  <si>
    <t>01.04.2020</t>
  </si>
  <si>
    <t>02.04.2020</t>
  </si>
  <si>
    <t>03.04.2020</t>
  </si>
  <si>
    <t>06.04.2020</t>
  </si>
  <si>
    <t>07.04.2020</t>
  </si>
  <si>
    <t>08.04.2020</t>
  </si>
  <si>
    <t>09.04.2020</t>
  </si>
  <si>
    <t>13.04.2020</t>
  </si>
  <si>
    <t>14.04.2020</t>
  </si>
  <si>
    <t>15.04.2020</t>
  </si>
  <si>
    <t>16.04.2020</t>
  </si>
  <si>
    <t>17.04.2020</t>
  </si>
  <si>
    <t>20.04.2020</t>
  </si>
  <si>
    <t>21.04.2020</t>
  </si>
  <si>
    <t>22.04.2020</t>
  </si>
  <si>
    <t>23.04.2020</t>
  </si>
  <si>
    <t>24.04.2020</t>
  </si>
  <si>
    <t>27.04.2020</t>
  </si>
  <si>
    <t>28.04.2020</t>
  </si>
  <si>
    <t>29.04.2020</t>
  </si>
  <si>
    <t>30.04.2020</t>
  </si>
  <si>
    <t>01.05.2020</t>
  </si>
  <si>
    <t>04.05.2020</t>
  </si>
  <si>
    <t>05.05.2020</t>
  </si>
  <si>
    <t>06.05.2020</t>
  </si>
  <si>
    <t>07.05.2020</t>
  </si>
  <si>
    <t>08.05.2020</t>
  </si>
  <si>
    <t>11.05.2020</t>
  </si>
  <si>
    <t>12.05.2020</t>
  </si>
  <si>
    <t>13.05.2020</t>
  </si>
  <si>
    <t>14.05.2020</t>
  </si>
  <si>
    <t>15.05.2020</t>
  </si>
  <si>
    <t>18.05.2020</t>
  </si>
  <si>
    <t>19.05.2020</t>
  </si>
  <si>
    <t>20.05.2020</t>
  </si>
  <si>
    <t>21.05.2020</t>
  </si>
  <si>
    <t>22.05.2020</t>
  </si>
  <si>
    <t>25.05.2020</t>
  </si>
  <si>
    <t>26.05.2020</t>
  </si>
  <si>
    <t>27.05.2020</t>
  </si>
  <si>
    <t>28.05.2020</t>
  </si>
  <si>
    <t>29.05.2020</t>
  </si>
  <si>
    <t>01.06.2020</t>
  </si>
  <si>
    <t>02.06.2020</t>
  </si>
  <si>
    <t>03.06.2020</t>
  </si>
  <si>
    <t>04.06.2020</t>
  </si>
  <si>
    <t>05.06.2020</t>
  </si>
  <si>
    <t>08.06.2020</t>
  </si>
  <si>
    <t>09.06.2020</t>
  </si>
  <si>
    <t>10.06.2020</t>
  </si>
  <si>
    <t>11.06.2020</t>
  </si>
  <si>
    <t>12.06.2020</t>
  </si>
  <si>
    <t>15.06.2020</t>
  </si>
  <si>
    <t>16.06.2020</t>
  </si>
  <si>
    <t>17.06.2020</t>
  </si>
  <si>
    <t>18.06.2020</t>
  </si>
  <si>
    <t>19.06.2020</t>
  </si>
  <si>
    <t>22.06.2020</t>
  </si>
  <si>
    <t>23.06.2020</t>
  </si>
  <si>
    <t>24.06.2020</t>
  </si>
  <si>
    <t>25.06.2020</t>
  </si>
  <si>
    <t>26.06.2020</t>
  </si>
  <si>
    <t>29.06.2020</t>
  </si>
  <si>
    <t>30.06.2020</t>
  </si>
  <si>
    <t>01.07.2020</t>
  </si>
  <si>
    <t>02.07.2020</t>
  </si>
  <si>
    <t>03.07.2020</t>
  </si>
  <si>
    <t>06.07.2020</t>
  </si>
  <si>
    <t>07.07.2020</t>
  </si>
  <si>
    <t>08.07.2020</t>
  </si>
  <si>
    <t>09.07.2020</t>
  </si>
  <si>
    <t>10.07.2020</t>
  </si>
  <si>
    <t>13.07.2020</t>
  </si>
  <si>
    <t>14.07.2020</t>
  </si>
  <si>
    <t>15.07.2020</t>
  </si>
  <si>
    <t>16.07.2020</t>
  </si>
  <si>
    <t>17.07.2020</t>
  </si>
  <si>
    <t>20.07.2020</t>
  </si>
  <si>
    <t>21.07.2020</t>
  </si>
  <si>
    <t>22.07.2020</t>
  </si>
  <si>
    <t>23.07.2020</t>
  </si>
  <si>
    <t>24.07.2020</t>
  </si>
  <si>
    <t>27.07.2020</t>
  </si>
  <si>
    <t>28.07.2020</t>
  </si>
  <si>
    <t>29.07.2020</t>
  </si>
  <si>
    <t>30.07.2020</t>
  </si>
  <si>
    <t>31.07.2020</t>
  </si>
  <si>
    <t>03.08.2020</t>
  </si>
  <si>
    <t>04.08.2020</t>
  </si>
  <si>
    <t>05.08.2020</t>
  </si>
  <si>
    <t>06.08.2020</t>
  </si>
  <si>
    <t>07.08.2020</t>
  </si>
  <si>
    <t>10.08.2020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</si>
  <si>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</si>
  <si>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</si>
  <si>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</si>
  <si>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</si>
  <si>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</si>
  <si>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</si>
  <si>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</si>
  <si>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</si>
  <si>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</si>
  <si>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</si>
  <si>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</si>
  <si>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</si>
  <si>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</si>
  <si>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</si>
  <si>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</si>
  <si>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</si>
  <si>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</si>
  <si>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</si>
  <si>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</si>
  <si>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</si>
  <si>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</si>
  <si>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</si>
  <si>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</si>
  <si>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</si>
  <si>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</si>
  <si>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</si>
  <si>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</si>
  <si>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</si>
  <si>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</si>
  <si>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</si>
  <si>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</si>
  <si>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</si>
  <si>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</si>
  <si>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</si>
  <si>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</si>
  <si>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</si>
  <si>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</si>
  <si>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</si>
  <si>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</si>
  <si>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</si>
  <si>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</si>
  <si>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</si>
  <si>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</si>
  <si>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</si>
  <si>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</si>
  <si>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</si>
  <si>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</si>
  <si>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</si>
  <si>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</si>
  <si>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</si>
  <si>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</si>
  <si>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</si>
  <si>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</si>
  <si>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</si>
  <si>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</si>
  <si>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</si>
  <si>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</si>
  <si>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</si>
  <si>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</si>
  <si>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</si>
  <si>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</si>
  <si>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</si>
  <si>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</si>
  <si>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</si>
  <si>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</si>
  <si>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</si>
  <si>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</si>
  <si>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</si>
  <si>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</si>
  <si>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</si>
  <si>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</si>
  <si>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</si>
  <si>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</si>
  <si>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</si>
  <si>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</si>
  <si>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</si>
  <si>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</si>
  <si>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</si>
  <si>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</si>
  <si>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</si>
  <si>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</si>
  <si>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</si>
  <si>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</si>
  <si>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</si>
  <si>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</si>
  <si>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</si>
  <si>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</si>
  <si>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</si>
  <si>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</si>
  <si>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</si>
  <si>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</si>
  <si>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</si>
  <si>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</si>
  <si>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</si>
  <si>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</si>
  <si>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</si>
  <si>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</si>
  <si>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</si>
  <si>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</si>
  <si>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</si>
  <si>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</si>
  <si>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</si>
  <si>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Sites and potentials of CO2 storage locations</t>
  </si>
  <si>
    <t>Mt</t>
  </si>
  <si>
    <t>Sources</t>
  </si>
  <si>
    <t>https://www.sintef.no/globalassets/sintef-energi/nordiccs/d-6.1.1205-2-co2-storage-potential-in-the-nordic-region_web.pdf/</t>
  </si>
  <si>
    <t>[2]</t>
  </si>
  <si>
    <t>https://www.bgr.bund.de/EN/Themen/Nutzung_tieferer_Untergrund_CO2Speicherung/CO2Speicherung/FAQ/faq_inhalt_en.html?nn=7981658#:~:text=The%20storage%20capacity%20of%20depleted,75%20Gt%20(billion%20tons).&amp;text=Due%20to%20their%20large%20extent,be%20used%20for%20drinking%20water</t>
  </si>
  <si>
    <t>[3]</t>
  </si>
  <si>
    <t>http://vana.kirj.ee/public/Estonian_Journal_of_Earth_Sciences/2009/issue_4/earth-2009-4-259-267.pdf</t>
  </si>
  <si>
    <t>[4]</t>
  </si>
  <si>
    <t>https://www.researchgate.net/publication/235703593_CO2_storage_potential_of_sedimentary_basins_of_Slovakia_the_Czech_Republic_Poland_and_Baltic_States</t>
  </si>
  <si>
    <t>[5]</t>
  </si>
  <si>
    <t>https://www.researchgate.net/figure/CO2-Storage-potential-of-hydrocarbon-fields-in-Poland-geological-unit-extend-after_fig2_242126865</t>
  </si>
  <si>
    <t>[6]</t>
  </si>
  <si>
    <t>https://www.ivia.ee/wp-content/uploads/2021/01/Ida-Viru_CO2_kasutamise_strateegia.pdf</t>
  </si>
  <si>
    <t>Name</t>
  </si>
  <si>
    <t>Location</t>
  </si>
  <si>
    <t>Specification</t>
  </si>
  <si>
    <t>CO2 capture potential [Mt]</t>
  </si>
  <si>
    <t>CCU (mt/y)</t>
  </si>
  <si>
    <t>Hanstholm</t>
  </si>
  <si>
    <t>Denmark</t>
  </si>
  <si>
    <t>[1] Fig.3</t>
  </si>
  <si>
    <t>Gassum</t>
  </si>
  <si>
    <t>Havnsø</t>
  </si>
  <si>
    <t>Paarup</t>
  </si>
  <si>
    <t>Rødby</t>
  </si>
  <si>
    <t>Denmakr</t>
  </si>
  <si>
    <t>Stenlille</t>
  </si>
  <si>
    <t>Thisted</t>
  </si>
  <si>
    <t>Tønder</t>
  </si>
  <si>
    <t>Vedsted</t>
  </si>
  <si>
    <t>Voldum</t>
  </si>
  <si>
    <t>not defined</t>
  </si>
  <si>
    <t>Finland - in the Baltic Sea</t>
  </si>
  <si>
    <t>Name: Mineral carbonation in ultramafic rocks CCS potential</t>
  </si>
  <si>
    <t>Germany</t>
  </si>
  <si>
    <t>Depleted oil reservoirs</t>
  </si>
  <si>
    <t>Depleted gas reservoirs</t>
  </si>
  <si>
    <t>Deep saline aquifiers</t>
  </si>
  <si>
    <t>Potential CO2 use in Auvere Agropark Phase I</t>
  </si>
  <si>
    <t>Estonia</t>
  </si>
  <si>
    <t>-</t>
  </si>
  <si>
    <t>Potential CO2 utilization in the Ragn-Sells oil shale ash recovery project Phase 1</t>
  </si>
  <si>
    <t>0,2-0,3</t>
  </si>
  <si>
    <t>Aizpute</t>
  </si>
  <si>
    <t>Latvia</t>
  </si>
  <si>
    <t>Blidene</t>
  </si>
  <si>
    <t>Degole</t>
  </si>
  <si>
    <t>Dobele</t>
  </si>
  <si>
    <t>Edoble</t>
  </si>
  <si>
    <t>Kalvene</t>
  </si>
  <si>
    <t>Liepaja</t>
  </si>
  <si>
    <t>Luku-Duku</t>
  </si>
  <si>
    <t>N. Kuldiga</t>
  </si>
  <si>
    <t>N-Ligatne</t>
  </si>
  <si>
    <t>N.Blidene</t>
  </si>
  <si>
    <t>S.Kandava</t>
  </si>
  <si>
    <t>Snepele</t>
  </si>
  <si>
    <t>Usma</t>
  </si>
  <si>
    <t>Vergale</t>
  </si>
  <si>
    <t>Viesatu</t>
  </si>
  <si>
    <t>Offshore</t>
  </si>
  <si>
    <t>Onshore</t>
  </si>
  <si>
    <t>West Lithuania (Vaskai and Syderiai)</t>
  </si>
  <si>
    <t>Utsira and Skade</t>
  </si>
  <si>
    <t>Viking Graben area,Norway</t>
  </si>
  <si>
    <t>Aquifer Basin/reservoir</t>
  </si>
  <si>
    <t>Bryne/Sandnes southern parts</t>
  </si>
  <si>
    <t>Norwegian-Danish Basin and in the Central Graben , Norway</t>
  </si>
  <si>
    <t>Sognefjord Delta east</t>
  </si>
  <si>
    <t>Troll Field Area, Norway</t>
  </si>
  <si>
    <t>Stratfjord Fm. East</t>
  </si>
  <si>
    <t>Between the East Shetland Platform to the west and the bounding fault zone of the Fennoscandian Shield to the east Norway</t>
  </si>
  <si>
    <t>Norwegian-Danish Basin and in the Skagerrak, and in several areas extends almost to the Norwegian coast, where it crops out at the sea bed, Norway</t>
  </si>
  <si>
    <t>Bryne/Sandnes Farsund Basin</t>
  </si>
  <si>
    <t>Fiskebank Sub-Basin and in the Egersund Sub-Basin, Norway</t>
  </si>
  <si>
    <t>Johansen and Cook</t>
  </si>
  <si>
    <t>Måløy fault blocks, East Shetland Basin, northern part of the Horda Platform, Norway</t>
  </si>
  <si>
    <t>Fiskerbanke</t>
  </si>
  <si>
    <t>Norwegian-Danish Basin, Norway</t>
  </si>
  <si>
    <t>Hugin East</t>
  </si>
  <si>
    <t>Southern Viking Graben, north of the Jæren High, Norway</t>
  </si>
  <si>
    <t>Stord Basin, Jura</t>
  </si>
  <si>
    <t>Norway</t>
  </si>
  <si>
    <t>Stord Basin, mound</t>
  </si>
  <si>
    <t>Sognefjord delta including Troll</t>
  </si>
  <si>
    <t>Hydrocarbon fields</t>
  </si>
  <si>
    <t>Western part of Poland, Polish Lowlands(Rotliegend and Zechstein gas fields)</t>
  </si>
  <si>
    <t>Poland</t>
  </si>
  <si>
    <t>Carpathian flysch/ Carpathian Foredeep/Carpathian front area</t>
  </si>
  <si>
    <t xml:space="preserve">Poland </t>
  </si>
  <si>
    <t>Polish Lowlands</t>
  </si>
  <si>
    <t>Triassic sandstone aquifer in the southwest Skåne</t>
  </si>
  <si>
    <t>The southernmost part of Sweden</t>
  </si>
  <si>
    <t>Jurassic sandstone aquifer in the southwest Skåne</t>
  </si>
  <si>
    <t>Cretaceous sandstone aquifer in the southwest Skåne</t>
  </si>
  <si>
    <t>Cambrian sandstone aquifers in the southeast Baltic Sea</t>
  </si>
  <si>
    <t>The southeast Baltic Sea on Swedish territory</t>
  </si>
  <si>
    <t>Skagerrak Formation  in the southernmost part of Kattegat</t>
  </si>
  <si>
    <t>The southernmost part of Kattegat(Sweden)</t>
  </si>
  <si>
    <t>European Union Emission Allowance price Forecast</t>
  </si>
  <si>
    <t>Input to model calibration and sensitivity analysis (EU Reference Scenario projection used in BAU).</t>
  </si>
  <si>
    <t>Linear interpolation has been conducted between present price and prices notated in the sources (single years). Linear extrapolation until 2050 has been conducted from the last year presented in the sources</t>
  </si>
  <si>
    <t>Public</t>
  </si>
  <si>
    <t>World Energy Outlook 2020 (Stated Policies and Sustainable Development scenarios)</t>
  </si>
  <si>
    <t>Impact Assessment on Stepping up Europe’s 2030 climate ambition Investing in a climate-neutral future for the benefit of our people</t>
  </si>
  <si>
    <t xml:space="preserve">Commission guidance for reporting on GHG projections in 2021 </t>
  </si>
  <si>
    <t>Thomson-Reuters</t>
  </si>
  <si>
    <t>Fuel prices for power generation technologies</t>
  </si>
  <si>
    <t>€/MWh</t>
  </si>
  <si>
    <t>Linear interpolations, extrapolations marked with a blue colour</t>
  </si>
  <si>
    <t>Eurostat, Gas prices for non-household consumers: https://ec.europa.eu/eurostat/databrowser/view/nrg_pc_203/default/table?lang=en</t>
  </si>
  <si>
    <t>Equinor, Internal transfer price for natural gas in Norway: https://www.equinor.com/en/investors/our-dividend/internal-gas-price.html</t>
  </si>
  <si>
    <t>Fuel and energy economy in Poland https://stat.gov.pl/obszary-tematyczne/srodowisko-energia/</t>
  </si>
  <si>
    <t>Danish Utility Regulator, National Report 2019 for Denmark: https://forsyningstilsynet.dk/media/6616/national-report-2019-for-denmark.pdf</t>
  </si>
  <si>
    <t>Statistics Estonia, average cost of fuels and energy: https://andmed.stat.ee/en/stat/majandus__energeetika__energia-tarbimine-ja-tootmine__aastastatistika/KE08</t>
  </si>
  <si>
    <t xml:space="preserve">Statistics Finland, Consumer prices of Hard Coal and Natural Gas in Energy Production: http://pxnet2.stat.fi/PXWeb/pxweb/en/StatFin/StatFin__ene__ehi/statfin_ehi_pxt_002_en.px/ </t>
  </si>
  <si>
    <t>[7]</t>
  </si>
  <si>
    <t>Statistical Review of World Energy 2020, Northwest Europe marker price: https://www.bp.com/content/dam/bp/business-sites/en/global/corporate/pdfs/energy-economics/statistical-review/bp-stats-review-2020-full-report.pdf</t>
  </si>
  <si>
    <t>[8]</t>
  </si>
  <si>
    <t>Statistics Latvia, Average prices of energy resources for final consumers: http://data1.csb.gov.lv/pxweb/en/vide/vide__energetika__ikgad/ENG190.px/table/tableViewLayout1/</t>
  </si>
  <si>
    <t>[9]</t>
  </si>
  <si>
    <t>IEA, Average steam coal prices for electricity generation: https://www.iea.org/data-and-statistics/charts/average-steam-coal-prices-for-electricity-generation-in-selected-countries-1989-2019</t>
  </si>
  <si>
    <t>[10]</t>
  </si>
  <si>
    <t>Statistics Finland, User prices of domestic fuels in energy production: https://pxnet2.stat.fi/PXWeb/pxweb/fi/StatFin/StatFin__ene__ehi/statfin_ehi_pxt_12gb.px/</t>
  </si>
  <si>
    <t>[11]</t>
  </si>
  <si>
    <t xml:space="preserve">Statistics Lithuania, average fuel prices: https://www.vert.lt/siluma/Puslapiai/kuro-ir-perkamos-silumos-kainos/vidutine-salies-kuro-kaina-2015-m.aspx </t>
  </si>
  <si>
    <t>[12]</t>
  </si>
  <si>
    <t>Statistics Sweden, Wood fuel and peat prices: https://pxexternal.energimyndigheten.se/pxweb/sv/Tr%c3%a4dbr%c3%a4nsle-%20och%20torvpriser/Tr%c3%a4dbr%c3%a4nsle-%20och%20torvpriser/EN0307_2.px/</t>
  </si>
  <si>
    <t>[13]</t>
  </si>
  <si>
    <t>Heat Roadmap Europe: https://heatroadmap.eu/wp-content/uploads/2020/01/HRE4_D6.1-Future-fuel-price-review.pdf</t>
  </si>
  <si>
    <t>[14]</t>
  </si>
  <si>
    <t xml:space="preserve"> Erametsakeskus, Overview of the timber market in the fourth quarter of 2020(figure 6): https://www.eramets.ee/wp-content/uploads/2020/08/Puiduhinnad-2020-II-kv.pdf</t>
  </si>
  <si>
    <t>[15]</t>
  </si>
  <si>
    <t xml:space="preserve">Aebiom Statistical Report, Pellet Market Overview 2017: https://epc.bioenergyeurope.org/wp-content/uploads/2017/10/FINAL-PELLET-MARKET-OVERVIEW-2017.pdf </t>
  </si>
  <si>
    <t>[16]</t>
  </si>
  <si>
    <t>Energy Brainpool and WEO 2019, commodity prices: https://blog.energybrainpool.com/en/update-december-2019-eu-energy-outlook-2050/</t>
  </si>
  <si>
    <t>[17]</t>
  </si>
  <si>
    <t>Ministry of the Environment(Estonia), Low Carbon Strategy unti 2050 https://www.envir.ee/sites/default/files/kpp_2050_mojudehindamine_energeetika_ja_toostus_25.05.pdf</t>
  </si>
  <si>
    <t>[18]</t>
  </si>
  <si>
    <t>SKM (Finland), Scenario calculations for electricity generation until 2050: https://tem.fi/documents/1410877/2132100/S%C3%A4hk%C3%B6ntuotannon+skenaariolaskelmat+vuoteen+2050+%E2%80%93+selvitys+22.2.2019/8d83651e-9f66-07e5-4755-a2cb70585262/S%C3%A4hk%C3%B6ntuotannon+skenaariolaskelmat+vuoteen+2050+%E2%80%93+selvitys+22.2.2019.pdf</t>
  </si>
  <si>
    <t>[19]</t>
  </si>
  <si>
    <t>Pöyry Management Consulting, EU 2030 climate and energy policy implementation options and Finlands own energy and climate targets realization: https://tietokayttoon.fi/documents/10616/2009122/28_EU+2030.pdf/c56de1eb-1790-49a3-ac52-762e2d34bbef?version=1.0</t>
  </si>
  <si>
    <t>[20]</t>
  </si>
  <si>
    <t xml:space="preserve"> Ea Energy Analyses_x000D_, Analysis of biomass prices, future Danish prices for straw, wood chips and wood pellets “Final Report” - 18-06-2013: https://ens.dk/sites/ens.dk/files/Analyser/analysis_of_biomass_prices_2013.06.18_-_final_report.pdf</t>
  </si>
  <si>
    <t>[21]</t>
  </si>
  <si>
    <t>European Commission. Recommended parameters for reporting on GHG projections in 2021</t>
  </si>
  <si>
    <t>[22]</t>
  </si>
  <si>
    <t>Private input from Eesti Energia (according to Estonian Environmental Research Centre )</t>
  </si>
  <si>
    <t>[23]</t>
  </si>
  <si>
    <t>Estonia GHG projections 2021</t>
  </si>
  <si>
    <t xml:space="preserve">Historic data </t>
  </si>
  <si>
    <t>Natural gas</t>
  </si>
  <si>
    <t>Denmark [1]</t>
  </si>
  <si>
    <t>2020 Q1 data</t>
  </si>
  <si>
    <t>Estonia [1]</t>
  </si>
  <si>
    <t>Finland [1]</t>
  </si>
  <si>
    <t>Germany [1]</t>
  </si>
  <si>
    <t>Latvia [1]</t>
  </si>
  <si>
    <t>Lithuania [1]</t>
  </si>
  <si>
    <t>Norway [2]</t>
  </si>
  <si>
    <t>Poland [1]</t>
  </si>
  <si>
    <t>Sweden [1]</t>
  </si>
  <si>
    <t>Lignite</t>
  </si>
  <si>
    <t>Poland [3]</t>
  </si>
  <si>
    <t>Coal</t>
  </si>
  <si>
    <t>Denmark [4]</t>
  </si>
  <si>
    <t>Estonia [5]</t>
  </si>
  <si>
    <t>Finland [6]</t>
  </si>
  <si>
    <t>Germany [7]</t>
  </si>
  <si>
    <t>Latvia [8]</t>
  </si>
  <si>
    <t>Lithuania</t>
  </si>
  <si>
    <t>Poland [9]</t>
  </si>
  <si>
    <t>Sweden</t>
  </si>
  <si>
    <t>Oil Shale</t>
  </si>
  <si>
    <t>Shale oil</t>
  </si>
  <si>
    <t>Peat</t>
  </si>
  <si>
    <t>Finland [10]</t>
  </si>
  <si>
    <t>Lithuania [11]</t>
  </si>
  <si>
    <t>Sweden [12]</t>
  </si>
  <si>
    <t>Wood Chips</t>
  </si>
  <si>
    <t>Denmark [13]</t>
  </si>
  <si>
    <t>Estonia [14]</t>
  </si>
  <si>
    <t>Wood Pellets</t>
  </si>
  <si>
    <t>Lithuania [15]</t>
  </si>
  <si>
    <t>Poland [15]</t>
  </si>
  <si>
    <t>Sweden [15]</t>
  </si>
  <si>
    <t>Forecast data</t>
  </si>
  <si>
    <t>EU [16]</t>
  </si>
  <si>
    <t>EU [21]</t>
  </si>
  <si>
    <t>Estonia [17]</t>
  </si>
  <si>
    <t>Finland [18]</t>
  </si>
  <si>
    <t>Wood chips</t>
  </si>
  <si>
    <t>Denmark [20]</t>
  </si>
  <si>
    <t>Estonia [23]</t>
  </si>
  <si>
    <t>Germany [13]</t>
  </si>
  <si>
    <t>Finland [19]</t>
  </si>
  <si>
    <t>Wood pellets</t>
  </si>
  <si>
    <t>Straw</t>
  </si>
  <si>
    <t xml:space="preserve">Peat </t>
  </si>
  <si>
    <t>Estonia [22]</t>
  </si>
  <si>
    <t>Fuel Oil</t>
  </si>
  <si>
    <t>Planned renewable energy / Capacity expansion auctions</t>
  </si>
  <si>
    <t>various</t>
  </si>
  <si>
    <t>https://www.mkm.ee/et/tegevused-eesmargid/energeetika/taastuvenergia</t>
  </si>
  <si>
    <t>https://ec.europa.eu/energy/sites/ener/files/documents/fi_final_necp_main_en.pdf</t>
  </si>
  <si>
    <t>German Renewable Energy Act 2021 - https://www.cleanenergywire.org/factsheets/whats-new-germanys-renewable-energy-act-2021</t>
  </si>
  <si>
    <t>German Offshore wind act</t>
  </si>
  <si>
    <t xml:space="preserve">German Renewable Energy Act 2021 - For combined projects of different renewable technologies, i.e. solar PV plus onshore wind and/or biomass that help to stabilise the power system. </t>
  </si>
  <si>
    <t>https://ec.europa.eu/energy/sites/ener/files/documents/lv_final_necp_main_en.pdf</t>
  </si>
  <si>
    <t>https://enmin.lrv.lt/lt/veiklos-sritys-3/atsinaujinantys-energijos-istekliai/aukcionai/pagrindine-informacija-1</t>
  </si>
  <si>
    <t>https://www.teraz-srodowisko.pl/aktualnosci/Aukcje-OZE-2021-konsultacje-projektu-9140.html</t>
  </si>
  <si>
    <t>Region</t>
  </si>
  <si>
    <t>Comment</t>
  </si>
  <si>
    <t>Name/Exp</t>
  </si>
  <si>
    <t>RE</t>
  </si>
  <si>
    <t>GWh</t>
  </si>
  <si>
    <t>450+5</t>
  </si>
  <si>
    <t>Finland</t>
  </si>
  <si>
    <t>No auction rounds planned</t>
  </si>
  <si>
    <t>Onshore wind</t>
  </si>
  <si>
    <t>GW</t>
  </si>
  <si>
    <t>Offshore Wind</t>
  </si>
  <si>
    <t>Solar PV</t>
  </si>
  <si>
    <t>Biomass</t>
  </si>
  <si>
    <t>MW</t>
  </si>
  <si>
    <t>Innovation tenders</t>
  </si>
  <si>
    <t>. Section 3.5.1. of Annex 4 of the National Energy and Climate Plan of Latvia, says the following “To assess the necessity and possibility to organize technologically neutral RES auctions for newly installed capacities ". The deadline for this task is the end of 2023.</t>
  </si>
  <si>
    <t>Solar</t>
  </si>
  <si>
    <t>Wind</t>
  </si>
  <si>
    <t>Biogas</t>
  </si>
  <si>
    <t>Hydro</t>
  </si>
  <si>
    <t>Existing generation capacity assumptions for Estonian power system</t>
  </si>
  <si>
    <t>Elering AS: Security of Supply reports (2015-2020)</t>
  </si>
  <si>
    <t>Own Assessment</t>
  </si>
  <si>
    <t>Kurnitski, Pikas, Liginullenergiahoonete lokaalse taastuvelektri vajadus ja tasuvus</t>
  </si>
  <si>
    <t>Elering AS press release 26.01.2021 https://elering.ee/taastuvelekter-kattis-moodunud-aastal-neljandiku-tarbimisest</t>
  </si>
  <si>
    <t>Power plant name</t>
  </si>
  <si>
    <t>Generator</t>
  </si>
  <si>
    <t>Type</t>
  </si>
  <si>
    <t>Fuel</t>
  </si>
  <si>
    <t>Eesti Elektrijaam</t>
  </si>
  <si>
    <t>TG1</t>
  </si>
  <si>
    <t>Ida-Virumaa</t>
  </si>
  <si>
    <t>Condensing</t>
  </si>
  <si>
    <t>TG2</t>
  </si>
  <si>
    <t>TG3</t>
  </si>
  <si>
    <t>TG4</t>
  </si>
  <si>
    <t>TG5</t>
  </si>
  <si>
    <t>TG6</t>
  </si>
  <si>
    <t>TG7</t>
  </si>
  <si>
    <t>TG8</t>
  </si>
  <si>
    <t>Balti Elektrijaam</t>
  </si>
  <si>
    <t>TG9</t>
  </si>
  <si>
    <t>TG11</t>
  </si>
  <si>
    <t>CHP</t>
  </si>
  <si>
    <t>TG12</t>
  </si>
  <si>
    <t>Auvere Elektrijaam</t>
  </si>
  <si>
    <t>Iru Elektrijaam</t>
  </si>
  <si>
    <t>Harjumaa</t>
  </si>
  <si>
    <t xml:space="preserve">Iru Elektrijaam </t>
  </si>
  <si>
    <t>Waste</t>
  </si>
  <si>
    <t>Enefit 280</t>
  </si>
  <si>
    <t>Tartu Elektrijaam</t>
  </si>
  <si>
    <t>Turbiin 1</t>
  </si>
  <si>
    <t>Tartumaa</t>
  </si>
  <si>
    <t>Pärnu Elektrijaam</t>
  </si>
  <si>
    <t>Pärnumaa</t>
  </si>
  <si>
    <t>Tallinna Elektrijaam</t>
  </si>
  <si>
    <t>Horizon tselluloosi ja paberi AS</t>
  </si>
  <si>
    <t>Black Liquir</t>
  </si>
  <si>
    <t>Väo elektrijaam II</t>
  </si>
  <si>
    <t>Other gas CHPs</t>
  </si>
  <si>
    <t>Retort gas condensing (VKG)</t>
  </si>
  <si>
    <t>Retort Gas</t>
  </si>
  <si>
    <t>Retort gas chp (VKG)</t>
  </si>
  <si>
    <t>Biogas engine</t>
  </si>
  <si>
    <t>Järvamaa</t>
  </si>
  <si>
    <t>Waste gas</t>
  </si>
  <si>
    <t>Gas engine</t>
  </si>
  <si>
    <t>Waste treatment gas</t>
  </si>
  <si>
    <t>Sillamäe SEJ</t>
  </si>
  <si>
    <t>Oil Shale/Biomass</t>
  </si>
  <si>
    <t>Turbiin 2</t>
  </si>
  <si>
    <t>Gas Engine</t>
  </si>
  <si>
    <t>maagaas</t>
  </si>
  <si>
    <t>Sillamäe CHP New</t>
  </si>
  <si>
    <t>Hydro power plants</t>
  </si>
  <si>
    <t>Hydro power</t>
  </si>
  <si>
    <t>Hydropower</t>
  </si>
  <si>
    <t>Wind parks</t>
  </si>
  <si>
    <t>Wind turbines</t>
  </si>
  <si>
    <t>Wind power</t>
  </si>
  <si>
    <t>Solar parks</t>
  </si>
  <si>
    <t>PV panels</t>
  </si>
  <si>
    <t>Other biomas CHP biomass capacity</t>
  </si>
  <si>
    <t>Disaggregation of wind parks</t>
  </si>
  <si>
    <t>Läänemaa</t>
  </si>
  <si>
    <t>Lääne-Virumaa</t>
  </si>
  <si>
    <t>Saaremaa</t>
  </si>
  <si>
    <t>Historic installed capacity in the modelled region</t>
  </si>
  <si>
    <t>ENTSO-E Transparency platform</t>
  </si>
  <si>
    <t>EE</t>
  </si>
  <si>
    <t>Sum of value</t>
  </si>
  <si>
    <t>Column Labels</t>
  </si>
  <si>
    <t>Row Labels</t>
  </si>
  <si>
    <t>Fossil Brown coal/Lignite</t>
  </si>
  <si>
    <t>Fossil Coal-derived gas</t>
  </si>
  <si>
    <t>Fossil Gas</t>
  </si>
  <si>
    <t>Fossil Hard coal</t>
  </si>
  <si>
    <t>Fossil Oil</t>
  </si>
  <si>
    <t>Fossil Oil shale</t>
  </si>
  <si>
    <t>Fossil Peat</t>
  </si>
  <si>
    <t>GenCap</t>
  </si>
  <si>
    <t>Geothermal</t>
  </si>
  <si>
    <t>Hydro Pumped Storage</t>
  </si>
  <si>
    <t>Hydro Run-of-river and poundage</t>
  </si>
  <si>
    <t>Hydro Water Reservoir</t>
  </si>
  <si>
    <t>Marine</t>
  </si>
  <si>
    <t>Nuclear</t>
  </si>
  <si>
    <t>Other</t>
  </si>
  <si>
    <t>Other renewable</t>
  </si>
  <si>
    <t>Wind Offshore</t>
  </si>
  <si>
    <t>Wind Onshore</t>
  </si>
  <si>
    <t>Grand Total</t>
  </si>
  <si>
    <t>Demand projections for Estonia and modelled countries</t>
  </si>
  <si>
    <t>Elering AS: Security of Supply report 2020</t>
  </si>
  <si>
    <t>Linear Extrapolation (own calculations)</t>
  </si>
  <si>
    <t>EUCO 3232.5 scenario https://ec.europa.eu/energy/sites/default/files/technical_note_on_the_euco3232_final_14062019.pdf</t>
  </si>
  <si>
    <t>Langsiktig markedsanalyse Norden og Europa 2020–2050, Stattnett</t>
  </si>
  <si>
    <t>Statistics Estonia KE07</t>
  </si>
  <si>
    <t>Note:</t>
  </si>
  <si>
    <t>Total electricity demand has been calculated from EUCO3232.5 Final Electricity demand using own assumptions</t>
  </si>
  <si>
    <t>Electricity consumption for Estonia (GWh)</t>
  </si>
  <si>
    <t>Annual consumption</t>
  </si>
  <si>
    <t>Põhja-Eesti</t>
  </si>
  <si>
    <t>Lääne-Eesti</t>
  </si>
  <si>
    <t>Kesk-Eesti</t>
  </si>
  <si>
    <t>Kirde-Eesti</t>
  </si>
  <si>
    <t>Lõuna-Eesti</t>
  </si>
  <si>
    <t>Final electricity demand</t>
  </si>
  <si>
    <t>EUCO3232.5</t>
  </si>
  <si>
    <t>Final electricity demand (GWh)</t>
  </si>
  <si>
    <t>Total electricity demand (GWh)</t>
  </si>
  <si>
    <t>Total Electricity consumption GWh</t>
  </si>
  <si>
    <t>Projected installed capacity deveoipment in the modelled region</t>
  </si>
  <si>
    <t xml:space="preserve">Biomass-waste fired </t>
  </si>
  <si>
    <t xml:space="preserve">Gas fired </t>
  </si>
  <si>
    <t xml:space="preserve">Geothermal heat </t>
  </si>
  <si>
    <t xml:space="preserve">Hydro (pumping excluded) </t>
  </si>
  <si>
    <t xml:space="preserve">Hydrogen plants </t>
  </si>
  <si>
    <t xml:space="preserve">Nuclear energy </t>
  </si>
  <si>
    <t xml:space="preserve">Oil fired </t>
  </si>
  <si>
    <t xml:space="preserve">Other renewables (tidal etc.) </t>
  </si>
  <si>
    <t xml:space="preserve">Solar </t>
  </si>
  <si>
    <t xml:space="preserve">Solids fired </t>
  </si>
  <si>
    <t xml:space="preserve">Wind </t>
  </si>
  <si>
    <t>2000</t>
  </si>
  <si>
    <t>2005</t>
  </si>
  <si>
    <t>2010</t>
  </si>
  <si>
    <t>2015</t>
  </si>
  <si>
    <t>2020</t>
  </si>
  <si>
    <t>2025</t>
  </si>
  <si>
    <t>2030</t>
  </si>
  <si>
    <t>Existing and additional transmission capacity between the modelled regions</t>
  </si>
  <si>
    <t>ENTSO-E Projects list and TYNDPT 2020 results</t>
  </si>
  <si>
    <t>Import region</t>
  </si>
  <si>
    <t>LV</t>
  </si>
  <si>
    <t>LT</t>
  </si>
  <si>
    <t>FI</t>
  </si>
  <si>
    <t>SE1</t>
  </si>
  <si>
    <t>SE2</t>
  </si>
  <si>
    <t>SE3</t>
  </si>
  <si>
    <t>SE4</t>
  </si>
  <si>
    <t>NO1</t>
  </si>
  <si>
    <t>NO2</t>
  </si>
  <si>
    <t>NO3</t>
  </si>
  <si>
    <t>NO4</t>
  </si>
  <si>
    <t>NO5</t>
  </si>
  <si>
    <t>DK1</t>
  </si>
  <si>
    <t>DK2</t>
  </si>
  <si>
    <t>PL</t>
  </si>
  <si>
    <t>DE</t>
  </si>
  <si>
    <t>Export region</t>
  </si>
  <si>
    <t>Additions</t>
  </si>
  <si>
    <t>Export reg</t>
  </si>
  <si>
    <t>Import reg</t>
  </si>
  <si>
    <t>Added capacity</t>
  </si>
  <si>
    <t>kg CO2/TJ</t>
  </si>
  <si>
    <t>IPCC: Carbon dioxide capture and storage: Annex 1 Properties of CO2 and carbon-based fuels</t>
  </si>
  <si>
    <t>Estonia. 2020 National Inventory Report (NIR) | UNFCCC</t>
  </si>
  <si>
    <t>Coal bituminous</t>
  </si>
  <si>
    <t>Coal anthracite</t>
  </si>
  <si>
    <t>Wood</t>
  </si>
  <si>
    <t>Power plant technical and economical parameters. Efficiencies represent useful energy output to grid (so taking own use into account).</t>
  </si>
  <si>
    <t>Various</t>
  </si>
  <si>
    <t>Input to modelling</t>
  </si>
  <si>
    <t>Generation technology data</t>
  </si>
  <si>
    <t>Energinet.dk Technology data for Generation of Electricity and District heat</t>
  </si>
  <si>
    <t>Storage technology data</t>
  </si>
  <si>
    <t>Energinet.dk Technology data for Energy Storage</t>
  </si>
  <si>
    <t>Technology TRL</t>
  </si>
  <si>
    <t>IEA Energy Technology Perspectives 2020 - Clean Energy Technology Guide</t>
  </si>
  <si>
    <t>Nuclear PP data</t>
  </si>
  <si>
    <t>Trinomics analysis</t>
  </si>
  <si>
    <t>Fuel shares for Estonian oil shale PPs</t>
  </si>
  <si>
    <t>Eesti Energia (andres Tropp) via e-mail</t>
  </si>
  <si>
    <t>Conventional</t>
  </si>
  <si>
    <t>Category / Name</t>
  </si>
  <si>
    <t>TRL</t>
  </si>
  <si>
    <t>Efficiency (electrical)</t>
  </si>
  <si>
    <t>Investment cost [MEUR/MW]</t>
  </si>
  <si>
    <t>Variable operation cost €/MWh</t>
  </si>
  <si>
    <t>Fixed operational cost k€/MW</t>
  </si>
  <si>
    <t>Ramping rate</t>
  </si>
  <si>
    <t>Availability factor</t>
  </si>
  <si>
    <t>CV-value (CHP)</t>
  </si>
  <si>
    <t>CB-value (CHP)</t>
  </si>
  <si>
    <t>Lifetime</t>
  </si>
  <si>
    <t>MWh/MW Input</t>
  </si>
  <si>
    <t>MWh/MW Output</t>
  </si>
  <si>
    <t>Wind turbine</t>
  </si>
  <si>
    <t>Onshore Large scale</t>
  </si>
  <si>
    <t>9-10</t>
  </si>
  <si>
    <t>9</t>
  </si>
  <si>
    <t>Offshore Large scale</t>
  </si>
  <si>
    <t>Near-offshore Large-scale</t>
  </si>
  <si>
    <t>PV Large scale</t>
  </si>
  <si>
    <t>Sun</t>
  </si>
  <si>
    <t>NG turbine</t>
  </si>
  <si>
    <t>Open cycle, condensing, Large</t>
  </si>
  <si>
    <t>Simple cycle, backpressure</t>
  </si>
  <si>
    <t>NG engine</t>
  </si>
  <si>
    <t>NG Turbine</t>
  </si>
  <si>
    <t>CC, extraction</t>
  </si>
  <si>
    <t>CC, backpressure</t>
  </si>
  <si>
    <t>Wood chip CHP</t>
  </si>
  <si>
    <t>Large, Backpressure</t>
  </si>
  <si>
    <t>Nuclear III/III+ gen</t>
  </si>
  <si>
    <t>Typical size 1000-1750 MW</t>
  </si>
  <si>
    <t>11</t>
  </si>
  <si>
    <t>2,5% /min</t>
  </si>
  <si>
    <t>Nuclear IV gen</t>
  </si>
  <si>
    <t>Typical size 27-345 MW</t>
  </si>
  <si>
    <t>8</t>
  </si>
  <si>
    <t>CONVENTIONAL EXISTING</t>
  </si>
  <si>
    <t>Investment cost</t>
  </si>
  <si>
    <t>Biomass-waste fired</t>
  </si>
  <si>
    <t>Fossil Gas (existing capacity)</t>
  </si>
  <si>
    <t>Nuclear (existing capacity)</t>
  </si>
  <si>
    <t>Nuclear (projected in Reference Scenario 2020)</t>
  </si>
  <si>
    <t>Other (ENTSO-E)</t>
  </si>
  <si>
    <t>In other countries</t>
  </si>
  <si>
    <t>in Finland - 167 MW</t>
  </si>
  <si>
    <t>in Finland - 125 MW</t>
  </si>
  <si>
    <t>Other-RE (ENTSO-E)</t>
  </si>
  <si>
    <t>landfill gas/sewage treatment gas</t>
  </si>
  <si>
    <t>HYDROGEN GENERATION</t>
  </si>
  <si>
    <t>SOEC</t>
  </si>
  <si>
    <t>6-7</t>
  </si>
  <si>
    <t>Electricity</t>
  </si>
  <si>
    <t>PEMEC</t>
  </si>
  <si>
    <t>AEC</t>
  </si>
  <si>
    <t>STORAGES</t>
  </si>
  <si>
    <t>Efficiency (cycle)</t>
  </si>
  <si>
    <t>per output MW (storages)</t>
  </si>
  <si>
    <t>CAES</t>
  </si>
  <si>
    <t>Electric</t>
  </si>
  <si>
    <t>LiIon Battery</t>
  </si>
  <si>
    <t>Vanadium Redox Flow Battery</t>
  </si>
  <si>
    <t>NA-S battery</t>
  </si>
  <si>
    <t>NaNiCl2 Battery</t>
  </si>
  <si>
    <t>Paldiski PHS</t>
  </si>
  <si>
    <t>Pumped-Hydro-Storage</t>
  </si>
  <si>
    <t>ESTONIAN</t>
  </si>
  <si>
    <t>Efficiency</t>
  </si>
  <si>
    <t>Eesti Elektrijaam - TG1</t>
  </si>
  <si>
    <t>Eesti Elektrijaam - TG2</t>
  </si>
  <si>
    <t>Eesti Elektrijaam - TG3</t>
  </si>
  <si>
    <t>Eesti Elektrijaam - TG4</t>
  </si>
  <si>
    <t>Eesti Elektrijaam - TG5</t>
  </si>
  <si>
    <t>Eesti Elektrijaam - TG6</t>
  </si>
  <si>
    <t>Eesti Elektrijaam - TG7</t>
  </si>
  <si>
    <t>Eesti Elektrijaam - TG8</t>
  </si>
  <si>
    <t>Balti Elektrijaam - TG9</t>
  </si>
  <si>
    <t>Balti Elektrijaam - TG11</t>
  </si>
  <si>
    <t>Extraction turbine</t>
  </si>
  <si>
    <t>Balti Elektrijaam - TG12</t>
  </si>
  <si>
    <t xml:space="preserve">Auvere Elektrijaam - </t>
  </si>
  <si>
    <t>Iru Elektrijaam - TG2</t>
  </si>
  <si>
    <t>Backpressure turbine</t>
  </si>
  <si>
    <t>Iru Elektrijaam  - TG3</t>
  </si>
  <si>
    <t xml:space="preserve">Enefit 280 - </t>
  </si>
  <si>
    <t>Process leftover steam</t>
  </si>
  <si>
    <t>Tartu Elektrijaam - Turbiin 1</t>
  </si>
  <si>
    <t>Pärnu Elektrijaam - Turbiin 1</t>
  </si>
  <si>
    <t>Tallinna Elektrijaam - Turbiin 1</t>
  </si>
  <si>
    <t xml:space="preserve">Horizon tselluloosi ja paberi AS - </t>
  </si>
  <si>
    <t xml:space="preserve">Väo elektrijaam II - </t>
  </si>
  <si>
    <t xml:space="preserve">Other gas CHPs - </t>
  </si>
  <si>
    <t xml:space="preserve">Retort gas condensing (VKG) - </t>
  </si>
  <si>
    <t>Retort has</t>
  </si>
  <si>
    <t xml:space="preserve">Retort gas chp (VKG) - </t>
  </si>
  <si>
    <t>Extraction turbine turbine</t>
  </si>
  <si>
    <t xml:space="preserve">Biogas engine - </t>
  </si>
  <si>
    <t xml:space="preserve">Waste gas - </t>
  </si>
  <si>
    <t>Sillamäe SEJ - Turbiin 1</t>
  </si>
  <si>
    <t>Sillamäe SEJ - Turbiin 2</t>
  </si>
  <si>
    <t>Sillamäe SEJ - CHP</t>
  </si>
  <si>
    <t xml:space="preserve">Sillamäe CHP New - </t>
  </si>
  <si>
    <t xml:space="preserve">Hydro power plants - </t>
  </si>
  <si>
    <t xml:space="preserve">Wind parks - </t>
  </si>
  <si>
    <t xml:space="preserve">Solar parks - </t>
  </si>
  <si>
    <t xml:space="preserve">Other biomas CHP biomass capacity - </t>
  </si>
  <si>
    <t>Fuel shares of oil shale PPs (2020)</t>
  </si>
  <si>
    <t>Maximum share, %</t>
  </si>
  <si>
    <t>Retort gas</t>
  </si>
  <si>
    <t>Oil shale to CCS</t>
  </si>
  <si>
    <t>Adding of CCS tehcnology</t>
  </si>
  <si>
    <t>Investment cost, M€/MW</t>
  </si>
  <si>
    <t>Efficiency decrease, %</t>
  </si>
  <si>
    <t>8-10</t>
  </si>
  <si>
    <t>Capture efficiency, %</t>
  </si>
  <si>
    <t>Fixed O&amp;M,k€/MW/yr</t>
  </si>
  <si>
    <t>72-87</t>
  </si>
  <si>
    <t>Variable O&amp;M, €/MWh</t>
  </si>
  <si>
    <t>3,4-4,1</t>
  </si>
  <si>
    <t>7-9</t>
  </si>
  <si>
    <t>Renewable energy generators capacity factors for present and future</t>
  </si>
  <si>
    <t>Full-load-hours</t>
  </si>
  <si>
    <t>DTU Wind calculations + PECD</t>
  </si>
  <si>
    <t>[2] Solar efficiency increase</t>
  </si>
  <si>
    <t>Energinet.dk Technology Data Catalogue for Electricity and district heating production ("Large Utility scale systems")</t>
  </si>
  <si>
    <t>Country</t>
  </si>
  <si>
    <t>Wind Full load hours</t>
  </si>
  <si>
    <t>Solar Full Load Hours</t>
  </si>
  <si>
    <t>Country ID</t>
  </si>
  <si>
    <t>Country Name</t>
  </si>
  <si>
    <t>Today</t>
  </si>
  <si>
    <t>DKw</t>
  </si>
  <si>
    <t>DKe</t>
  </si>
  <si>
    <t>NMI</t>
  </si>
  <si>
    <t>NNO</t>
  </si>
  <si>
    <t>NSY</t>
  </si>
  <si>
    <t>NVE</t>
  </si>
  <si>
    <t>NOS</t>
  </si>
  <si>
    <t>DE_off</t>
  </si>
  <si>
    <t>DKw_off</t>
  </si>
  <si>
    <t>DKe_off</t>
  </si>
  <si>
    <t>EE_off</t>
  </si>
  <si>
    <t>FI_off</t>
  </si>
  <si>
    <t>LT_off</t>
  </si>
  <si>
    <t>LV_off</t>
  </si>
  <si>
    <t>NO_off</t>
  </si>
  <si>
    <t>PL_off</t>
  </si>
  <si>
    <t>SE_off</t>
  </si>
  <si>
    <t>P2X potential assessment</t>
  </si>
  <si>
    <t>TWh</t>
  </si>
  <si>
    <t xml:space="preserve">Baltic Energy Technology Scenarios </t>
  </si>
  <si>
    <t>Own calculations</t>
  </si>
  <si>
    <t>Hydrogen generation in Europe - overview of costs and key benefits &amp; own calculations</t>
  </si>
  <si>
    <t>District heating</t>
  </si>
  <si>
    <t>Heat pump utilization and P2H solutions in district heating were analyzed in a separate project to Nordic Enegry Research. Various scenarios were tested and it was found that in the most favourable scenarios, about 0,9 TWh of electricity would be used in heat pumps in the district heating networks</t>
  </si>
  <si>
    <t>Hydrogen generation</t>
  </si>
  <si>
    <t>2,2-13</t>
  </si>
  <si>
    <t>European Comission has taken note of various studies analysing potenial hydrogen consumption in Europe. The range of potential hydrogen consumption for EU is 667- 4000 TWh for 2050. When spreading this number among the EU member states according to current power consumtion, the amount of consumed hydrogen in Estonia would be 2,2-13 TWh. SEI Tallinn has performed an in-house bottom-up analysis, finding the potential hydrogen consumption for 2050 to be between 5,2 and 10,4 TWh in Estonia.</t>
  </si>
  <si>
    <t>Transport</t>
  </si>
  <si>
    <t>The maximum realized electricity consumption in transport in the Bente project was 1,8 TWh, which is in align with own calculations.</t>
  </si>
  <si>
    <t>Nordic hydropower inflow</t>
  </si>
  <si>
    <t>NO_M</t>
  </si>
  <si>
    <t>NO_N</t>
  </si>
  <si>
    <t>NO_S</t>
  </si>
  <si>
    <t>SE_1</t>
  </si>
  <si>
    <t>SE_2</t>
  </si>
  <si>
    <t>SE_3</t>
  </si>
  <si>
    <t>SE_4</t>
  </si>
  <si>
    <t>Reservoir capacity</t>
  </si>
  <si>
    <t>Inflow to reservoir hydro power plants</t>
  </si>
  <si>
    <t>Inflow to run-of-river hydro power plants</t>
  </si>
  <si>
    <t>Week</t>
  </si>
  <si>
    <t>NO_3</t>
  </si>
  <si>
    <t>Day</t>
  </si>
  <si>
    <t>Estonian EHV grid data</t>
  </si>
  <si>
    <t>TalTech Expert opinion (Power Systems Research Group)</t>
  </si>
  <si>
    <t xml:space="preserve">[2] ACSR lines </t>
  </si>
  <si>
    <t xml:space="preserve">https://www.vwcable.com/acsr-400-51-overhead-bare-conductor-50mm-aluminium-cable-din-standard/ </t>
  </si>
  <si>
    <t>[3] Older lines</t>
  </si>
  <si>
    <t>https://emtakablo.com/s-60-gost_</t>
  </si>
  <si>
    <t>[4] Newer lines</t>
  </si>
  <si>
    <t>https://elering.ee/sites/default/files/public/Teenused/Liitumine/08%20-%20P%C3%B5hiv%C3%B5rguettev%C3%B5tja%20elektripaigaldiste%20tehnilised%20p%C3%B5him%C3%B5tted%20ja%20lahendused_2019.05.30.pdf</t>
  </si>
  <si>
    <t>Line</t>
  </si>
  <si>
    <t xml:space="preserve">Length, km </t>
  </si>
  <si>
    <t>Resistance R, Ω/km</t>
  </si>
  <si>
    <t>Reactance X, Ω/km</t>
  </si>
  <si>
    <t>Sindi-Tartu</t>
  </si>
  <si>
    <t xml:space="preserve">EE-LV II Tartu-Valmiera </t>
  </si>
  <si>
    <t xml:space="preserve">EE-LV I Tsirguliina-Valmiera </t>
  </si>
  <si>
    <t xml:space="preserve">EE-RUS I Tartu-Pskov </t>
  </si>
  <si>
    <t xml:space="preserve">Viru-Tsirguliina </t>
  </si>
  <si>
    <t xml:space="preserve">Tartu-Balti </t>
  </si>
  <si>
    <t xml:space="preserve">Sindi-Paide </t>
  </si>
  <si>
    <t xml:space="preserve">Paide-Viru </t>
  </si>
  <si>
    <t xml:space="preserve">Kiisa-Paide </t>
  </si>
  <si>
    <t xml:space="preserve">Harku-Kiisa </t>
  </si>
  <si>
    <t xml:space="preserve">Kiisa-Rakvere </t>
  </si>
  <si>
    <t xml:space="preserve">Harku-Aruküla </t>
  </si>
  <si>
    <t>Viru-Püssi</t>
  </si>
  <si>
    <t>Aruküla-Balti</t>
  </si>
  <si>
    <t xml:space="preserve">Rakvere-Püssi </t>
  </si>
  <si>
    <t xml:space="preserve">Püssi-Balti </t>
  </si>
  <si>
    <t>Balti-Viru</t>
  </si>
  <si>
    <t xml:space="preserve">EE-RUS II Viru-Kingisepa </t>
  </si>
  <si>
    <t xml:space="preserve">EE-RUS III Balti-St. Peterburg </t>
  </si>
  <si>
    <t>0,05/2</t>
  </si>
  <si>
    <t>0,4/2</t>
  </si>
  <si>
    <t xml:space="preserve">220 kV Püssi-Kiisa </t>
  </si>
  <si>
    <t>Generator availability</t>
  </si>
  <si>
    <t>share of full capacity</t>
  </si>
  <si>
    <t>ENTSO-E Transparency platform outage data</t>
  </si>
  <si>
    <t>Own calculations - average impact of outage was compared to installed capacity in the country of the same category</t>
  </si>
  <si>
    <t>Fossil Oil Shale</t>
  </si>
  <si>
    <t>Fossil gas</t>
  </si>
  <si>
    <t>Fossil peat</t>
  </si>
  <si>
    <t>Fossil oil</t>
  </si>
  <si>
    <t>ENTSO-E PECD (climatic year - 2012)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</si>
</sst>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_ * #,##0.00_ ;_ * \-#,##0.00_ ;_ * &quot;-&quot;??_ ;_ @_ "/>
    <numFmt numFmtId="165" formatCode="_(* #,##0.00_);_(* \(#,##0.00\);_(* &quot;-&quot;??_);_(@_)"/>
    <numFmt numFmtId="166" formatCode="0.0"/>
    <numFmt numFmtId="167" formatCode="[$-409]mmmmm/yy;@"/>
    <numFmt numFmtId="168" formatCode="##\ ##\ ##\ ###"/>
    <numFmt numFmtId="169" formatCode="##\ ##"/>
    <numFmt numFmtId="170" formatCode="##\ ##\ #"/>
    <numFmt numFmtId="171" formatCode="##\ ##\ ##"/>
    <numFmt numFmtId="172" formatCode="#,##0;#\ ##0"/>
    <numFmt numFmtId="173" formatCode="0.0%"/>
    <numFmt numFmtId="174" formatCode="_-* #,##0.00\ _m_k_-;\-* #,##0.00\ _m_k_-;_-* &quot;-&quot;??\ _m_k_-;_-@_-"/>
    <numFmt numFmtId="175" formatCode="#,##0.0000"/>
    <numFmt numFmtId="176" formatCode="???,???.00"/>
    <numFmt numFmtId="177" formatCode="d\.mm\.yyyy;@"/>
    <numFmt numFmtId="178" formatCode="[$-425]dd\.\ mmmm\ yyyy&quot;. a.&quot;;@"/>
  </numFmts>
  <fonts count="136">
    <font>
      <sz val="11"/>
      <color theme="1"/>
      <name val="Trebuchet MS"/>
      <family val="2"/>
      <charset val="186"/>
      <scheme val="minor"/>
    </font>
    <font>
      <b/>
      <sz val="11"/>
      <color theme="1"/>
      <name val="Trebuchet MS"/>
      <family val="2"/>
      <charset val="186"/>
      <scheme val="minor"/>
    </font>
    <font>
      <u/>
      <sz val="11"/>
      <color theme="10"/>
      <name val="Trebuchet MS"/>
      <family val="2"/>
      <charset val="186"/>
      <scheme val="minor"/>
    </font>
    <font>
      <sz val="11"/>
      <color rgb="FFFF0000"/>
      <name val="Trebuchet MS"/>
      <family val="2"/>
      <charset val="186"/>
      <scheme val="minor"/>
    </font>
    <font>
      <sz val="11"/>
      <color indexed="8"/>
      <name val="Calibri"/>
      <family val="2"/>
    </font>
    <font>
      <sz val="11"/>
      <color theme="1"/>
      <name val="Trebuchet MS"/>
      <family val="2"/>
      <charset val="186"/>
      <scheme val="minor"/>
    </font>
    <font>
      <sz val="18"/>
      <color theme="3"/>
      <name val="Trebuchet MS"/>
      <family val="2"/>
      <charset val="186"/>
      <scheme val="major"/>
    </font>
    <font>
      <b/>
      <sz val="15"/>
      <color theme="3"/>
      <name val="Trebuchet MS"/>
      <family val="2"/>
      <charset val="186"/>
      <scheme val="minor"/>
    </font>
    <font>
      <b/>
      <sz val="13"/>
      <color theme="3"/>
      <name val="Trebuchet MS"/>
      <family val="2"/>
      <charset val="186"/>
      <scheme val="minor"/>
    </font>
    <font>
      <b/>
      <sz val="11"/>
      <color theme="3"/>
      <name val="Trebuchet MS"/>
      <family val="2"/>
      <charset val="186"/>
      <scheme val="minor"/>
    </font>
    <font>
      <sz val="11"/>
      <color rgb="FF006100"/>
      <name val="Trebuchet MS"/>
      <family val="2"/>
      <charset val="186"/>
      <scheme val="minor"/>
    </font>
    <font>
      <sz val="11"/>
      <color rgb="FF9C0006"/>
      <name val="Trebuchet MS"/>
      <family val="2"/>
      <charset val="186"/>
      <scheme val="minor"/>
    </font>
    <font>
      <sz val="11"/>
      <color rgb="FF9C6500"/>
      <name val="Trebuchet MS"/>
      <family val="2"/>
      <charset val="186"/>
      <scheme val="minor"/>
    </font>
    <font>
      <sz val="11"/>
      <color rgb="FF3F3F76"/>
      <name val="Trebuchet MS"/>
      <family val="2"/>
      <charset val="186"/>
      <scheme val="minor"/>
    </font>
    <font>
      <b/>
      <sz val="11"/>
      <color rgb="FF3F3F3F"/>
      <name val="Trebuchet MS"/>
      <family val="2"/>
      <charset val="186"/>
      <scheme val="minor"/>
    </font>
    <font>
      <b/>
      <sz val="11"/>
      <color rgb="FFFA7D00"/>
      <name val="Trebuchet MS"/>
      <family val="2"/>
      <charset val="186"/>
      <scheme val="minor"/>
    </font>
    <font>
      <sz val="11"/>
      <color rgb="FFFA7D00"/>
      <name val="Trebuchet MS"/>
      <family val="2"/>
      <charset val="186"/>
      <scheme val="minor"/>
    </font>
    <font>
      <b/>
      <sz val="11"/>
      <color theme="0"/>
      <name val="Trebuchet MS"/>
      <family val="2"/>
      <charset val="186"/>
      <scheme val="minor"/>
    </font>
    <font>
      <i/>
      <sz val="11"/>
      <color rgb="FF7F7F7F"/>
      <name val="Trebuchet MS"/>
      <family val="2"/>
      <charset val="186"/>
      <scheme val="minor"/>
    </font>
    <font>
      <sz val="11"/>
      <color theme="0"/>
      <name val="Trebuchet MS"/>
      <family val="2"/>
      <charset val="186"/>
      <scheme val="minor"/>
    </font>
    <font>
      <sz val="11"/>
      <color theme="1"/>
      <name val="Trebuchet MS"/>
      <family val="2"/>
      <scheme val="minor"/>
    </font>
    <font>
      <sz val="11"/>
      <color indexed="10"/>
      <name val="Calibri"/>
      <family val="2"/>
    </font>
    <font>
      <sz val="10"/>
      <name val="Arial"/>
      <family val="2"/>
    </font>
    <font>
      <sz val="10"/>
      <name val="MS Sans Serif"/>
      <family val="2"/>
    </font>
    <font>
      <u/>
      <sz val="10"/>
      <color indexed="12"/>
      <name val="Arial"/>
      <family val="2"/>
    </font>
    <font>
      <sz val="11"/>
      <color indexed="60"/>
      <name val="Calibri"/>
      <family val="2"/>
    </font>
    <font>
      <sz val="8"/>
      <name val="Times New Roman"/>
      <family val="1"/>
    </font>
    <font>
      <sz val="10"/>
      <name val="Courier"/>
      <family val="3"/>
    </font>
    <font>
      <b/>
      <sz val="7"/>
      <color indexed="45"/>
      <name val="Arial"/>
      <family val="2"/>
    </font>
    <font>
      <sz val="7"/>
      <color indexed="45"/>
      <name val="Arial"/>
      <family val="2"/>
    </font>
    <font>
      <sz val="12"/>
      <name val="Arial"/>
      <family val="2"/>
    </font>
    <font>
      <sz val="11"/>
      <name val="Arial"/>
      <family val="2"/>
    </font>
    <font>
      <sz val="9"/>
      <name val="Helvetica"/>
      <family val="2"/>
    </font>
    <font>
      <u/>
      <sz val="9"/>
      <color indexed="12"/>
      <name val="Helvetica"/>
      <family val="2"/>
    </font>
    <font>
      <sz val="11"/>
      <color indexed="9"/>
      <name val="Calibri"/>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17"/>
      <name val="Arial"/>
      <family val="2"/>
    </font>
    <font>
      <sz val="10"/>
      <color indexed="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60"/>
      <name val="Arial"/>
      <family val="2"/>
    </font>
    <font>
      <sz val="10"/>
      <color indexed="20"/>
      <name val="Arial"/>
      <family val="2"/>
    </font>
    <font>
      <sz val="10"/>
      <color indexed="52"/>
      <name val="Arial"/>
      <family val="2"/>
    </font>
    <font>
      <b/>
      <sz val="10"/>
      <color indexed="9"/>
      <name val="Arial"/>
      <family val="2"/>
    </font>
    <font>
      <u/>
      <sz val="10"/>
      <color indexed="12"/>
      <name val="MS Sans Serif"/>
      <family val="2"/>
    </font>
    <font>
      <sz val="8"/>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1"/>
      <color indexed="8"/>
      <name val="Calibri"/>
      <family val="2"/>
    </font>
    <font>
      <sz val="12"/>
      <color indexed="8"/>
      <name val="Times New Roman"/>
      <family val="2"/>
    </font>
    <font>
      <sz val="8"/>
      <name val="Arial"/>
      <family val="2"/>
    </font>
    <font>
      <sz val="10"/>
      <name val="MS Sans Serif"/>
    </font>
    <font>
      <sz val="7"/>
      <name val="Arial"/>
      <family val="2"/>
    </font>
    <font>
      <sz val="7"/>
      <color indexed="8"/>
      <name val="Arial"/>
      <family val="2"/>
    </font>
    <font>
      <sz val="14"/>
      <color indexed="50"/>
      <name val="Arial"/>
      <family val="2"/>
    </font>
    <font>
      <sz val="6"/>
      <name val="Arial"/>
      <family val="2"/>
    </font>
    <font>
      <b/>
      <sz val="8.5"/>
      <color indexed="50"/>
      <name val="Arial"/>
      <family val="2"/>
    </font>
    <font>
      <b/>
      <sz val="7"/>
      <color indexed="9"/>
      <name val="Arial"/>
      <family val="2"/>
    </font>
    <font>
      <b/>
      <sz val="7"/>
      <name val="Arial"/>
      <family val="2"/>
    </font>
    <font>
      <sz val="6.5"/>
      <name val="Arial"/>
      <family val="2"/>
    </font>
    <font>
      <sz val="9"/>
      <name val="Geneva"/>
    </font>
    <font>
      <u/>
      <sz val="8"/>
      <color indexed="12"/>
      <name val="Arial"/>
      <family val="2"/>
    </font>
    <font>
      <sz val="8"/>
      <color theme="1"/>
      <name val="Arial"/>
      <family val="2"/>
    </font>
    <font>
      <sz val="11"/>
      <color theme="0"/>
      <name val="Trebuchet MS"/>
      <family val="2"/>
      <scheme val="minor"/>
    </font>
    <font>
      <sz val="8"/>
      <color theme="0"/>
      <name val="Arial"/>
      <family val="2"/>
    </font>
    <font>
      <sz val="11"/>
      <color rgb="FF9C0006"/>
      <name val="Trebuchet MS"/>
      <family val="2"/>
      <scheme val="minor"/>
    </font>
    <font>
      <sz val="8"/>
      <color rgb="FF9C0006"/>
      <name val="Arial"/>
      <family val="2"/>
    </font>
    <font>
      <b/>
      <sz val="11"/>
      <color rgb="FFFA7D00"/>
      <name val="Trebuchet MS"/>
      <family val="2"/>
      <scheme val="minor"/>
    </font>
    <font>
      <b/>
      <sz val="8"/>
      <color rgb="FFFA7D00"/>
      <name val="Arial"/>
      <family val="2"/>
    </font>
    <font>
      <b/>
      <sz val="11"/>
      <color theme="0"/>
      <name val="Trebuchet MS"/>
      <family val="2"/>
      <scheme val="minor"/>
    </font>
    <font>
      <b/>
      <sz val="8"/>
      <color theme="0"/>
      <name val="Arial"/>
      <family val="2"/>
    </font>
    <font>
      <i/>
      <sz val="11"/>
      <color rgb="FF7F7F7F"/>
      <name val="Trebuchet MS"/>
      <family val="2"/>
      <scheme val="minor"/>
    </font>
    <font>
      <i/>
      <sz val="8"/>
      <color rgb="FF7F7F7F"/>
      <name val="Arial"/>
      <family val="2"/>
    </font>
    <font>
      <sz val="11"/>
      <color rgb="FF006100"/>
      <name val="Trebuchet MS"/>
      <family val="2"/>
      <scheme val="minor"/>
    </font>
    <font>
      <sz val="8"/>
      <color rgb="FF006100"/>
      <name val="Arial"/>
      <family val="2"/>
    </font>
    <font>
      <b/>
      <sz val="15"/>
      <color theme="3"/>
      <name val="Trebuchet MS"/>
      <family val="2"/>
      <scheme val="minor"/>
    </font>
    <font>
      <b/>
      <sz val="15"/>
      <color theme="3"/>
      <name val="Arial"/>
      <family val="2"/>
    </font>
    <font>
      <b/>
      <sz val="13"/>
      <color theme="3"/>
      <name val="Trebuchet MS"/>
      <family val="2"/>
      <scheme val="minor"/>
    </font>
    <font>
      <b/>
      <sz val="13"/>
      <color theme="3"/>
      <name val="Arial"/>
      <family val="2"/>
    </font>
    <font>
      <b/>
      <sz val="11"/>
      <color theme="3"/>
      <name val="Trebuchet MS"/>
      <family val="2"/>
      <scheme val="minor"/>
    </font>
    <font>
      <b/>
      <sz val="11"/>
      <color theme="3"/>
      <name val="Arial"/>
      <family val="2"/>
    </font>
    <font>
      <u/>
      <sz val="11"/>
      <color theme="10"/>
      <name val="Calibri"/>
      <family val="2"/>
    </font>
    <font>
      <u/>
      <sz val="10"/>
      <color theme="10"/>
      <name val="Arial"/>
      <family val="2"/>
    </font>
    <font>
      <u/>
      <sz val="10"/>
      <color theme="10"/>
      <name val="MS Sans Serif"/>
      <family val="2"/>
    </font>
    <font>
      <u/>
      <sz val="11"/>
      <color theme="10"/>
      <name val="Trebuchet MS"/>
      <family val="2"/>
      <scheme val="minor"/>
    </font>
    <font>
      <u/>
      <sz val="10"/>
      <color theme="10"/>
      <name val="Courier"/>
      <family val="3"/>
    </font>
    <font>
      <sz val="11"/>
      <color rgb="FF3F3F76"/>
      <name val="Trebuchet MS"/>
      <family val="2"/>
      <scheme val="minor"/>
    </font>
    <font>
      <sz val="8"/>
      <color rgb="FF3F3F76"/>
      <name val="Arial"/>
      <family val="2"/>
    </font>
    <font>
      <sz val="11"/>
      <color rgb="FFFA7D00"/>
      <name val="Trebuchet MS"/>
      <family val="2"/>
      <scheme val="minor"/>
    </font>
    <font>
      <sz val="8"/>
      <color rgb="FFFA7D00"/>
      <name val="Arial"/>
      <family val="2"/>
    </font>
    <font>
      <sz val="11"/>
      <color rgb="FF9C6500"/>
      <name val="Trebuchet MS"/>
      <family val="2"/>
      <scheme val="minor"/>
    </font>
    <font>
      <sz val="8"/>
      <color rgb="FF9C6500"/>
      <name val="Arial"/>
      <family val="2"/>
    </font>
    <font>
      <sz val="11"/>
      <color rgb="FF000000"/>
      <name val="Trebuchet MS"/>
      <family val="2"/>
      <scheme val="minor"/>
    </font>
    <font>
      <sz val="11"/>
      <color rgb="FF000000"/>
      <name val="Calibri"/>
      <family val="2"/>
    </font>
    <font>
      <sz val="12"/>
      <color theme="1"/>
      <name val="Times New Roman"/>
      <family val="2"/>
    </font>
    <font>
      <b/>
      <sz val="11"/>
      <color rgb="FF3F3F3F"/>
      <name val="Trebuchet MS"/>
      <family val="2"/>
      <scheme val="minor"/>
    </font>
    <font>
      <b/>
      <sz val="8"/>
      <color rgb="FF3F3F3F"/>
      <name val="Arial"/>
      <family val="2"/>
    </font>
    <font>
      <sz val="18"/>
      <color theme="3"/>
      <name val="Cambria"/>
      <family val="2"/>
    </font>
    <font>
      <b/>
      <sz val="18"/>
      <color theme="3"/>
      <name val="Cambria"/>
      <family val="2"/>
    </font>
    <font>
      <b/>
      <sz val="11"/>
      <color theme="1"/>
      <name val="Trebuchet MS"/>
      <family val="2"/>
      <scheme val="minor"/>
    </font>
    <font>
      <b/>
      <sz val="8"/>
      <color theme="1"/>
      <name val="Arial"/>
      <family val="2"/>
    </font>
    <font>
      <sz val="11"/>
      <color rgb="FFFF0000"/>
      <name val="Trebuchet MS"/>
      <family val="2"/>
      <scheme val="minor"/>
    </font>
    <font>
      <sz val="8"/>
      <color rgb="FFFF0000"/>
      <name val="Arial"/>
      <family val="2"/>
    </font>
    <font>
      <sz val="9"/>
      <name val="Arial"/>
      <family val="2"/>
    </font>
    <font>
      <b/>
      <sz val="18"/>
      <color theme="3"/>
      <name val="Trebuchet MS"/>
      <family val="2"/>
      <scheme val="major"/>
    </font>
    <font>
      <sz val="9"/>
      <name val="Times New Roman"/>
      <family val="1"/>
    </font>
    <font>
      <b/>
      <sz val="9"/>
      <name val="Times New Roman"/>
      <family val="1"/>
    </font>
    <font>
      <b/>
      <sz val="12"/>
      <name val="Times New Roman"/>
      <family val="1"/>
    </font>
    <font>
      <sz val="11"/>
      <color theme="1"/>
      <name val="Trebuchet MS"/>
      <family val="2"/>
      <charset val="161"/>
      <scheme val="minor"/>
    </font>
    <font>
      <sz val="10"/>
      <color rgb="FF000000"/>
      <name val="Calibri"/>
      <family val="2"/>
    </font>
    <font>
      <sz val="10"/>
      <name val="Arial"/>
      <family val="2"/>
      <charset val="161"/>
    </font>
    <font>
      <sz val="8"/>
      <name val="Arial"/>
      <family val="2"/>
      <charset val="161"/>
    </font>
    <font>
      <sz val="8"/>
      <name val="Helvetica"/>
    </font>
    <font>
      <b/>
      <sz val="12"/>
      <color indexed="10"/>
      <name val="Arial"/>
      <family val="2"/>
    </font>
    <font>
      <sz val="11"/>
      <color theme="0"/>
      <name val="Arial"/>
      <family val="2"/>
    </font>
    <font>
      <b/>
      <sz val="11"/>
      <color theme="0"/>
      <name val="Arial"/>
      <family val="2"/>
    </font>
    <font>
      <sz val="11"/>
      <color rgb="FF000000"/>
      <name val="Trebuchet MS"/>
      <family val="2"/>
      <charset val="186"/>
      <scheme val="minor"/>
    </font>
    <font>
      <b/>
      <u/>
      <sz val="11"/>
      <color theme="1"/>
      <name val="Trebuchet MS"/>
      <family val="2"/>
      <charset val="186"/>
      <scheme val="minor"/>
    </font>
    <font>
      <sz val="11"/>
      <color rgb="FF757171"/>
      <name val="Trebuchet MS"/>
      <family val="2"/>
      <charset val="186"/>
      <scheme val="minor"/>
    </font>
  </fonts>
  <fills count="74">
    <fill>
      <patternFill patternType="none"/>
    </fill>
    <fill>
      <patternFill patternType="gray125"/>
    </fill>
    <fill>
      <patternFill patternType="solid">
        <fgColor rgb="FFA9D08E"/>
        <bgColor indexed="64"/>
      </patternFill>
    </fill>
    <fill>
      <patternFill patternType="solid">
        <fgColor rgb="FFFFC000"/>
        <bgColor indexed="64"/>
      </patternFill>
    </fill>
    <fill>
      <patternFill patternType="solid">
        <fgColor theme="4" tint="0.89999084444715716"/>
        <bgColor indexed="64"/>
      </patternFill>
    </fill>
    <fill>
      <patternFill patternType="solid">
        <fgColor theme="7" tint="0.89999084444715716"/>
        <bgColor indexed="64"/>
      </patternFill>
    </fill>
    <fill>
      <patternFill patternType="solid">
        <fgColor theme="8" tint="-9.9978637043366805E-2"/>
        <bgColor indexed="64"/>
      </patternFill>
    </fill>
    <fill>
      <patternFill patternType="solid">
        <fgColor theme="8"/>
        <bgColor indexed="64"/>
      </patternFill>
    </fill>
    <fill>
      <patternFill patternType="solid">
        <fgColor theme="4" tint="0.749992370372631"/>
        <bgColor indexed="64"/>
      </patternFill>
    </fill>
    <fill>
      <patternFill patternType="solid">
        <fgColor rgb="FFC6E0B4"/>
        <bgColor indexed="64"/>
      </patternFill>
    </fill>
    <fill>
      <patternFill patternType="solid">
        <fgColor rgb="FFFFD966"/>
        <bgColor indexed="64"/>
      </patternFill>
    </fill>
    <fill>
      <patternFill patternType="solid">
        <fgColor rgb="FFDEA6FF"/>
        <bgColor indexed="64"/>
      </patternFill>
    </fill>
    <fill>
      <patternFill patternType="solid">
        <fgColor rgb="FFB4C6E7"/>
        <bgColor indexed="64"/>
      </patternFill>
    </fill>
    <fill>
      <patternFill patternType="solid">
        <fgColor rgb="FFB887D6"/>
        <bgColor indexed="64"/>
      </patternFill>
    </fill>
    <fill>
      <patternFill patternType="solid">
        <fgColor rgb="FFFFFF00"/>
        <bgColor indexed="64"/>
      </patternFill>
    </fill>
    <fill>
      <patternFill patternType="solid">
        <fgColor rgb="FFFFE6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55"/>
      </patternFill>
    </fill>
    <fill>
      <patternFill patternType="solid">
        <fgColor indexed="43"/>
      </patternFill>
    </fill>
    <fill>
      <patternFill patternType="solid">
        <fgColor indexed="22"/>
        <bgColor indexed="64"/>
      </patternFill>
    </fill>
    <fill>
      <patternFill patternType="darkTrellis"/>
    </fill>
    <fill>
      <patternFill patternType="solid">
        <fgColor rgb="FF92D050"/>
        <bgColor indexed="64"/>
      </patternFill>
    </fill>
    <fill>
      <patternFill patternType="solid">
        <fgColor theme="7"/>
        <bgColor indexed="64"/>
      </patternFill>
    </fill>
    <fill>
      <patternFill patternType="solid">
        <fgColor rgb="FFEDEDED"/>
        <bgColor indexed="64"/>
      </patternFill>
    </fill>
  </fills>
  <borders count="40">
    <border>
      <left/>
      <right/>
      <top/>
      <bottom/>
      <diagonal/>
    </border>
    <border>
      <left/>
      <right/>
      <top/>
      <bottom style="medium">
        <color rgb="FF000000"/>
      </bottom>
      <diagonal/>
    </border>
    <border>
      <left/>
      <right/>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n">
        <color indexed="5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45"/>
      </top>
      <bottom style="thin">
        <color indexed="45"/>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742">
    <xf numFmtId="0" fontId="0" fillId="0" borderId="0"/>
    <xf numFmtId="0" fontId="2" fillId="0" borderId="0" applyNumberFormat="0" applyFill="0" applyBorder="0" applyAlignment="0" applyProtection="0"/>
    <xf numFmtId="165" fontId="4" fillId="0" borderId="0" applyFont="0" applyFill="0" applyBorder="0" applyAlignment="0" applyProtection="0"/>
    <xf numFmtId="0" fontId="20" fillId="0" borderId="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79" fillId="24" borderId="0" applyNumberFormat="0" applyBorder="0" applyAlignment="0" applyProtection="0"/>
    <xf numFmtId="0" fontId="20" fillId="24" borderId="0" applyNumberFormat="0" applyBorder="0" applyAlignment="0" applyProtection="0"/>
    <xf numFmtId="0" fontId="4" fillId="47"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5"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79" fillId="28" borderId="0" applyNumberFormat="0" applyBorder="0" applyAlignment="0" applyProtection="0"/>
    <xf numFmtId="0" fontId="20" fillId="28" borderId="0" applyNumberFormat="0" applyBorder="0" applyAlignment="0" applyProtection="0"/>
    <xf numFmtId="0" fontId="4" fillId="4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5"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9" fillId="32" borderId="0" applyNumberFormat="0" applyBorder="0" applyAlignment="0" applyProtection="0"/>
    <xf numFmtId="0" fontId="20" fillId="32" borderId="0" applyNumberFormat="0" applyBorder="0" applyAlignment="0" applyProtection="0"/>
    <xf numFmtId="0" fontId="4" fillId="4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5" fillId="32" borderId="0" applyNumberFormat="0" applyBorder="0" applyAlignment="0" applyProtection="0"/>
    <xf numFmtId="0" fontId="20" fillId="3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79" fillId="36" borderId="0" applyNumberFormat="0" applyBorder="0" applyAlignment="0" applyProtection="0"/>
    <xf numFmtId="0" fontId="20" fillId="36" borderId="0" applyNumberFormat="0" applyBorder="0" applyAlignment="0" applyProtection="0"/>
    <xf numFmtId="0" fontId="4" fillId="50"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5" fillId="36" borderId="0" applyNumberFormat="0" applyBorder="0" applyAlignment="0" applyProtection="0"/>
    <xf numFmtId="0" fontId="20" fillId="36"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79" fillId="40" borderId="0" applyNumberFormat="0" applyBorder="0" applyAlignment="0" applyProtection="0"/>
    <xf numFmtId="0" fontId="20" fillId="40" borderId="0" applyNumberFormat="0" applyBorder="0" applyAlignment="0" applyProtection="0"/>
    <xf numFmtId="0" fontId="4" fillId="5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5" fillId="40"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79" fillId="44" borderId="0" applyNumberFormat="0" applyBorder="0" applyAlignment="0" applyProtection="0"/>
    <xf numFmtId="0" fontId="20" fillId="44" borderId="0" applyNumberFormat="0" applyBorder="0" applyAlignment="0" applyProtection="0"/>
    <xf numFmtId="0" fontId="4" fillId="52"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5" fillId="44" borderId="0" applyNumberFormat="0" applyBorder="0" applyAlignment="0" applyProtection="0"/>
    <xf numFmtId="0" fontId="20"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169" fontId="26" fillId="0" borderId="18">
      <alignment horizontal="left"/>
    </xf>
    <xf numFmtId="0" fontId="41" fillId="53"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0" borderId="0" applyNumberFormat="0" applyBorder="0" applyAlignment="0" applyProtection="0"/>
    <xf numFmtId="0" fontId="41" fillId="53" borderId="0" applyNumberFormat="0" applyBorder="0" applyAlignment="0" applyProtection="0"/>
    <xf numFmtId="0" fontId="41" fillId="56"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79" fillId="25" borderId="0" applyNumberFormat="0" applyBorder="0" applyAlignment="0" applyProtection="0"/>
    <xf numFmtId="0" fontId="20" fillId="25" borderId="0" applyNumberFormat="0" applyBorder="0" applyAlignment="0" applyProtection="0"/>
    <xf numFmtId="0" fontId="4" fillId="53"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5"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79" fillId="29" borderId="0" applyNumberFormat="0" applyBorder="0" applyAlignment="0" applyProtection="0"/>
    <xf numFmtId="0" fontId="20" fillId="29" borderId="0" applyNumberFormat="0" applyBorder="0" applyAlignment="0" applyProtection="0"/>
    <xf numFmtId="0" fontId="4" fillId="54"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5"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79" fillId="33" borderId="0" applyNumberFormat="0" applyBorder="0" applyAlignment="0" applyProtection="0"/>
    <xf numFmtId="0" fontId="20" fillId="33" borderId="0" applyNumberFormat="0" applyBorder="0" applyAlignment="0" applyProtection="0"/>
    <xf numFmtId="0" fontId="4" fillId="55"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5" fillId="33"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79" fillId="37" borderId="0" applyNumberFormat="0" applyBorder="0" applyAlignment="0" applyProtection="0"/>
    <xf numFmtId="0" fontId="20" fillId="37" borderId="0" applyNumberFormat="0" applyBorder="0" applyAlignment="0" applyProtection="0"/>
    <xf numFmtId="0" fontId="4" fillId="5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5" fillId="37" borderId="0" applyNumberFormat="0" applyBorder="0" applyAlignment="0" applyProtection="0"/>
    <xf numFmtId="0" fontId="20"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79" fillId="41" borderId="0" applyNumberFormat="0" applyBorder="0" applyAlignment="0" applyProtection="0"/>
    <xf numFmtId="0" fontId="20" fillId="41" borderId="0" applyNumberFormat="0" applyBorder="0" applyAlignment="0" applyProtection="0"/>
    <xf numFmtId="0" fontId="4" fillId="53"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5" fillId="41" borderId="0" applyNumberFormat="0" applyBorder="0" applyAlignment="0" applyProtection="0"/>
    <xf numFmtId="0" fontId="20" fillId="4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79" fillId="45" borderId="0" applyNumberFormat="0" applyBorder="0" applyAlignment="0" applyProtection="0"/>
    <xf numFmtId="0" fontId="20" fillId="45" borderId="0" applyNumberFormat="0" applyBorder="0" applyAlignment="0" applyProtection="0"/>
    <xf numFmtId="0" fontId="4" fillId="5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5" fillId="45" borderId="0" applyNumberFormat="0" applyBorder="0" applyAlignment="0" applyProtection="0"/>
    <xf numFmtId="0" fontId="20" fillId="45"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170" fontId="26" fillId="0" borderId="18">
      <alignment horizontal="left"/>
    </xf>
    <xf numFmtId="171" fontId="26" fillId="0" borderId="18">
      <alignment horizontal="left"/>
    </xf>
    <xf numFmtId="0" fontId="42" fillId="57"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1" fillId="26" borderId="0" applyNumberFormat="0" applyBorder="0" applyAlignment="0" applyProtection="0"/>
    <xf numFmtId="0" fontId="34" fillId="57" borderId="0" applyNumberFormat="0" applyBorder="0" applyAlignment="0" applyProtection="0"/>
    <xf numFmtId="0" fontId="19"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1" fillId="30" borderId="0" applyNumberFormat="0" applyBorder="0" applyAlignment="0" applyProtection="0"/>
    <xf numFmtId="0" fontId="34" fillId="54" borderId="0" applyNumberFormat="0" applyBorder="0" applyAlignment="0" applyProtection="0"/>
    <xf numFmtId="0" fontId="19" fillId="30" borderId="0" applyNumberFormat="0" applyBorder="0" applyAlignment="0" applyProtection="0"/>
    <xf numFmtId="0" fontId="80" fillId="30"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1" fillId="34" borderId="0" applyNumberFormat="0" applyBorder="0" applyAlignment="0" applyProtection="0"/>
    <xf numFmtId="0" fontId="34" fillId="55" borderId="0" applyNumberFormat="0" applyBorder="0" applyAlignment="0" applyProtection="0"/>
    <xf numFmtId="0" fontId="19" fillId="34" borderId="0" applyNumberFormat="0" applyBorder="0" applyAlignment="0" applyProtection="0"/>
    <xf numFmtId="0" fontId="80" fillId="34"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34" fillId="58" borderId="0" applyNumberFormat="0" applyBorder="0" applyAlignment="0" applyProtection="0"/>
    <xf numFmtId="0" fontId="19" fillId="38" borderId="0" applyNumberFormat="0" applyBorder="0" applyAlignment="0" applyProtection="0"/>
    <xf numFmtId="0" fontId="80" fillId="38"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1" fillId="42" borderId="0" applyNumberFormat="0" applyBorder="0" applyAlignment="0" applyProtection="0"/>
    <xf numFmtId="0" fontId="34" fillId="59" borderId="0" applyNumberFormat="0" applyBorder="0" applyAlignment="0" applyProtection="0"/>
    <xf numFmtId="0" fontId="19" fillId="42" borderId="0" applyNumberFormat="0" applyBorder="0" applyAlignment="0" applyProtection="0"/>
    <xf numFmtId="0" fontId="80" fillId="42"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1" fillId="46" borderId="0" applyNumberFormat="0" applyBorder="0" applyAlignment="0" applyProtection="0"/>
    <xf numFmtId="0" fontId="34" fillId="60" borderId="0" applyNumberFormat="0" applyBorder="0" applyAlignment="0" applyProtection="0"/>
    <xf numFmtId="0" fontId="19" fillId="46" borderId="0" applyNumberFormat="0" applyBorder="0" applyAlignment="0" applyProtection="0"/>
    <xf numFmtId="0" fontId="80" fillId="46" borderId="0" applyNumberFormat="0" applyBorder="0" applyAlignment="0" applyProtection="0"/>
    <xf numFmtId="0" fontId="34" fillId="57"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4" fillId="60" borderId="0" applyNumberFormat="0" applyBorder="0" applyAlignment="0" applyProtection="0"/>
    <xf numFmtId="168" fontId="26" fillId="0" borderId="18">
      <alignment horizontal="left"/>
    </xf>
    <xf numFmtId="0" fontId="80" fillId="23" borderId="0" applyNumberFormat="0" applyBorder="0" applyAlignment="0" applyProtection="0"/>
    <xf numFmtId="0" fontId="80" fillId="23" borderId="0" applyNumberFormat="0" applyBorder="0" applyAlignment="0" applyProtection="0"/>
    <xf numFmtId="0" fontId="81" fillId="23" borderId="0" applyNumberFormat="0" applyBorder="0" applyAlignment="0" applyProtection="0"/>
    <xf numFmtId="0" fontId="34" fillId="61" borderId="0" applyNumberFormat="0" applyBorder="0" applyAlignment="0" applyProtection="0"/>
    <xf numFmtId="0" fontId="19"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1" fillId="27" borderId="0" applyNumberFormat="0" applyBorder="0" applyAlignment="0" applyProtection="0"/>
    <xf numFmtId="0" fontId="34" fillId="62" borderId="0" applyNumberFormat="0" applyBorder="0" applyAlignment="0" applyProtection="0"/>
    <xf numFmtId="0" fontId="19"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1" fillId="31" borderId="0" applyNumberFormat="0" applyBorder="0" applyAlignment="0" applyProtection="0"/>
    <xf numFmtId="0" fontId="34" fillId="63" borderId="0" applyNumberFormat="0" applyBorder="0" applyAlignment="0" applyProtection="0"/>
    <xf numFmtId="0" fontId="19" fillId="31" borderId="0" applyNumberFormat="0" applyBorder="0" applyAlignment="0" applyProtection="0"/>
    <xf numFmtId="0" fontId="80" fillId="31"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1" fillId="35" borderId="0" applyNumberFormat="0" applyBorder="0" applyAlignment="0" applyProtection="0"/>
    <xf numFmtId="0" fontId="34" fillId="58" borderId="0" applyNumberFormat="0" applyBorder="0" applyAlignment="0" applyProtection="0"/>
    <xf numFmtId="0" fontId="19" fillId="35" borderId="0" applyNumberFormat="0" applyBorder="0" applyAlignment="0" applyProtection="0"/>
    <xf numFmtId="0" fontId="80" fillId="35" borderId="0" applyNumberFormat="0" applyBorder="0" applyAlignment="0" applyProtection="0"/>
    <xf numFmtId="0" fontId="80" fillId="39" borderId="0" applyNumberFormat="0" applyBorder="0" applyAlignment="0" applyProtection="0"/>
    <xf numFmtId="0" fontId="81" fillId="39" borderId="0" applyNumberFormat="0" applyBorder="0" applyAlignment="0" applyProtection="0"/>
    <xf numFmtId="0" fontId="34" fillId="59" borderId="0" applyNumberFormat="0" applyBorder="0" applyAlignment="0" applyProtection="0"/>
    <xf numFmtId="0" fontId="19" fillId="39" borderId="0" applyNumberFormat="0" applyBorder="0" applyAlignment="0" applyProtection="0"/>
    <xf numFmtId="0" fontId="80" fillId="39"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1" fillId="43" borderId="0" applyNumberFormat="0" applyBorder="0" applyAlignment="0" applyProtection="0"/>
    <xf numFmtId="0" fontId="34" fillId="64" borderId="0" applyNumberFormat="0" applyBorder="0" applyAlignment="0" applyProtection="0"/>
    <xf numFmtId="0" fontId="19" fillId="43" borderId="0" applyNumberFormat="0" applyBorder="0" applyAlignment="0" applyProtection="0"/>
    <xf numFmtId="0" fontId="80" fillId="43" borderId="0" applyNumberFormat="0" applyBorder="0" applyAlignment="0" applyProtection="0"/>
    <xf numFmtId="0" fontId="42" fillId="61" borderId="0" applyNumberFormat="0" applyBorder="0" applyAlignment="0" applyProtection="0"/>
    <xf numFmtId="0" fontId="42" fillId="62" borderId="0" applyNumberFormat="0" applyBorder="0" applyAlignment="0" applyProtection="0"/>
    <xf numFmtId="0" fontId="42" fillId="63"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4" borderId="0" applyNumberFormat="0" applyBorder="0" applyAlignment="0" applyProtection="0"/>
    <xf numFmtId="0" fontId="43" fillId="65" borderId="19" applyNumberFormat="0" applyAlignment="0" applyProtection="0"/>
    <xf numFmtId="0" fontId="82" fillId="17" borderId="0" applyNumberFormat="0" applyBorder="0" applyAlignment="0" applyProtection="0"/>
    <xf numFmtId="0" fontId="82" fillId="17" borderId="0" applyNumberFormat="0" applyBorder="0" applyAlignment="0" applyProtection="0"/>
    <xf numFmtId="0" fontId="83" fillId="17" borderId="0" applyNumberFormat="0" applyBorder="0" applyAlignment="0" applyProtection="0"/>
    <xf numFmtId="0" fontId="54" fillId="48" borderId="0" applyNumberFormat="0" applyBorder="0" applyAlignment="0" applyProtection="0"/>
    <xf numFmtId="0" fontId="82" fillId="48" borderId="0" applyNumberFormat="0" applyBorder="0" applyAlignment="0" applyProtection="0"/>
    <xf numFmtId="0" fontId="82" fillId="17" borderId="0" applyNumberFormat="0" applyBorder="0" applyAlignment="0" applyProtection="0"/>
    <xf numFmtId="0" fontId="11" fillId="17" borderId="0" applyNumberFormat="0" applyBorder="0" applyAlignment="0" applyProtection="0"/>
    <xf numFmtId="0" fontId="82" fillId="17" borderId="0" applyNumberFormat="0" applyBorder="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4" fillId="65" borderId="21" applyNumberFormat="0" applyAlignment="0" applyProtection="0"/>
    <xf numFmtId="0" fontId="71" fillId="0" borderId="0"/>
    <xf numFmtId="0" fontId="72" fillId="0" borderId="0">
      <alignment horizontal="right"/>
    </xf>
    <xf numFmtId="0" fontId="73" fillId="0" borderId="0"/>
    <xf numFmtId="0" fontId="53" fillId="0" borderId="0"/>
    <xf numFmtId="0" fontId="74" fillId="0" borderId="0"/>
    <xf numFmtId="0" fontId="75" fillId="0" borderId="22" applyNumberFormat="0" applyAlignment="0"/>
    <xf numFmtId="0" fontId="69" fillId="0" borderId="0" applyAlignment="0">
      <alignment horizontal="left"/>
    </xf>
    <xf numFmtId="0" fontId="69" fillId="0" borderId="0">
      <alignment horizontal="right"/>
    </xf>
    <xf numFmtId="173" fontId="69" fillId="0" borderId="0">
      <alignment horizontal="right"/>
    </xf>
    <xf numFmtId="166" fontId="70" fillId="0" borderId="0">
      <alignment horizontal="right"/>
    </xf>
    <xf numFmtId="0" fontId="76" fillId="0" borderId="0"/>
    <xf numFmtId="0" fontId="84" fillId="20" borderId="12" applyNumberFormat="0" applyAlignment="0" applyProtection="0"/>
    <xf numFmtId="0" fontId="84" fillId="20" borderId="12" applyNumberFormat="0" applyAlignment="0" applyProtection="0"/>
    <xf numFmtId="0" fontId="85" fillId="20" borderId="12" applyNumberFormat="0" applyAlignment="0" applyProtection="0"/>
    <xf numFmtId="0" fontId="55" fillId="65" borderId="21" applyNumberFormat="0" applyAlignment="0" applyProtection="0"/>
    <xf numFmtId="0" fontId="15" fillId="20" borderId="12" applyNumberFormat="0" applyAlignment="0" applyProtection="0"/>
    <xf numFmtId="0" fontId="84" fillId="20" borderId="12" applyNumberFormat="0" applyAlignment="0" applyProtection="0"/>
    <xf numFmtId="0" fontId="86" fillId="21" borderId="15" applyNumberFormat="0" applyAlignment="0" applyProtection="0"/>
    <xf numFmtId="0" fontId="87" fillId="21" borderId="15" applyNumberFormat="0" applyAlignment="0" applyProtection="0"/>
    <xf numFmtId="0" fontId="56" fillId="67" borderId="23" applyNumberFormat="0" applyAlignment="0" applyProtection="0"/>
    <xf numFmtId="0" fontId="17" fillId="21" borderId="15" applyNumberFormat="0" applyAlignment="0" applyProtection="0"/>
    <xf numFmtId="0" fontId="86" fillId="21" borderId="15" applyNumberFormat="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7" fillId="0" borderId="0" applyFont="0" applyFill="0" applyBorder="0" applyAlignment="0" applyProtection="0"/>
    <xf numFmtId="164"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0"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0"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22" fillId="0" borderId="0" applyFont="0" applyFill="0" applyBorder="0" applyAlignment="0" applyProtection="0"/>
    <xf numFmtId="174" fontId="22" fillId="0" borderId="0" applyFont="0" applyFill="0" applyBorder="0" applyAlignment="0" applyProtection="0"/>
    <xf numFmtId="164" fontId="4" fillId="0" borderId="0" applyFont="0" applyFill="0" applyBorder="0" applyAlignment="0" applyProtection="0"/>
    <xf numFmtId="164" fontId="66" fillId="0" borderId="0" applyFont="0" applyFill="0" applyBorder="0" applyAlignment="0" applyProtection="0"/>
    <xf numFmtId="43" fontId="30" fillId="0" borderId="0" applyFont="0" applyFill="0" applyBorder="0" applyAlignment="0" applyProtection="0"/>
    <xf numFmtId="164" fontId="66" fillId="0" borderId="0" applyFont="0" applyFill="0" applyBorder="0" applyAlignment="0" applyProtection="0"/>
    <xf numFmtId="164" fontId="66" fillId="0" borderId="0" applyFont="0" applyFill="0" applyBorder="0" applyAlignment="0" applyProtection="0"/>
    <xf numFmtId="164" fontId="66" fillId="0" borderId="0" applyFont="0" applyFill="0" applyBorder="0" applyAlignment="0" applyProtection="0"/>
    <xf numFmtId="164" fontId="66" fillId="0" borderId="0" applyFont="0" applyFill="0" applyBorder="0" applyAlignment="0" applyProtection="0"/>
    <xf numFmtId="164" fontId="66" fillId="0" borderId="0" applyFont="0" applyFill="0" applyBorder="0" applyAlignment="0" applyProtection="0"/>
    <xf numFmtId="164" fontId="66" fillId="0" borderId="0" applyFont="0" applyFill="0" applyBorder="0" applyAlignment="0" applyProtection="0"/>
    <xf numFmtId="164" fontId="66" fillId="0" borderId="0" applyFont="0" applyFill="0" applyBorder="0" applyAlignment="0" applyProtection="0"/>
    <xf numFmtId="164" fontId="66" fillId="0" borderId="0" applyFont="0" applyFill="0" applyBorder="0" applyAlignment="0" applyProtection="0"/>
    <xf numFmtId="164" fontId="7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77" fillId="0" borderId="0" applyFont="0" applyFill="0" applyBorder="0" applyAlignment="0" applyProtection="0"/>
    <xf numFmtId="43"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77" fillId="0" borderId="0" applyFont="0" applyFill="0" applyBorder="0" applyAlignment="0" applyProtection="0"/>
    <xf numFmtId="43"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5" fillId="52" borderId="21" applyNumberFormat="0" applyAlignment="0" applyProtection="0"/>
    <xf numFmtId="0" fontId="46" fillId="0" borderId="24" applyNumberFormat="0" applyFill="0" applyAlignment="0" applyProtection="0"/>
    <xf numFmtId="0" fontId="4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88" fillId="0" borderId="0" applyNumberFormat="0" applyFill="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1" fillId="16" borderId="0" applyNumberFormat="0" applyBorder="0" applyAlignment="0" applyProtection="0"/>
    <xf numFmtId="0" fontId="58" fillId="49" borderId="0" applyNumberFormat="0" applyBorder="0" applyAlignment="0" applyProtection="0"/>
    <xf numFmtId="0" fontId="10" fillId="16" borderId="0" applyNumberFormat="0" applyBorder="0" applyAlignment="0" applyProtection="0"/>
    <xf numFmtId="0" fontId="90" fillId="16" borderId="0" applyNumberFormat="0" applyBorder="0" applyAlignment="0" applyProtection="0"/>
    <xf numFmtId="0" fontId="39" fillId="49" borderId="0" applyNumberFormat="0" applyBorder="0" applyAlignment="0" applyProtection="0"/>
    <xf numFmtId="0" fontId="92" fillId="0" borderId="9" applyNumberFormat="0" applyFill="0" applyAlignment="0" applyProtection="0"/>
    <xf numFmtId="0" fontId="92" fillId="0" borderId="9" applyNumberFormat="0" applyFill="0" applyAlignment="0" applyProtection="0"/>
    <xf numFmtId="0" fontId="93" fillId="0" borderId="9" applyNumberFormat="0" applyFill="0" applyAlignment="0" applyProtection="0"/>
    <xf numFmtId="0" fontId="59" fillId="0" borderId="25" applyNumberFormat="0" applyFill="0" applyAlignment="0" applyProtection="0"/>
    <xf numFmtId="0" fontId="7" fillId="0" borderId="9" applyNumberFormat="0" applyFill="0" applyAlignment="0" applyProtection="0"/>
    <xf numFmtId="0" fontId="92" fillId="0" borderId="9"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5" fillId="0" borderId="10" applyNumberFormat="0" applyFill="0" applyAlignment="0" applyProtection="0"/>
    <xf numFmtId="0" fontId="60" fillId="0" borderId="26" applyNumberFormat="0" applyFill="0" applyAlignment="0" applyProtection="0"/>
    <xf numFmtId="0" fontId="8" fillId="0" borderId="10" applyNumberFormat="0" applyFill="0" applyAlignment="0" applyProtection="0"/>
    <xf numFmtId="0" fontId="94" fillId="0" borderId="10" applyNumberFormat="0" applyFill="0" applyAlignment="0" applyProtection="0"/>
    <xf numFmtId="0" fontId="96" fillId="0" borderId="11" applyNumberFormat="0" applyFill="0" applyAlignment="0" applyProtection="0"/>
    <xf numFmtId="0" fontId="96" fillId="0" borderId="11" applyNumberFormat="0" applyFill="0" applyAlignment="0" applyProtection="0"/>
    <xf numFmtId="0" fontId="97" fillId="0" borderId="11" applyNumberFormat="0" applyFill="0" applyAlignment="0" applyProtection="0"/>
    <xf numFmtId="0" fontId="61" fillId="0" borderId="27" applyNumberFormat="0" applyFill="0" applyAlignment="0" applyProtection="0"/>
    <xf numFmtId="0" fontId="9" fillId="0" borderId="11" applyNumberFormat="0" applyFill="0" applyAlignment="0" applyProtection="0"/>
    <xf numFmtId="0" fontId="96" fillId="0" borderId="11"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96" fillId="0" borderId="0" applyNumberFormat="0" applyFill="0" applyBorder="0" applyAlignment="0" applyProtection="0"/>
    <xf numFmtId="0" fontId="52"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00" fillId="0" borderId="0" applyNumberFormat="0" applyFill="0" applyBorder="0" applyAlignment="0" applyProtection="0"/>
    <xf numFmtId="0" fontId="98" fillId="0" borderId="0" applyNumberFormat="0" applyFill="0" applyBorder="0" applyAlignment="0" applyProtection="0">
      <alignment vertical="top"/>
      <protection locked="0"/>
    </xf>
    <xf numFmtId="0" fontId="101"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02" fillId="0" borderId="0" applyNumberFormat="0" applyFill="0" applyBorder="0" applyAlignment="0" applyProtection="0">
      <alignment vertical="top"/>
    </xf>
    <xf numFmtId="0" fontId="103" fillId="19" borderId="12" applyNumberFormat="0" applyAlignment="0" applyProtection="0"/>
    <xf numFmtId="0" fontId="103" fillId="19" borderId="12" applyNumberFormat="0" applyAlignment="0" applyProtection="0"/>
    <xf numFmtId="0" fontId="104" fillId="19" borderId="12" applyNumberFormat="0" applyAlignment="0" applyProtection="0"/>
    <xf numFmtId="0" fontId="62" fillId="52" borderId="21" applyNumberFormat="0" applyAlignment="0" applyProtection="0"/>
    <xf numFmtId="0" fontId="13" fillId="19" borderId="12" applyNumberFormat="0" applyAlignment="0" applyProtection="0"/>
    <xf numFmtId="0" fontId="103" fillId="19" borderId="12" applyNumberFormat="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2" fillId="0" borderId="0" applyFont="0" applyFill="0" applyBorder="0" applyAlignment="0" applyProtection="0"/>
    <xf numFmtId="0" fontId="99" fillId="0" borderId="0" applyNumberFormat="0" applyFill="0" applyBorder="0" applyAlignment="0" applyProtection="0"/>
    <xf numFmtId="0" fontId="105" fillId="0" borderId="14" applyNumberFormat="0" applyFill="0" applyAlignment="0" applyProtection="0"/>
    <xf numFmtId="0" fontId="105" fillId="0" borderId="14" applyNumberFormat="0" applyFill="0" applyAlignment="0" applyProtection="0"/>
    <xf numFmtId="0" fontId="106" fillId="0" borderId="14" applyNumberFormat="0" applyFill="0" applyAlignment="0" applyProtection="0"/>
    <xf numFmtId="0" fontId="63" fillId="0" borderId="28" applyNumberFormat="0" applyFill="0" applyAlignment="0" applyProtection="0"/>
    <xf numFmtId="0" fontId="16" fillId="0" borderId="14" applyNumberFormat="0" applyFill="0" applyAlignment="0" applyProtection="0"/>
    <xf numFmtId="0" fontId="105" fillId="0" borderId="14" applyNumberFormat="0" applyFill="0" applyAlignment="0" applyProtection="0"/>
    <xf numFmtId="0" fontId="107" fillId="18" borderId="0" applyNumberFormat="0" applyBorder="0" applyAlignment="0" applyProtection="0"/>
    <xf numFmtId="0" fontId="25" fillId="68" borderId="0" applyNumberFormat="0" applyBorder="0" applyAlignment="0" applyProtection="0"/>
    <xf numFmtId="0" fontId="108" fillId="18" borderId="0" applyNumberFormat="0" applyBorder="0" applyAlignment="0" applyProtection="0"/>
    <xf numFmtId="0" fontId="48" fillId="68" borderId="0" applyNumberFormat="0" applyBorder="0" applyAlignment="0" applyProtection="0"/>
    <xf numFmtId="0" fontId="107" fillId="18" borderId="0" applyNumberFormat="0" applyBorder="0" applyAlignment="0" applyProtection="0"/>
    <xf numFmtId="0" fontId="12" fillId="18" borderId="0" applyNumberFormat="0" applyBorder="0" applyAlignment="0" applyProtection="0"/>
    <xf numFmtId="0" fontId="107" fillId="18" borderId="0" applyNumberFormat="0" applyBorder="0" applyAlignment="0" applyProtection="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3" fillId="0" borderId="0"/>
    <xf numFmtId="0" fontId="20" fillId="0" borderId="0"/>
    <xf numFmtId="0" fontId="20" fillId="0" borderId="0"/>
    <xf numFmtId="0" fontId="23" fillId="0" borderId="0"/>
    <xf numFmtId="0" fontId="22" fillId="0" borderId="0"/>
    <xf numFmtId="0" fontId="20" fillId="0" borderId="0"/>
    <xf numFmtId="0" fontId="23" fillId="0" borderId="0"/>
    <xf numFmtId="0" fontId="23" fillId="0" borderId="0"/>
    <xf numFmtId="0" fontId="20" fillId="0" borderId="0"/>
    <xf numFmtId="0" fontId="23" fillId="0" borderId="0"/>
    <xf numFmtId="0" fontId="20" fillId="0" borderId="0"/>
    <xf numFmtId="0" fontId="20" fillId="0" borderId="0"/>
    <xf numFmtId="0" fontId="22" fillId="0" borderId="0"/>
    <xf numFmtId="0" fontId="22" fillId="0" borderId="0"/>
    <xf numFmtId="0" fontId="27" fillId="0" borderId="0">
      <alignment vertical="top"/>
    </xf>
    <xf numFmtId="0" fontId="27" fillId="0" borderId="0">
      <alignment vertical="top"/>
    </xf>
    <xf numFmtId="3" fontId="32" fillId="0" borderId="0"/>
    <xf numFmtId="0" fontId="23" fillId="0" borderId="0"/>
    <xf numFmtId="0" fontId="23" fillId="0" borderId="0"/>
    <xf numFmtId="0" fontId="10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110" fillId="0" borderId="0" applyNumberFormat="0" applyBorder="0" applyAlignment="0"/>
    <xf numFmtId="0" fontId="79"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3" fillId="0" borderId="0"/>
    <xf numFmtId="0" fontId="22" fillId="0" borderId="0"/>
    <xf numFmtId="0" fontId="20" fillId="0" borderId="0"/>
    <xf numFmtId="0" fontId="68" fillId="0" borderId="0"/>
    <xf numFmtId="0" fontId="22" fillId="0" borderId="0"/>
    <xf numFmtId="0" fontId="22" fillId="0" borderId="0"/>
    <xf numFmtId="0" fontId="5" fillId="0" borderId="0"/>
    <xf numFmtId="0" fontId="20" fillId="0" borderId="0"/>
    <xf numFmtId="0" fontId="111"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20" fillId="0" borderId="0"/>
    <xf numFmtId="0" fontId="20" fillId="0" borderId="0"/>
    <xf numFmtId="0" fontId="20" fillId="0" borderId="0"/>
    <xf numFmtId="0" fontId="22" fillId="0" borderId="0"/>
    <xf numFmtId="0" fontId="111" fillId="0" borderId="0"/>
    <xf numFmtId="0" fontId="22" fillId="0" borderId="0"/>
    <xf numFmtId="0" fontId="67" fillId="0" borderId="0" applyFill="0" applyBorder="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3" fillId="0" borderId="0"/>
    <xf numFmtId="0" fontId="20" fillId="0" borderId="0"/>
    <xf numFmtId="0" fontId="22" fillId="0" borderId="0"/>
    <xf numFmtId="0" fontId="27" fillId="0" borderId="0">
      <alignment vertical="top"/>
    </xf>
    <xf numFmtId="0" fontId="20" fillId="0" borderId="0"/>
    <xf numFmtId="0" fontId="23" fillId="0" borderId="0"/>
    <xf numFmtId="0" fontId="23"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2" fillId="0" borderId="0"/>
    <xf numFmtId="0" fontId="20" fillId="0" borderId="0"/>
    <xf numFmtId="0" fontId="22" fillId="0" borderId="0"/>
    <xf numFmtId="0" fontId="22" fillId="0" borderId="0"/>
    <xf numFmtId="0" fontId="22" fillId="0" borderId="0"/>
    <xf numFmtId="167"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5"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53" fillId="22" borderId="16" applyNumberFormat="0" applyFont="0" applyAlignment="0" applyProtection="0"/>
    <xf numFmtId="0" fontId="53"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22" fillId="66" borderId="20"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4" fillId="22" borderId="16" applyNumberFormat="0" applyFont="0" applyAlignment="0" applyProtection="0"/>
    <xf numFmtId="0" fontId="22" fillId="66" borderId="20" applyNumberFormat="0" applyFont="0" applyAlignment="0" applyProtection="0"/>
    <xf numFmtId="0" fontId="112" fillId="20" borderId="13" applyNumberFormat="0" applyAlignment="0" applyProtection="0"/>
    <xf numFmtId="0" fontId="112" fillId="20" borderId="13" applyNumberFormat="0" applyAlignment="0" applyProtection="0"/>
    <xf numFmtId="0" fontId="113" fillId="20" borderId="13" applyNumberFormat="0" applyAlignment="0" applyProtection="0"/>
    <xf numFmtId="0" fontId="64" fillId="65" borderId="19" applyNumberFormat="0" applyAlignment="0" applyProtection="0"/>
    <xf numFmtId="0" fontId="14" fillId="20" borderId="13" applyNumberFormat="0" applyAlignment="0" applyProtection="0"/>
    <xf numFmtId="0" fontId="112" fillId="20"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3" fontId="7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0" fontId="49" fillId="48" borderId="0" applyNumberFormat="0" applyBorder="0" applyAlignment="0" applyProtection="0"/>
    <xf numFmtId="0" fontId="22" fillId="0" borderId="0" applyNumberFormat="0" applyFill="0" applyBorder="0" applyAlignment="0" applyProtection="0">
      <alignment vertical="top"/>
      <protection locked="0"/>
    </xf>
    <xf numFmtId="0" fontId="22" fillId="0" borderId="0">
      <alignment wrapText="1"/>
    </xf>
    <xf numFmtId="0" fontId="22" fillId="0" borderId="0">
      <alignment wrapText="1"/>
    </xf>
    <xf numFmtId="0" fontId="22" fillId="0" borderId="0"/>
    <xf numFmtId="0" fontId="22" fillId="0" borderId="0">
      <alignment wrapText="1"/>
    </xf>
    <xf numFmtId="0" fontId="22" fillId="0" borderId="0">
      <alignment wrapText="1"/>
    </xf>
    <xf numFmtId="0" fontId="41" fillId="0" borderId="0"/>
    <xf numFmtId="0" fontId="22" fillId="0" borderId="0"/>
    <xf numFmtId="0" fontId="22" fillId="0" borderId="0"/>
    <xf numFmtId="0" fontId="114"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115" fillId="0" borderId="0" applyNumberFormat="0" applyFill="0" applyBorder="0" applyAlignment="0" applyProtection="0"/>
    <xf numFmtId="0" fontId="116" fillId="0" borderId="17" applyNumberFormat="0" applyFill="0" applyAlignment="0" applyProtection="0"/>
    <xf numFmtId="0" fontId="116" fillId="0" borderId="17" applyNumberFormat="0" applyFill="0" applyAlignment="0" applyProtection="0"/>
    <xf numFmtId="0" fontId="117" fillId="0" borderId="17" applyNumberFormat="0" applyFill="0" applyAlignment="0" applyProtection="0"/>
    <xf numFmtId="0" fontId="65" fillId="0" borderId="24" applyNumberFormat="0" applyFill="0" applyAlignment="0" applyProtection="0"/>
    <xf numFmtId="0" fontId="1" fillId="0" borderId="17" applyNumberFormat="0" applyFill="0" applyAlignment="0" applyProtection="0"/>
    <xf numFmtId="0" fontId="116" fillId="0" borderId="17" applyNumberFormat="0" applyFill="0" applyAlignment="0" applyProtection="0"/>
    <xf numFmtId="0" fontId="35" fillId="0" borderId="25" applyNumberFormat="0" applyFill="0" applyAlignment="0" applyProtection="0"/>
    <xf numFmtId="0" fontId="36" fillId="0" borderId="26" applyNumberFormat="0" applyFill="0" applyAlignment="0" applyProtection="0"/>
    <xf numFmtId="0" fontId="37" fillId="0" borderId="2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50" fillId="0" borderId="28" applyNumberFormat="0" applyFill="0" applyAlignment="0" applyProtection="0"/>
    <xf numFmtId="0" fontId="40"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118" fillId="0" borderId="0" applyNumberFormat="0" applyFill="0" applyBorder="0" applyAlignment="0" applyProtection="0"/>
    <xf numFmtId="0" fontId="28" fillId="0" borderId="29" applyNumberFormat="0">
      <alignment vertical="center"/>
    </xf>
    <xf numFmtId="172" fontId="29" fillId="0" borderId="29">
      <alignment horizontal="right" vertical="center"/>
    </xf>
    <xf numFmtId="0" fontId="51" fillId="67" borderId="23" applyNumberFormat="0" applyAlignment="0" applyProtection="0"/>
    <xf numFmtId="164" fontId="20"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22" borderId="16" applyNumberFormat="0" applyFont="0" applyAlignment="0" applyProtection="0"/>
    <xf numFmtId="0" fontId="115"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0" fontId="5" fillId="0" borderId="0"/>
    <xf numFmtId="9" fontId="20" fillId="0" borderId="0" applyFont="0" applyFill="0" applyBorder="0" applyAlignment="0" applyProtection="0"/>
    <xf numFmtId="0" fontId="5" fillId="0" borderId="0"/>
    <xf numFmtId="0" fontId="5" fillId="0" borderId="0"/>
    <xf numFmtId="0" fontId="5" fillId="0" borderId="0"/>
    <xf numFmtId="0" fontId="5" fillId="0" borderId="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49" fontId="122" fillId="0" borderId="30" applyNumberFormat="0" applyFont="0" applyFill="0" applyBorder="0" applyProtection="0">
      <alignment horizontal="left" vertical="center" indent="5"/>
    </xf>
    <xf numFmtId="0" fontId="80" fillId="39" borderId="0" applyNumberFormat="0" applyBorder="0" applyAlignment="0" applyProtection="0"/>
    <xf numFmtId="4" fontId="123" fillId="0" borderId="31" applyFill="0" applyBorder="0" applyProtection="0">
      <alignment horizontal="right" vertical="center"/>
    </xf>
    <xf numFmtId="0" fontId="86" fillId="21" borderId="15" applyNumberFormat="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6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88" fillId="0" borderId="0" applyNumberFormat="0" applyFill="0" applyBorder="0" applyAlignment="0" applyProtection="0"/>
    <xf numFmtId="0" fontId="124" fillId="0" borderId="0" applyNumberFormat="0" applyFill="0" applyBorder="0" applyAlignment="0" applyProtection="0"/>
    <xf numFmtId="0" fontId="107" fillId="18" borderId="0" applyNumberFormat="0" applyBorder="0" applyAlignment="0" applyProtection="0"/>
    <xf numFmtId="0" fontId="125" fillId="0" borderId="0"/>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2" fillId="0" borderId="0"/>
    <xf numFmtId="0" fontId="20" fillId="0" borderId="0"/>
    <xf numFmtId="0" fontId="20" fillId="0" borderId="0"/>
    <xf numFmtId="0" fontId="67" fillId="0" borderId="0"/>
    <xf numFmtId="0" fontId="67" fillId="0" borderId="0"/>
    <xf numFmtId="0" fontId="20" fillId="0" borderId="0"/>
    <xf numFmtId="0" fontId="22" fillId="0" borderId="0" applyFill="0"/>
    <xf numFmtId="0" fontId="22" fillId="0" borderId="0" applyFill="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67" fillId="0" borderId="0"/>
    <xf numFmtId="0" fontId="67" fillId="0" borderId="0" applyFill="0" applyBorder="0"/>
    <xf numFmtId="0" fontId="67" fillId="0" borderId="0" applyFill="0" applyBorder="0"/>
    <xf numFmtId="0" fontId="22" fillId="0" borderId="0"/>
    <xf numFmtId="0" fontId="67" fillId="0" borderId="0" applyFill="0" applyBorder="0"/>
    <xf numFmtId="0" fontId="67" fillId="0" borderId="0"/>
    <xf numFmtId="0" fontId="22" fillId="0" borderId="0" applyFill="0"/>
    <xf numFmtId="0" fontId="22" fillId="0" borderId="0" applyFill="0"/>
    <xf numFmtId="0" fontId="20" fillId="0" borderId="0"/>
    <xf numFmtId="0" fontId="67" fillId="0" borderId="0" applyFill="0" applyBorder="0"/>
    <xf numFmtId="0" fontId="67" fillId="0" borderId="0" applyFill="0" applyBorder="0"/>
    <xf numFmtId="0" fontId="127" fillId="0" borderId="0" applyFill="0"/>
    <xf numFmtId="0" fontId="67" fillId="0" borderId="0" applyFill="0" applyBorder="0"/>
    <xf numFmtId="176" fontId="120" fillId="0" borderId="0" applyNumberFormat="0" applyProtection="0">
      <alignment horizontal="center" vertical="center"/>
    </xf>
    <xf numFmtId="0" fontId="128" fillId="0" borderId="0"/>
    <xf numFmtId="0" fontId="125" fillId="0" borderId="0"/>
    <xf numFmtId="0" fontId="125" fillId="0" borderId="0"/>
    <xf numFmtId="0" fontId="22" fillId="0" borderId="0" applyFill="0"/>
    <xf numFmtId="0" fontId="125" fillId="0" borderId="0"/>
    <xf numFmtId="0" fontId="22" fillId="0" borderId="0" applyFill="0"/>
    <xf numFmtId="0" fontId="22" fillId="0" borderId="0" applyFill="0"/>
    <xf numFmtId="0" fontId="22" fillId="0" borderId="0" applyFill="0"/>
    <xf numFmtId="0" fontId="127" fillId="0" borderId="0" applyFill="0"/>
    <xf numFmtId="4" fontId="122" fillId="0" borderId="18" applyFill="0" applyBorder="0" applyProtection="0">
      <alignment horizontal="right" vertical="center"/>
    </xf>
    <xf numFmtId="0" fontId="122" fillId="0" borderId="18" applyNumberFormat="0" applyFill="0" applyAlignment="0" applyProtection="0"/>
    <xf numFmtId="0" fontId="129" fillId="69" borderId="0" applyNumberFormat="0" applyFont="0" applyBorder="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0" fontId="20" fillId="22" borderId="16" applyNumberFormat="0" applyFont="0" applyAlignment="0" applyProtection="0"/>
    <xf numFmtId="175" fontId="122" fillId="70" borderId="18" applyNumberFormat="0" applyFont="0" applyBorder="0" applyAlignment="0" applyProtection="0">
      <alignment horizontal="right" vertical="center"/>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7" fillId="0" borderId="0" applyFont="0" applyFill="0" applyBorder="0" applyAlignment="0" applyProtection="0"/>
    <xf numFmtId="9" fontId="20" fillId="0" borderId="0" applyFont="0" applyFill="0" applyBorder="0" applyAlignment="0" applyProtection="0"/>
    <xf numFmtId="9" fontId="67" fillId="0" borderId="0" applyFont="0" applyFill="0" applyBorder="0" applyAlignment="0" applyProtection="0"/>
    <xf numFmtId="0" fontId="121" fillId="0" borderId="0" applyNumberFormat="0" applyFill="0" applyBorder="0" applyAlignment="0" applyProtection="0"/>
    <xf numFmtId="0" fontId="118" fillId="0" borderId="0" applyNumberFormat="0" applyFill="0" applyBorder="0" applyAlignment="0" applyProtection="0"/>
    <xf numFmtId="0" fontId="130" fillId="0" borderId="32">
      <alignment horizontal="center"/>
      <protection hidden="1"/>
    </xf>
    <xf numFmtId="0" fontId="5" fillId="0" borderId="0"/>
    <xf numFmtId="0" fontId="5" fillId="0" borderId="0"/>
  </cellStyleXfs>
  <cellXfs count="88">
    <xf numFmtId="0" fontId="0" fillId="0" borderId="0" xfId="0"/>
    <xf numFmtId="166" fontId="0" fillId="0" borderId="0" xfId="0" applyNumberFormat="1"/>
    <xf numFmtId="0" fontId="0" fillId="0" borderId="0" xfId="0" applyFont="1"/>
    <xf numFmtId="0" fontId="0" fillId="2" borderId="0" xfId="0" applyFont="1" applyFill="1"/>
    <xf numFmtId="0" fontId="0" fillId="2" borderId="0" xfId="0" applyFill="1"/>
    <xf numFmtId="0" fontId="0" fillId="0" borderId="1" xfId="0" applyBorder="1"/>
    <xf numFmtId="0" fontId="0" fillId="0" borderId="0" xfId="0" applyNumberFormat="1"/>
    <xf numFmtId="0" fontId="0" fillId="0" borderId="0" xfId="0" pivotButton="1"/>
    <xf numFmtId="0" fontId="0" fillId="0" borderId="2" xfId="0" applyBorder="1"/>
    <xf numFmtId="0" fontId="2" fillId="0" borderId="0" xfId="1"/>
    <xf numFmtId="1" fontId="0" fillId="0" borderId="0" xfId="0" applyNumberFormat="1"/>
    <xf numFmtId="0" fontId="0" fillId="0" borderId="0" xfId="0" applyFill="1" applyBorder="1"/>
    <xf numFmtId="0" fontId="0" fillId="0" borderId="0" xfId="0" applyBorder="1"/>
    <xf numFmtId="0" fontId="0" fillId="2" borderId="0" xfId="0" applyFill="1" applyBorder="1"/>
    <xf numFmtId="0" fontId="3" fillId="0" borderId="0" xfId="0" applyFont="1"/>
    <xf numFmtId="0" fontId="0" fillId="3" borderId="0" xfId="0" applyFill="1"/>
    <xf numFmtId="0" fontId="0" fillId="4" borderId="0" xfId="0" applyFill="1" applyBorder="1"/>
    <xf numFmtId="0" fontId="0" fillId="4" borderId="3" xfId="0" applyFill="1" applyBorder="1"/>
    <xf numFmtId="0" fontId="0" fillId="4" borderId="0" xfId="0" applyFill="1"/>
    <xf numFmtId="0" fontId="0" fillId="5" borderId="0" xfId="0" applyFill="1" applyBorder="1"/>
    <xf numFmtId="0" fontId="0" fillId="7" borderId="0" xfId="0" applyFill="1" applyBorder="1"/>
    <xf numFmtId="0" fontId="0" fillId="7" borderId="0" xfId="0" applyFill="1"/>
    <xf numFmtId="0" fontId="0" fillId="4" borderId="0" xfId="0" applyFont="1" applyFill="1" applyBorder="1"/>
    <xf numFmtId="0" fontId="0" fillId="4" borderId="3" xfId="0" applyFont="1" applyFill="1" applyBorder="1"/>
    <xf numFmtId="0" fontId="0" fillId="7" borderId="0" xfId="0" applyFont="1" applyFill="1"/>
    <xf numFmtId="0" fontId="0" fillId="7" borderId="0" xfId="0" applyFont="1" applyFill="1" applyBorder="1"/>
    <xf numFmtId="2" fontId="0" fillId="0" borderId="0" xfId="0" quotePrefix="1" applyNumberFormat="1"/>
    <xf numFmtId="0" fontId="0" fillId="0" borderId="0" xfId="0" applyAlignment="1">
      <alignment horizontal="left"/>
    </xf>
    <xf numFmtId="0" fontId="0" fillId="0" borderId="0" xfId="0" applyAlignment="1">
      <alignment horizontal="left" indent="1"/>
    </xf>
    <xf numFmtId="0" fontId="0" fillId="8" borderId="0" xfId="0" applyFill="1"/>
    <xf numFmtId="3" fontId="0" fillId="0" borderId="0" xfId="0" applyNumberFormat="1"/>
    <xf numFmtId="0" fontId="0" fillId="0" borderId="0" xfId="0" applyAlignment="1">
      <alignment vertical="center" wrapText="1"/>
    </xf>
    <xf numFmtId="0" fontId="0" fillId="9" borderId="0" xfId="0" applyFill="1" applyBorder="1"/>
    <xf numFmtId="0" fontId="0" fillId="10" borderId="0" xfId="0" applyFill="1"/>
    <xf numFmtId="0" fontId="0" fillId="11" borderId="0" xfId="0" applyFill="1" applyBorder="1"/>
    <xf numFmtId="0" fontId="0" fillId="12" borderId="0" xfId="0" applyFill="1"/>
    <xf numFmtId="0" fontId="0" fillId="11" borderId="0" xfId="0" applyFill="1"/>
    <xf numFmtId="3" fontId="0" fillId="10" borderId="0" xfId="0" applyNumberFormat="1" applyFill="1"/>
    <xf numFmtId="0" fontId="0" fillId="8" borderId="0" xfId="0" applyFill="1" applyBorder="1"/>
    <xf numFmtId="0" fontId="0" fillId="6" borderId="0" xfId="0" applyFill="1" applyBorder="1"/>
    <xf numFmtId="0" fontId="0" fillId="13" borderId="0" xfId="0" applyFill="1" applyBorder="1"/>
    <xf numFmtId="0" fontId="0" fillId="13" borderId="3" xfId="0" applyFill="1" applyBorder="1"/>
    <xf numFmtId="0" fontId="0" fillId="9" borderId="0" xfId="0" applyFill="1"/>
    <xf numFmtId="0" fontId="0" fillId="14" borderId="0" xfId="0" applyFill="1"/>
    <xf numFmtId="0" fontId="0" fillId="0" borderId="4" xfId="0" applyBorder="1"/>
    <xf numFmtId="0" fontId="0" fillId="0" borderId="5" xfId="0" applyBorder="1"/>
    <xf numFmtId="0" fontId="0" fillId="0" borderId="6" xfId="0" applyBorder="1"/>
    <xf numFmtId="0" fontId="0" fillId="0" borderId="0" xfId="0" applyBorder="1" applyAlignment="1">
      <alignment vertical="center" wrapText="1"/>
    </xf>
    <xf numFmtId="0" fontId="0" fillId="0" borderId="7" xfId="0" applyBorder="1"/>
    <xf numFmtId="0" fontId="0" fillId="0" borderId="8" xfId="0" applyBorder="1"/>
    <xf numFmtId="0" fontId="0" fillId="0" borderId="8" xfId="0" applyBorder="1" applyAlignment="1">
      <alignment vertical="center" wrapText="1"/>
    </xf>
    <xf numFmtId="0" fontId="0" fillId="0" borderId="5" xfId="0" applyBorder="1" applyAlignment="1">
      <alignment vertical="center" wrapText="1"/>
    </xf>
    <xf numFmtId="0" fontId="2" fillId="0" borderId="0" xfId="1" applyAlignment="1"/>
    <xf numFmtId="0" fontId="2" fillId="0" borderId="0" xfId="1" applyBorder="1"/>
    <xf numFmtId="0" fontId="0" fillId="0" borderId="0" xfId="0" applyAlignment="1"/>
    <xf numFmtId="49" fontId="0" fillId="0" borderId="0" xfId="0" applyNumberFormat="1"/>
    <xf numFmtId="0" fontId="1" fillId="14" borderId="0" xfId="0" applyFont="1" applyFill="1"/>
    <xf numFmtId="0" fontId="0" fillId="15" borderId="0" xfId="0" applyFill="1"/>
    <xf numFmtId="0" fontId="0" fillId="0" borderId="0" xfId="0"/>
    <xf numFmtId="2" fontId="0" fillId="0" borderId="0" xfId="0" applyNumberFormat="1"/>
    <xf numFmtId="0" fontId="0" fillId="71" borderId="0" xfId="0" applyFill="1" applyBorder="1"/>
    <xf numFmtId="0" fontId="131" fillId="72" borderId="0" xfId="0" applyFont="1" applyFill="1"/>
    <xf numFmtId="0" fontId="131" fillId="0" borderId="0" xfId="0" applyFont="1"/>
    <xf numFmtId="0" fontId="132" fillId="72" borderId="0" xfId="0" applyFont="1" applyFill="1"/>
    <xf numFmtId="0" fontId="0" fillId="10" borderId="1" xfId="0" applyFill="1" applyBorder="1"/>
    <xf numFmtId="0" fontId="2" fillId="0" borderId="1" xfId="1" applyBorder="1"/>
    <xf numFmtId="0" fontId="133" fillId="0" borderId="0" xfId="0" applyFont="1" applyBorder="1"/>
    <xf numFmtId="0" fontId="134" fillId="0" borderId="0" xfId="0" applyFont="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135" fillId="0" borderId="5" xfId="0" applyFont="1" applyBorder="1"/>
    <xf numFmtId="0" fontId="135" fillId="0" borderId="0" xfId="0" applyFont="1" applyBorder="1"/>
    <xf numFmtId="0" fontId="135" fillId="0" borderId="8" xfId="0" applyFont="1" applyBorder="1" applyAlignment="1">
      <alignment vertical="center" wrapText="1"/>
    </xf>
    <xf numFmtId="0" fontId="135" fillId="0" borderId="0" xfId="0" applyFont="1" applyAlignment="1">
      <alignment vertical="center" wrapText="1"/>
    </xf>
    <xf numFmtId="0" fontId="135" fillId="0" borderId="8" xfId="0" applyFont="1" applyBorder="1"/>
    <xf numFmtId="0" fontId="0" fillId="73" borderId="0" xfId="0" applyFill="1"/>
    <xf numFmtId="16" fontId="0" fillId="0" borderId="0" xfId="0" quotePrefix="1" applyNumberFormat="1"/>
    <xf numFmtId="0" fontId="0" fillId="0" borderId="0" xfId="0" applyAlignment="1">
      <alignment wrapText="1"/>
    </xf>
    <xf numFmtId="177" fontId="0" fillId="0" borderId="0" xfId="0" applyNumberFormat="1"/>
    <xf numFmtId="177" fontId="0" fillId="0" borderId="1" xfId="0" applyNumberFormat="1" applyBorder="1"/>
    <xf numFmtId="178" fontId="0" fillId="0" borderId="0" xfId="0" applyNumberFormat="1"/>
    <xf numFmtId="0" fontId="0" fillId="73" borderId="0" xfId="0" applyFill="1" applyBorder="1"/>
    <xf numFmtId="1" fontId="0" fillId="11" borderId="0" xfId="0" applyNumberFormat="1" applyFill="1"/>
  </cellXfs>
  <cellStyles count="1742">
    <cellStyle name="20 % - Akzent1 2" xfId="4"/>
    <cellStyle name="20 % - Akzent2 2" xfId="5"/>
    <cellStyle name="20 % - Akzent3 2" xfId="6"/>
    <cellStyle name="20 % - Akzent4 2" xfId="7"/>
    <cellStyle name="20 % - Akzent5 2" xfId="8"/>
    <cellStyle name="20 % - Akzent6 2" xfId="9"/>
    <cellStyle name="20 % - Markeringsfarve1 2" xfId="10"/>
    <cellStyle name="20 % - Markeringsfarve1 2 2" xfId="11"/>
    <cellStyle name="20 % - Markeringsfarve1 2 3" xfId="12"/>
    <cellStyle name="20 % - Markeringsfarve1 3" xfId="13"/>
    <cellStyle name="20 % - Markeringsfarve1 3 2" xfId="14"/>
    <cellStyle name="20 % - Markeringsfarve1 3 3" xfId="15"/>
    <cellStyle name="20 % - Markeringsfarve1 4" xfId="16"/>
    <cellStyle name="20 % - Markeringsfarve1 5" xfId="17"/>
    <cellStyle name="20 % - Markeringsfarve2 2" xfId="18"/>
    <cellStyle name="20 % - Markeringsfarve2 2 2" xfId="19"/>
    <cellStyle name="20 % - Markeringsfarve2 2 3" xfId="20"/>
    <cellStyle name="20 % - Markeringsfarve2 3" xfId="21"/>
    <cellStyle name="20 % - Markeringsfarve2 3 2" xfId="22"/>
    <cellStyle name="20 % - Markeringsfarve2 3 3" xfId="23"/>
    <cellStyle name="20 % - Markeringsfarve2 4" xfId="24"/>
    <cellStyle name="20 % - Markeringsfarve2 5" xfId="25"/>
    <cellStyle name="20 % - Markeringsfarve3 2" xfId="26"/>
    <cellStyle name="20 % - Markeringsfarve3 2 2" xfId="27"/>
    <cellStyle name="20 % - Markeringsfarve3 2 3" xfId="28"/>
    <cellStyle name="20 % - Markeringsfarve3 3" xfId="29"/>
    <cellStyle name="20 % - Markeringsfarve3 3 2" xfId="30"/>
    <cellStyle name="20 % - Markeringsfarve3 3 3" xfId="31"/>
    <cellStyle name="20 % - Markeringsfarve3 4" xfId="32"/>
    <cellStyle name="20 % - Markeringsfarve3 5" xfId="33"/>
    <cellStyle name="20 % - Markeringsfarve4 2" xfId="34"/>
    <cellStyle name="20 % - Markeringsfarve4 2 2" xfId="35"/>
    <cellStyle name="20 % - Markeringsfarve4 2 3" xfId="36"/>
    <cellStyle name="20 % - Markeringsfarve4 3" xfId="37"/>
    <cellStyle name="20 % - Markeringsfarve4 3 2" xfId="38"/>
    <cellStyle name="20 % - Markeringsfarve4 3 3" xfId="39"/>
    <cellStyle name="20 % - Markeringsfarve4 4" xfId="40"/>
    <cellStyle name="20 % - Markeringsfarve4 5" xfId="41"/>
    <cellStyle name="20 % - Markeringsfarve5 2" xfId="42"/>
    <cellStyle name="20 % - Markeringsfarve5 2 2" xfId="43"/>
    <cellStyle name="20 % - Markeringsfarve5 2 3" xfId="44"/>
    <cellStyle name="20 % - Markeringsfarve5 3" xfId="45"/>
    <cellStyle name="20 % - Markeringsfarve5 3 2" xfId="46"/>
    <cellStyle name="20 % - Markeringsfarve5 3 3" xfId="47"/>
    <cellStyle name="20 % - Markeringsfarve5 4" xfId="48"/>
    <cellStyle name="20 % - Markeringsfarve5 5" xfId="49"/>
    <cellStyle name="20 % - Markeringsfarve6 2" xfId="50"/>
    <cellStyle name="20 % - Markeringsfarve6 2 2" xfId="51"/>
    <cellStyle name="20 % - Markeringsfarve6 2 3" xfId="52"/>
    <cellStyle name="20 % - Markeringsfarve6 3" xfId="53"/>
    <cellStyle name="20 % - Markeringsfarve6 3 2" xfId="54"/>
    <cellStyle name="20 % - Markeringsfarve6 3 3" xfId="55"/>
    <cellStyle name="20 % - Markeringsfarve6 4" xfId="56"/>
    <cellStyle name="20 % - Markeringsfarve6 5" xfId="57"/>
    <cellStyle name="20% - Accent1 2" xfId="59"/>
    <cellStyle name="20% - Accent1 2 2" xfId="60"/>
    <cellStyle name="20% - Accent1 2 2 2" xfId="61"/>
    <cellStyle name="20% - Accent1 2 2 2 2" xfId="1571"/>
    <cellStyle name="20% - Accent1 2 2 3" xfId="1572"/>
    <cellStyle name="20% - Accent1 2 3" xfId="62"/>
    <cellStyle name="20% - Accent1 2 3 2" xfId="63"/>
    <cellStyle name="20% - Accent1 2 4" xfId="64"/>
    <cellStyle name="20% - Accent1 2 4 2" xfId="1573"/>
    <cellStyle name="20% - Accent1 2 5" xfId="65"/>
    <cellStyle name="20% - Accent1 2 6" xfId="66"/>
    <cellStyle name="20% - Accent1 3" xfId="67"/>
    <cellStyle name="20% - Accent1 3 2" xfId="68"/>
    <cellStyle name="20% - Accent1 3 2 2" xfId="1574"/>
    <cellStyle name="20% - Accent1 3 3" xfId="1575"/>
    <cellStyle name="20% - Accent1 4" xfId="69"/>
    <cellStyle name="20% - Accent1 4 2" xfId="70"/>
    <cellStyle name="20% - Accent1 5" xfId="71"/>
    <cellStyle name="20% - Accent1 6" xfId="72"/>
    <cellStyle name="20% - Accent1 7" xfId="73"/>
    <cellStyle name="20% - Accent1 8" xfId="58"/>
    <cellStyle name="20% - Accent2 2" xfId="75"/>
    <cellStyle name="20% - Accent2 2 2" xfId="76"/>
    <cellStyle name="20% - Accent2 2 2 2" xfId="77"/>
    <cellStyle name="20% - Accent2 2 2 2 2" xfId="1576"/>
    <cellStyle name="20% - Accent2 2 2 3" xfId="1577"/>
    <cellStyle name="20% - Accent2 2 3" xfId="78"/>
    <cellStyle name="20% - Accent2 2 3 2" xfId="79"/>
    <cellStyle name="20% - Accent2 2 4" xfId="80"/>
    <cellStyle name="20% - Accent2 2 4 2" xfId="1578"/>
    <cellStyle name="20% - Accent2 2 5" xfId="81"/>
    <cellStyle name="20% - Accent2 2 6" xfId="82"/>
    <cellStyle name="20% - Accent2 3" xfId="83"/>
    <cellStyle name="20% - Accent2 3 2" xfId="84"/>
    <cellStyle name="20% - Accent2 3 2 2" xfId="1579"/>
    <cellStyle name="20% - Accent2 3 3" xfId="1580"/>
    <cellStyle name="20% - Accent2 4" xfId="85"/>
    <cellStyle name="20% - Accent2 4 2" xfId="86"/>
    <cellStyle name="20% - Accent2 5" xfId="87"/>
    <cellStyle name="20% - Accent2 6" xfId="88"/>
    <cellStyle name="20% - Accent2 7" xfId="89"/>
    <cellStyle name="20% - Accent2 8" xfId="74"/>
    <cellStyle name="20% - Accent3 2" xfId="91"/>
    <cellStyle name="20% - Accent3 2 2" xfId="92"/>
    <cellStyle name="20% - Accent3 2 2 2" xfId="93"/>
    <cellStyle name="20% - Accent3 2 2 2 2" xfId="1581"/>
    <cellStyle name="20% - Accent3 2 2 3" xfId="1582"/>
    <cellStyle name="20% - Accent3 2 3" xfId="94"/>
    <cellStyle name="20% - Accent3 2 3 2" xfId="95"/>
    <cellStyle name="20% - Accent3 2 4" xfId="96"/>
    <cellStyle name="20% - Accent3 2 4 2" xfId="1583"/>
    <cellStyle name="20% - Accent3 2 5" xfId="97"/>
    <cellStyle name="20% - Accent3 2 6" xfId="98"/>
    <cellStyle name="20% - Accent3 3" xfId="99"/>
    <cellStyle name="20% - Accent3 3 2" xfId="100"/>
    <cellStyle name="20% - Accent3 3 2 2" xfId="1584"/>
    <cellStyle name="20% - Accent3 3 3" xfId="1585"/>
    <cellStyle name="20% - Accent3 4" xfId="101"/>
    <cellStyle name="20% - Accent3 4 2" xfId="102"/>
    <cellStyle name="20% - Accent3 5" xfId="103"/>
    <cellStyle name="20% - Accent3 6" xfId="104"/>
    <cellStyle name="20% - Accent3 7" xfId="105"/>
    <cellStyle name="20% - Accent3 8" xfId="90"/>
    <cellStyle name="20% - Accent4 2" xfId="107"/>
    <cellStyle name="20% - Accent4 2 2" xfId="108"/>
    <cellStyle name="20% - Accent4 2 2 2" xfId="109"/>
    <cellStyle name="20% - Accent4 2 2 2 2" xfId="1586"/>
    <cellStyle name="20% - Accent4 2 2 3" xfId="1587"/>
    <cellStyle name="20% - Accent4 2 3" xfId="110"/>
    <cellStyle name="20% - Accent4 2 3 2" xfId="111"/>
    <cellStyle name="20% - Accent4 2 4" xfId="112"/>
    <cellStyle name="20% - Accent4 2 4 2" xfId="1588"/>
    <cellStyle name="20% - Accent4 2 5" xfId="113"/>
    <cellStyle name="20% - Accent4 2 6" xfId="114"/>
    <cellStyle name="20% - Accent4 3" xfId="115"/>
    <cellStyle name="20% - Accent4 3 2" xfId="116"/>
    <cellStyle name="20% - Accent4 3 2 2" xfId="1589"/>
    <cellStyle name="20% - Accent4 3 3" xfId="1590"/>
    <cellStyle name="20% - Accent4 4" xfId="117"/>
    <cellStyle name="20% - Accent4 4 2" xfId="118"/>
    <cellStyle name="20% - Accent4 5" xfId="119"/>
    <cellStyle name="20% - Accent4 6" xfId="120"/>
    <cellStyle name="20% - Accent4 7" xfId="121"/>
    <cellStyle name="20% - Accent4 8" xfId="106"/>
    <cellStyle name="20% - Accent5 2" xfId="123"/>
    <cellStyle name="20% - Accent5 2 2" xfId="124"/>
    <cellStyle name="20% - Accent5 2 2 2" xfId="125"/>
    <cellStyle name="20% - Accent5 2 2 2 2" xfId="1591"/>
    <cellStyle name="20% - Accent5 2 2 3" xfId="1592"/>
    <cellStyle name="20% - Accent5 2 3" xfId="126"/>
    <cellStyle name="20% - Accent5 2 3 2" xfId="127"/>
    <cellStyle name="20% - Accent5 2 4" xfId="128"/>
    <cellStyle name="20% - Accent5 2 4 2" xfId="1593"/>
    <cellStyle name="20% - Accent5 2 5" xfId="129"/>
    <cellStyle name="20% - Accent5 2 6" xfId="130"/>
    <cellStyle name="20% - Accent5 3" xfId="131"/>
    <cellStyle name="20% - Accent5 3 2" xfId="132"/>
    <cellStyle name="20% - Accent5 3 2 2" xfId="1594"/>
    <cellStyle name="20% - Accent5 3 3" xfId="1595"/>
    <cellStyle name="20% - Accent5 4" xfId="133"/>
    <cellStyle name="20% - Accent5 4 2" xfId="134"/>
    <cellStyle name="20% - Accent5 5" xfId="135"/>
    <cellStyle name="20% - Accent5 6" xfId="136"/>
    <cellStyle name="20% - Accent5 7" xfId="137"/>
    <cellStyle name="20% - Accent5 8" xfId="122"/>
    <cellStyle name="20% - Accent6 2" xfId="139"/>
    <cellStyle name="20% - Accent6 2 2" xfId="140"/>
    <cellStyle name="20% - Accent6 2 2 2" xfId="141"/>
    <cellStyle name="20% - Accent6 2 2 2 2" xfId="1596"/>
    <cellStyle name="20% - Accent6 2 2 3" xfId="1597"/>
    <cellStyle name="20% - Accent6 2 3" xfId="142"/>
    <cellStyle name="20% - Accent6 2 3 2" xfId="143"/>
    <cellStyle name="20% - Accent6 2 4" xfId="144"/>
    <cellStyle name="20% - Accent6 2 4 2" xfId="1598"/>
    <cellStyle name="20% - Accent6 2 5" xfId="145"/>
    <cellStyle name="20% - Accent6 2 6" xfId="146"/>
    <cellStyle name="20% - Accent6 3" xfId="147"/>
    <cellStyle name="20% - Accent6 3 2" xfId="148"/>
    <cellStyle name="20% - Accent6 3 2 2" xfId="1599"/>
    <cellStyle name="20% - Accent6 3 3" xfId="1600"/>
    <cellStyle name="20% - Accent6 4" xfId="149"/>
    <cellStyle name="20% - Accent6 4 2" xfId="150"/>
    <cellStyle name="20% - Accent6 5" xfId="151"/>
    <cellStyle name="20% - Accent6 6" xfId="152"/>
    <cellStyle name="20% - Accent6 7" xfId="153"/>
    <cellStyle name="20% - Accent6 8" xfId="138"/>
    <cellStyle name="20% - Akzent1" xfId="154"/>
    <cellStyle name="20% - Akzent2" xfId="155"/>
    <cellStyle name="20% - Akzent3" xfId="156"/>
    <cellStyle name="20% - Akzent4" xfId="157"/>
    <cellStyle name="20% - Akzent5" xfId="158"/>
    <cellStyle name="20% - Akzent6" xfId="159"/>
    <cellStyle name="4" xfId="160"/>
    <cellStyle name="40 % - Akzent1 2" xfId="161"/>
    <cellStyle name="40 % - Akzent2 2" xfId="162"/>
    <cellStyle name="40 % - Akzent3 2" xfId="163"/>
    <cellStyle name="40 % - Akzent4 2" xfId="164"/>
    <cellStyle name="40 % - Akzent5 2" xfId="165"/>
    <cellStyle name="40 % - Akzent6 2" xfId="166"/>
    <cellStyle name="40 % - Markeringsfarve1 2" xfId="167"/>
    <cellStyle name="40 % - Markeringsfarve1 2 2" xfId="168"/>
    <cellStyle name="40 % - Markeringsfarve1 2 3" xfId="169"/>
    <cellStyle name="40 % - Markeringsfarve1 3" xfId="170"/>
    <cellStyle name="40 % - Markeringsfarve1 3 2" xfId="171"/>
    <cellStyle name="40 % - Markeringsfarve1 3 3" xfId="172"/>
    <cellStyle name="40 % - Markeringsfarve1 4" xfId="173"/>
    <cellStyle name="40 % - Markeringsfarve1 5" xfId="174"/>
    <cellStyle name="40 % - Markeringsfarve2 2" xfId="175"/>
    <cellStyle name="40 % - Markeringsfarve2 2 2" xfId="176"/>
    <cellStyle name="40 % - Markeringsfarve2 2 3" xfId="177"/>
    <cellStyle name="40 % - Markeringsfarve2 3" xfId="178"/>
    <cellStyle name="40 % - Markeringsfarve2 3 2" xfId="179"/>
    <cellStyle name="40 % - Markeringsfarve2 3 3" xfId="180"/>
    <cellStyle name="40 % - Markeringsfarve2 4" xfId="181"/>
    <cellStyle name="40 % - Markeringsfarve2 5" xfId="182"/>
    <cellStyle name="40 % - Markeringsfarve3 2" xfId="183"/>
    <cellStyle name="40 % - Markeringsfarve3 2 2" xfId="184"/>
    <cellStyle name="40 % - Markeringsfarve3 2 3" xfId="185"/>
    <cellStyle name="40 % - Markeringsfarve3 3" xfId="186"/>
    <cellStyle name="40 % - Markeringsfarve3 3 2" xfId="187"/>
    <cellStyle name="40 % - Markeringsfarve3 3 3" xfId="188"/>
    <cellStyle name="40 % - Markeringsfarve3 4" xfId="189"/>
    <cellStyle name="40 % - Markeringsfarve3 5" xfId="190"/>
    <cellStyle name="40 % - Markeringsfarve4 2" xfId="191"/>
    <cellStyle name="40 % - Markeringsfarve4 2 2" xfId="192"/>
    <cellStyle name="40 % - Markeringsfarve4 2 3" xfId="193"/>
    <cellStyle name="40 % - Markeringsfarve4 3" xfId="194"/>
    <cellStyle name="40 % - Markeringsfarve4 3 2" xfId="195"/>
    <cellStyle name="40 % - Markeringsfarve4 3 3" xfId="196"/>
    <cellStyle name="40 % - Markeringsfarve4 4" xfId="197"/>
    <cellStyle name="40 % - Markeringsfarve4 5" xfId="198"/>
    <cellStyle name="40 % - Markeringsfarve5 2" xfId="199"/>
    <cellStyle name="40 % - Markeringsfarve5 2 2" xfId="200"/>
    <cellStyle name="40 % - Markeringsfarve5 2 3" xfId="201"/>
    <cellStyle name="40 % - Markeringsfarve5 3" xfId="202"/>
    <cellStyle name="40 % - Markeringsfarve5 3 2" xfId="203"/>
    <cellStyle name="40 % - Markeringsfarve5 3 3" xfId="204"/>
    <cellStyle name="40 % - Markeringsfarve5 4" xfId="205"/>
    <cellStyle name="40 % - Markeringsfarve5 5" xfId="206"/>
    <cellStyle name="40 % - Markeringsfarve6 2" xfId="207"/>
    <cellStyle name="40 % - Markeringsfarve6 2 2" xfId="208"/>
    <cellStyle name="40 % - Markeringsfarve6 2 3" xfId="209"/>
    <cellStyle name="40 % - Markeringsfarve6 3" xfId="210"/>
    <cellStyle name="40 % - Markeringsfarve6 3 2" xfId="211"/>
    <cellStyle name="40 % - Markeringsfarve6 3 3" xfId="212"/>
    <cellStyle name="40 % - Markeringsfarve6 4" xfId="213"/>
    <cellStyle name="40 % - Markeringsfarve6 5" xfId="214"/>
    <cellStyle name="40% - Accent1 2" xfId="216"/>
    <cellStyle name="40% - Accent1 2 2" xfId="217"/>
    <cellStyle name="40% - Accent1 2 2 2" xfId="218"/>
    <cellStyle name="40% - Accent1 2 2 2 2" xfId="1601"/>
    <cellStyle name="40% - Accent1 2 2 3" xfId="1602"/>
    <cellStyle name="40% - Accent1 2 3" xfId="219"/>
    <cellStyle name="40% - Accent1 2 3 2" xfId="220"/>
    <cellStyle name="40% - Accent1 2 4" xfId="221"/>
    <cellStyle name="40% - Accent1 2 4 2" xfId="1603"/>
    <cellStyle name="40% - Accent1 2 5" xfId="222"/>
    <cellStyle name="40% - Accent1 2 6" xfId="223"/>
    <cellStyle name="40% - Accent1 3" xfId="224"/>
    <cellStyle name="40% - Accent1 3 2" xfId="225"/>
    <cellStyle name="40% - Accent1 3 2 2" xfId="1604"/>
    <cellStyle name="40% - Accent1 3 3" xfId="1605"/>
    <cellStyle name="40% - Accent1 4" xfId="226"/>
    <cellStyle name="40% - Accent1 4 2" xfId="227"/>
    <cellStyle name="40% - Accent1 5" xfId="228"/>
    <cellStyle name="40% - Accent1 6" xfId="229"/>
    <cellStyle name="40% - Accent1 7" xfId="230"/>
    <cellStyle name="40% - Accent1 8" xfId="215"/>
    <cellStyle name="40% - Accent2 2" xfId="232"/>
    <cellStyle name="40% - Accent2 2 2" xfId="233"/>
    <cellStyle name="40% - Accent2 2 2 2" xfId="234"/>
    <cellStyle name="40% - Accent2 2 2 2 2" xfId="1606"/>
    <cellStyle name="40% - Accent2 2 2 3" xfId="1607"/>
    <cellStyle name="40% - Accent2 2 3" xfId="235"/>
    <cellStyle name="40% - Accent2 2 3 2" xfId="236"/>
    <cellStyle name="40% - Accent2 2 4" xfId="237"/>
    <cellStyle name="40% - Accent2 2 4 2" xfId="1608"/>
    <cellStyle name="40% - Accent2 2 5" xfId="238"/>
    <cellStyle name="40% - Accent2 2 6" xfId="239"/>
    <cellStyle name="40% - Accent2 3" xfId="240"/>
    <cellStyle name="40% - Accent2 3 2" xfId="241"/>
    <cellStyle name="40% - Accent2 3 2 2" xfId="1609"/>
    <cellStyle name="40% - Accent2 3 3" xfId="1610"/>
    <cellStyle name="40% - Accent2 4" xfId="242"/>
    <cellStyle name="40% - Accent2 4 2" xfId="243"/>
    <cellStyle name="40% - Accent2 5" xfId="244"/>
    <cellStyle name="40% - Accent2 6" xfId="245"/>
    <cellStyle name="40% - Accent2 7" xfId="246"/>
    <cellStyle name="40% - Accent2 8" xfId="231"/>
    <cellStyle name="40% - Accent3 2" xfId="248"/>
    <cellStyle name="40% - Accent3 2 2" xfId="249"/>
    <cellStyle name="40% - Accent3 2 2 2" xfId="250"/>
    <cellStyle name="40% - Accent3 2 2 2 2" xfId="1611"/>
    <cellStyle name="40% - Accent3 2 2 3" xfId="1612"/>
    <cellStyle name="40% - Accent3 2 3" xfId="251"/>
    <cellStyle name="40% - Accent3 2 3 2" xfId="252"/>
    <cellStyle name="40% - Accent3 2 4" xfId="253"/>
    <cellStyle name="40% - Accent3 2 4 2" xfId="1613"/>
    <cellStyle name="40% - Accent3 2 5" xfId="254"/>
    <cellStyle name="40% - Accent3 2 6" xfId="255"/>
    <cellStyle name="40% - Accent3 3" xfId="256"/>
    <cellStyle name="40% - Accent3 3 2" xfId="257"/>
    <cellStyle name="40% - Accent3 3 2 2" xfId="1614"/>
    <cellStyle name="40% - Accent3 3 3" xfId="1615"/>
    <cellStyle name="40% - Accent3 4" xfId="258"/>
    <cellStyle name="40% - Accent3 4 2" xfId="259"/>
    <cellStyle name="40% - Accent3 5" xfId="260"/>
    <cellStyle name="40% - Accent3 6" xfId="261"/>
    <cellStyle name="40% - Accent3 7" xfId="262"/>
    <cellStyle name="40% - Accent3 8" xfId="247"/>
    <cellStyle name="40% - Accent4 2" xfId="264"/>
    <cellStyle name="40% - Accent4 2 2" xfId="265"/>
    <cellStyle name="40% - Accent4 2 2 2" xfId="266"/>
    <cellStyle name="40% - Accent4 2 2 2 2" xfId="1616"/>
    <cellStyle name="40% - Accent4 2 2 3" xfId="1617"/>
    <cellStyle name="40% - Accent4 2 3" xfId="267"/>
    <cellStyle name="40% - Accent4 2 3 2" xfId="268"/>
    <cellStyle name="40% - Accent4 2 4" xfId="269"/>
    <cellStyle name="40% - Accent4 2 4 2" xfId="1618"/>
    <cellStyle name="40% - Accent4 2 5" xfId="270"/>
    <cellStyle name="40% - Accent4 2 6" xfId="271"/>
    <cellStyle name="40% - Accent4 3" xfId="272"/>
    <cellStyle name="40% - Accent4 3 2" xfId="273"/>
    <cellStyle name="40% - Accent4 3 2 2" xfId="1619"/>
    <cellStyle name="40% - Accent4 3 3" xfId="1620"/>
    <cellStyle name="40% - Accent4 4" xfId="274"/>
    <cellStyle name="40% - Accent4 4 2" xfId="275"/>
    <cellStyle name="40% - Accent4 5" xfId="276"/>
    <cellStyle name="40% - Accent4 6" xfId="277"/>
    <cellStyle name="40% - Accent4 7" xfId="278"/>
    <cellStyle name="40% - Accent4 8" xfId="263"/>
    <cellStyle name="40% - Accent5 2" xfId="280"/>
    <cellStyle name="40% - Accent5 2 2" xfId="281"/>
    <cellStyle name="40% - Accent5 2 2 2" xfId="282"/>
    <cellStyle name="40% - Accent5 2 2 2 2" xfId="1621"/>
    <cellStyle name="40% - Accent5 2 2 3" xfId="1622"/>
    <cellStyle name="40% - Accent5 2 3" xfId="283"/>
    <cellStyle name="40% - Accent5 2 3 2" xfId="284"/>
    <cellStyle name="40% - Accent5 2 4" xfId="285"/>
    <cellStyle name="40% - Accent5 2 4 2" xfId="1623"/>
    <cellStyle name="40% - Accent5 2 5" xfId="286"/>
    <cellStyle name="40% - Accent5 2 6" xfId="287"/>
    <cellStyle name="40% - Accent5 3" xfId="288"/>
    <cellStyle name="40% - Accent5 3 2" xfId="289"/>
    <cellStyle name="40% - Accent5 3 2 2" xfId="1624"/>
    <cellStyle name="40% - Accent5 3 3" xfId="1625"/>
    <cellStyle name="40% - Accent5 4" xfId="290"/>
    <cellStyle name="40% - Accent5 4 2" xfId="291"/>
    <cellStyle name="40% - Accent5 5" xfId="292"/>
    <cellStyle name="40% - Accent5 6" xfId="293"/>
    <cellStyle name="40% - Accent5 7" xfId="294"/>
    <cellStyle name="40% - Accent5 8" xfId="279"/>
    <cellStyle name="40% - Accent6 2" xfId="296"/>
    <cellStyle name="40% - Accent6 2 2" xfId="297"/>
    <cellStyle name="40% - Accent6 2 2 2" xfId="298"/>
    <cellStyle name="40% - Accent6 2 2 2 2" xfId="1626"/>
    <cellStyle name="40% - Accent6 2 2 3" xfId="1627"/>
    <cellStyle name="40% - Accent6 2 3" xfId="299"/>
    <cellStyle name="40% - Accent6 2 3 2" xfId="300"/>
    <cellStyle name="40% - Accent6 2 4" xfId="301"/>
    <cellStyle name="40% - Accent6 2 4 2" xfId="1628"/>
    <cellStyle name="40% - Accent6 2 5" xfId="302"/>
    <cellStyle name="40% - Accent6 2 6" xfId="303"/>
    <cellStyle name="40% - Accent6 3" xfId="304"/>
    <cellStyle name="40% - Accent6 3 2" xfId="305"/>
    <cellStyle name="40% - Accent6 3 2 2" xfId="1629"/>
    <cellStyle name="40% - Accent6 3 3" xfId="1630"/>
    <cellStyle name="40% - Accent6 4" xfId="306"/>
    <cellStyle name="40% - Accent6 4 2" xfId="307"/>
    <cellStyle name="40% - Accent6 5" xfId="308"/>
    <cellStyle name="40% - Accent6 6" xfId="309"/>
    <cellStyle name="40% - Accent6 7" xfId="310"/>
    <cellStyle name="40% - Accent6 8" xfId="295"/>
    <cellStyle name="40% - Akzent1" xfId="311"/>
    <cellStyle name="40% - Akzent2" xfId="312"/>
    <cellStyle name="40% - Akzent3" xfId="313"/>
    <cellStyle name="40% - Akzent4" xfId="314"/>
    <cellStyle name="40% - Akzent5" xfId="315"/>
    <cellStyle name="40% - Akzent6" xfId="316"/>
    <cellStyle name="5" xfId="317"/>
    <cellStyle name="5x indented GHG Textfiels" xfId="1631"/>
    <cellStyle name="6" xfId="318"/>
    <cellStyle name="60 % - Akzent1 2" xfId="319"/>
    <cellStyle name="60 % - Akzent2 2" xfId="320"/>
    <cellStyle name="60 % - Akzent3 2" xfId="321"/>
    <cellStyle name="60 % - Akzent4 2" xfId="322"/>
    <cellStyle name="60 % - Akzent5 2" xfId="323"/>
    <cellStyle name="60 % - Akzent6 2" xfId="324"/>
    <cellStyle name="60% - Accent1 2" xfId="326"/>
    <cellStyle name="60% - Accent1 2 2" xfId="327"/>
    <cellStyle name="60% - Accent1 2 3" xfId="328"/>
    <cellStyle name="60% - Accent1 3" xfId="329"/>
    <cellStyle name="60% - Accent1 4" xfId="330"/>
    <cellStyle name="60% - Accent1 5" xfId="325"/>
    <cellStyle name="60% - Accent2 2" xfId="332"/>
    <cellStyle name="60% - Accent2 2 2" xfId="333"/>
    <cellStyle name="60% - Accent2 2 3" xfId="334"/>
    <cellStyle name="60% - Accent2 3" xfId="335"/>
    <cellStyle name="60% - Accent2 4" xfId="336"/>
    <cellStyle name="60% - Accent2 5" xfId="331"/>
    <cellStyle name="60% - Accent3 2" xfId="338"/>
    <cellStyle name="60% - Accent3 2 2" xfId="339"/>
    <cellStyle name="60% - Accent3 2 3" xfId="340"/>
    <cellStyle name="60% - Accent3 3" xfId="341"/>
    <cellStyle name="60% - Accent3 4" xfId="342"/>
    <cellStyle name="60% - Accent3 5" xfId="337"/>
    <cellStyle name="60% - Accent4 2" xfId="344"/>
    <cellStyle name="60% - Accent4 2 2" xfId="345"/>
    <cellStyle name="60% - Accent4 2 3" xfId="346"/>
    <cellStyle name="60% - Accent4 3" xfId="347"/>
    <cellStyle name="60% - Accent4 4" xfId="348"/>
    <cellStyle name="60% - Accent4 5" xfId="343"/>
    <cellStyle name="60% - Accent5 2" xfId="350"/>
    <cellStyle name="60% - Accent5 2 2" xfId="351"/>
    <cellStyle name="60% - Accent5 2 3" xfId="352"/>
    <cellStyle name="60% - Accent5 3" xfId="353"/>
    <cellStyle name="60% - Accent5 4" xfId="354"/>
    <cellStyle name="60% - Accent5 5" xfId="349"/>
    <cellStyle name="60% - Accent6 2" xfId="356"/>
    <cellStyle name="60% - Accent6 2 2" xfId="357"/>
    <cellStyle name="60% - Accent6 2 3" xfId="358"/>
    <cellStyle name="60% - Accent6 3" xfId="359"/>
    <cellStyle name="60% - Accent6 4" xfId="360"/>
    <cellStyle name="60% - Accent6 5" xfId="355"/>
    <cellStyle name="60% - Akzent1" xfId="361"/>
    <cellStyle name="60% - Akzent2" xfId="362"/>
    <cellStyle name="60% - Akzent3" xfId="363"/>
    <cellStyle name="60% - Akzent4" xfId="364"/>
    <cellStyle name="60% - Akzent5" xfId="365"/>
    <cellStyle name="60% - Akzent6" xfId="366"/>
    <cellStyle name="9" xfId="367"/>
    <cellStyle name="Accent1 2" xfId="369"/>
    <cellStyle name="Accent1 2 2" xfId="370"/>
    <cellStyle name="Accent1 2 3" xfId="371"/>
    <cellStyle name="Accent1 3" xfId="372"/>
    <cellStyle name="Accent1 4" xfId="373"/>
    <cellStyle name="Accent1 5" xfId="368"/>
    <cellStyle name="Accent2 2" xfId="375"/>
    <cellStyle name="Accent2 2 2" xfId="376"/>
    <cellStyle name="Accent2 2 3" xfId="377"/>
    <cellStyle name="Accent2 3" xfId="378"/>
    <cellStyle name="Accent2 4" xfId="379"/>
    <cellStyle name="Accent2 5" xfId="374"/>
    <cellStyle name="Accent3 2" xfId="381"/>
    <cellStyle name="Accent3 2 2" xfId="382"/>
    <cellStyle name="Accent3 2 3" xfId="383"/>
    <cellStyle name="Accent3 3" xfId="384"/>
    <cellStyle name="Accent3 4" xfId="385"/>
    <cellStyle name="Accent3 5" xfId="380"/>
    <cellStyle name="Accent4 2" xfId="387"/>
    <cellStyle name="Accent4 2 2" xfId="388"/>
    <cellStyle name="Accent4 2 3" xfId="389"/>
    <cellStyle name="Accent4 3" xfId="390"/>
    <cellStyle name="Accent4 4" xfId="391"/>
    <cellStyle name="Accent4 5" xfId="386"/>
    <cellStyle name="Accent5 2" xfId="393"/>
    <cellStyle name="Accent5 2 2" xfId="394"/>
    <cellStyle name="Accent5 2 3" xfId="1632"/>
    <cellStyle name="Accent5 3" xfId="395"/>
    <cellStyle name="Accent5 4" xfId="396"/>
    <cellStyle name="Accent5 5" xfId="392"/>
    <cellStyle name="Accent6 2" xfId="398"/>
    <cellStyle name="Accent6 2 2" xfId="399"/>
    <cellStyle name="Accent6 2 3" xfId="400"/>
    <cellStyle name="Accent6 3" xfId="401"/>
    <cellStyle name="Accent6 4" xfId="402"/>
    <cellStyle name="Accent6 5" xfId="397"/>
    <cellStyle name="Akzent1 2" xfId="403"/>
    <cellStyle name="Akzent2 2" xfId="404"/>
    <cellStyle name="Akzent3 2" xfId="405"/>
    <cellStyle name="Akzent4 2" xfId="406"/>
    <cellStyle name="Akzent5 2" xfId="407"/>
    <cellStyle name="Akzent6 2" xfId="408"/>
    <cellStyle name="Ausgabe 2" xfId="409"/>
    <cellStyle name="Bad 2" xfId="411"/>
    <cellStyle name="Bad 2 2" xfId="412"/>
    <cellStyle name="Bad 2 3" xfId="413"/>
    <cellStyle name="Bad 3" xfId="414"/>
    <cellStyle name="Bad 4" xfId="415"/>
    <cellStyle name="Bad 5" xfId="416"/>
    <cellStyle name="Bad 6" xfId="417"/>
    <cellStyle name="Bad 7" xfId="410"/>
    <cellStyle name="Bemærk! 2" xfId="418"/>
    <cellStyle name="Bemærk! 2 2" xfId="419"/>
    <cellStyle name="Bemærk! 2 2 2" xfId="420"/>
    <cellStyle name="Bemærk! 2 2 2 2" xfId="421"/>
    <cellStyle name="Bemærk! 2 2 3" xfId="422"/>
    <cellStyle name="Bemærk! 2 2 3 2" xfId="423"/>
    <cellStyle name="Bemærk! 2 2 4" xfId="424"/>
    <cellStyle name="Bemærk! 2 3" xfId="425"/>
    <cellStyle name="Bemærk! 2 3 2" xfId="426"/>
    <cellStyle name="Bemærk! 2 4" xfId="427"/>
    <cellStyle name="Bemærk! 2 4 2" xfId="428"/>
    <cellStyle name="Bemærk! 2 5" xfId="429"/>
    <cellStyle name="Bemærk! 3" xfId="430"/>
    <cellStyle name="Bemærk! 3 2" xfId="431"/>
    <cellStyle name="Bemærk! 3 2 2" xfId="432"/>
    <cellStyle name="Bemærk! 3 3" xfId="433"/>
    <cellStyle name="Bemærk! 3 3 2" xfId="434"/>
    <cellStyle name="Bemærk! 3 4" xfId="435"/>
    <cellStyle name="Berechnung 2" xfId="436"/>
    <cellStyle name="Bold GHG Numbers (0.00)" xfId="1633"/>
    <cellStyle name="C01_Main head" xfId="437"/>
    <cellStyle name="C02_Column heads" xfId="438"/>
    <cellStyle name="C03_Sub head bold" xfId="439"/>
    <cellStyle name="C03a_Sub head" xfId="440"/>
    <cellStyle name="C04_Total text white bold" xfId="441"/>
    <cellStyle name="C04a_Total text black with rule" xfId="442"/>
    <cellStyle name="C05_Main text" xfId="443"/>
    <cellStyle name="C06_Figs" xfId="444"/>
    <cellStyle name="C07_Figs 1 dec percent" xfId="445"/>
    <cellStyle name="C08_Figs 1 decimal" xfId="446"/>
    <cellStyle name="C09_Notes" xfId="447"/>
    <cellStyle name="Calculation 2" xfId="449"/>
    <cellStyle name="Calculation 2 2" xfId="450"/>
    <cellStyle name="Calculation 2 3" xfId="451"/>
    <cellStyle name="Calculation 3" xfId="452"/>
    <cellStyle name="Calculation 4" xfId="453"/>
    <cellStyle name="Calculation 5" xfId="448"/>
    <cellStyle name="Check Cell 2" xfId="455"/>
    <cellStyle name="Check Cell 2 2" xfId="456"/>
    <cellStyle name="Check Cell 2 3" xfId="1634"/>
    <cellStyle name="Check Cell 3" xfId="457"/>
    <cellStyle name="Check Cell 4" xfId="458"/>
    <cellStyle name="Check Cell 5" xfId="454"/>
    <cellStyle name="Comma 10" xfId="459"/>
    <cellStyle name="Comma 10 2" xfId="460"/>
    <cellStyle name="Comma 10 2 2" xfId="461"/>
    <cellStyle name="Comma 10 3" xfId="462"/>
    <cellStyle name="Comma 10 3 2" xfId="463"/>
    <cellStyle name="Comma 10 4" xfId="464"/>
    <cellStyle name="Comma 10 4 2" xfId="465"/>
    <cellStyle name="Comma 10 5" xfId="466"/>
    <cellStyle name="Comma 10 6" xfId="467"/>
    <cellStyle name="Comma 11" xfId="468"/>
    <cellStyle name="Comma 11 2" xfId="469"/>
    <cellStyle name="Comma 11 2 2" xfId="470"/>
    <cellStyle name="Comma 11 2 2 2" xfId="1532"/>
    <cellStyle name="Comma 11 2 3" xfId="1528"/>
    <cellStyle name="Comma 11 2 3 2" xfId="1562"/>
    <cellStyle name="Comma 11 2 4" xfId="1531"/>
    <cellStyle name="Comma 11 3" xfId="471"/>
    <cellStyle name="Comma 11 3 2" xfId="472"/>
    <cellStyle name="Comma 11 3 2 2" xfId="473"/>
    <cellStyle name="Comma 11 3 3" xfId="474"/>
    <cellStyle name="Comma 11 3 3 2" xfId="475"/>
    <cellStyle name="Comma 11 3 4" xfId="476"/>
    <cellStyle name="Comma 11 3 4 2" xfId="477"/>
    <cellStyle name="Comma 11 3 5" xfId="478"/>
    <cellStyle name="Comma 11 4" xfId="479"/>
    <cellStyle name="Comma 11 4 2" xfId="480"/>
    <cellStyle name="Comma 11 4 2 2" xfId="481"/>
    <cellStyle name="Comma 11 4 3" xfId="482"/>
    <cellStyle name="Comma 11 4 3 2" xfId="483"/>
    <cellStyle name="Comma 11 4 4" xfId="484"/>
    <cellStyle name="Comma 11 4 4 2" xfId="485"/>
    <cellStyle name="Comma 11 4 5" xfId="486"/>
    <cellStyle name="Comma 11 5" xfId="487"/>
    <cellStyle name="Comma 11 5 2" xfId="488"/>
    <cellStyle name="Comma 11 6" xfId="489"/>
    <cellStyle name="Comma 11 6 2" xfId="490"/>
    <cellStyle name="Comma 12" xfId="491"/>
    <cellStyle name="Comma 12 2" xfId="492"/>
    <cellStyle name="Comma 12 2 2" xfId="493"/>
    <cellStyle name="Comma 12 2 2 2" xfId="494"/>
    <cellStyle name="Comma 12 2 2 2 2" xfId="2"/>
    <cellStyle name="Comma 12 2 2 2 2 2" xfId="1560"/>
    <cellStyle name="Comma 12 2 2 2 2 3" xfId="1526"/>
    <cellStyle name="Comma 12 2 3" xfId="495"/>
    <cellStyle name="Comma 12 3" xfId="496"/>
    <cellStyle name="Comma 12 3 2" xfId="497"/>
    <cellStyle name="Comma 12 3 2 2" xfId="498"/>
    <cellStyle name="Comma 12 3 3" xfId="499"/>
    <cellStyle name="Comma 12 4" xfId="500"/>
    <cellStyle name="Comma 12 4 2" xfId="501"/>
    <cellStyle name="Comma 12 4 2 2" xfId="502"/>
    <cellStyle name="Comma 12 4 3" xfId="503"/>
    <cellStyle name="Comma 12 5" xfId="504"/>
    <cellStyle name="Comma 12 5 2" xfId="505"/>
    <cellStyle name="Comma 12 6" xfId="506"/>
    <cellStyle name="Comma 13" xfId="507"/>
    <cellStyle name="Comma 13 2" xfId="508"/>
    <cellStyle name="Comma 13 2 2" xfId="509"/>
    <cellStyle name="Comma 13 2 2 2" xfId="510"/>
    <cellStyle name="Comma 13 2 3" xfId="511"/>
    <cellStyle name="Comma 13 3" xfId="512"/>
    <cellStyle name="Comma 13 3 2" xfId="513"/>
    <cellStyle name="Comma 13 3 2 2" xfId="514"/>
    <cellStyle name="Comma 13 3 3" xfId="515"/>
    <cellStyle name="Comma 13 4" xfId="516"/>
    <cellStyle name="Comma 13 4 2" xfId="517"/>
    <cellStyle name="Comma 13 4 2 2" xfId="518"/>
    <cellStyle name="Comma 13 4 3" xfId="519"/>
    <cellStyle name="Comma 13 5" xfId="520"/>
    <cellStyle name="Comma 13 5 2" xfId="521"/>
    <cellStyle name="Comma 13 6" xfId="522"/>
    <cellStyle name="Comma 14" xfId="523"/>
    <cellStyle name="Comma 14 2" xfId="524"/>
    <cellStyle name="Comma 14 2 2" xfId="525"/>
    <cellStyle name="Comma 14 3" xfId="526"/>
    <cellStyle name="Comma 14 3 2" xfId="527"/>
    <cellStyle name="Comma 14 4" xfId="528"/>
    <cellStyle name="Comma 14 4 2" xfId="529"/>
    <cellStyle name="Comma 14 5" xfId="530"/>
    <cellStyle name="Comma 15" xfId="531"/>
    <cellStyle name="Comma 15 2" xfId="532"/>
    <cellStyle name="Comma 15 2 2" xfId="533"/>
    <cellStyle name="Comma 15 3" xfId="534"/>
    <cellStyle name="Comma 15 3 2" xfId="535"/>
    <cellStyle name="Comma 15 4" xfId="536"/>
    <cellStyle name="Comma 15 4 2" xfId="537"/>
    <cellStyle name="Comma 15 5" xfId="538"/>
    <cellStyle name="Comma 16" xfId="539"/>
    <cellStyle name="Comma 16 2" xfId="540"/>
    <cellStyle name="Comma 16 2 2" xfId="541"/>
    <cellStyle name="Comma 16 3" xfId="542"/>
    <cellStyle name="Comma 17" xfId="543"/>
    <cellStyle name="Comma 17 2" xfId="544"/>
    <cellStyle name="Comma 17 2 2" xfId="545"/>
    <cellStyle name="Comma 17 3" xfId="546"/>
    <cellStyle name="Comma 18" xfId="547"/>
    <cellStyle name="Comma 18 2" xfId="548"/>
    <cellStyle name="Comma 18 2 2" xfId="549"/>
    <cellStyle name="Comma 18 3" xfId="550"/>
    <cellStyle name="Comma 19" xfId="551"/>
    <cellStyle name="Comma 19 2" xfId="552"/>
    <cellStyle name="Comma 2" xfId="553"/>
    <cellStyle name="Comma 2 10" xfId="554"/>
    <cellStyle name="Comma 2 10 2" xfId="555"/>
    <cellStyle name="Comma 2 10 2 2" xfId="556"/>
    <cellStyle name="Comma 2 10 2 2 2" xfId="1530"/>
    <cellStyle name="Comma 2 10 2 2 2 2" xfId="1564"/>
    <cellStyle name="Comma 2 10 3" xfId="557"/>
    <cellStyle name="Comma 2 11" xfId="558"/>
    <cellStyle name="Comma 2 11 2" xfId="559"/>
    <cellStyle name="Comma 2 11 2 2" xfId="560"/>
    <cellStyle name="Comma 2 11 3" xfId="561"/>
    <cellStyle name="Comma 2 12" xfId="562"/>
    <cellStyle name="Comma 2 12 2" xfId="563"/>
    <cellStyle name="Comma 2 13" xfId="564"/>
    <cellStyle name="Comma 2 14" xfId="565"/>
    <cellStyle name="Comma 2 15" xfId="1635"/>
    <cellStyle name="Comma 2 2" xfId="566"/>
    <cellStyle name="Comma 2 2 2" xfId="567"/>
    <cellStyle name="Comma 2 2 2 2" xfId="568"/>
    <cellStyle name="Comma 2 2 2 2 2" xfId="569"/>
    <cellStyle name="Comma 2 2 2 3" xfId="570"/>
    <cellStyle name="Comma 2 2 2 3 2" xfId="571"/>
    <cellStyle name="Comma 2 2 2 4" xfId="572"/>
    <cellStyle name="Comma 2 2 2 5" xfId="573"/>
    <cellStyle name="Comma 2 2 2 5 2" xfId="1535"/>
    <cellStyle name="Comma 2 2 2 6" xfId="1534"/>
    <cellStyle name="Comma 2 2 3" xfId="574"/>
    <cellStyle name="Comma 2 2 3 2" xfId="575"/>
    <cellStyle name="Comma 2 2 4" xfId="576"/>
    <cellStyle name="Comma 2 2 4 2" xfId="577"/>
    <cellStyle name="Comma 2 2 5" xfId="578"/>
    <cellStyle name="Comma 2 2 6" xfId="579"/>
    <cellStyle name="Comma 2 2 6 2" xfId="1536"/>
    <cellStyle name="Comma 2 2 7" xfId="1533"/>
    <cellStyle name="Comma 2 2 8" xfId="1636"/>
    <cellStyle name="Comma 2 3" xfId="580"/>
    <cellStyle name="Comma 2 3 10" xfId="1637"/>
    <cellStyle name="Comma 2 3 2" xfId="581"/>
    <cellStyle name="Comma 2 3 2 2" xfId="582"/>
    <cellStyle name="Comma 2 3 2 2 2" xfId="583"/>
    <cellStyle name="Comma 2 3 2 2 2 2" xfId="584"/>
    <cellStyle name="Comma 2 3 2 2 3" xfId="585"/>
    <cellStyle name="Comma 2 3 2 3" xfId="586"/>
    <cellStyle name="Comma 2 3 2 3 2" xfId="587"/>
    <cellStyle name="Comma 2 3 2 3 2 2" xfId="588"/>
    <cellStyle name="Comma 2 3 2 3 3" xfId="589"/>
    <cellStyle name="Comma 2 3 2 4" xfId="590"/>
    <cellStyle name="Comma 2 3 2 4 2" xfId="591"/>
    <cellStyle name="Comma 2 3 2 4 2 2" xfId="592"/>
    <cellStyle name="Comma 2 3 2 4 3" xfId="593"/>
    <cellStyle name="Comma 2 3 2 5" xfId="594"/>
    <cellStyle name="Comma 2 3 2 5 2" xfId="595"/>
    <cellStyle name="Comma 2 3 2 6" xfId="596"/>
    <cellStyle name="Comma 2 3 2 6 2" xfId="597"/>
    <cellStyle name="Comma 2 3 2 7" xfId="598"/>
    <cellStyle name="Comma 2 3 3" xfId="599"/>
    <cellStyle name="Comma 2 3 3 2" xfId="600"/>
    <cellStyle name="Comma 2 3 3 2 2" xfId="601"/>
    <cellStyle name="Comma 2 3 3 2 2 2" xfId="602"/>
    <cellStyle name="Comma 2 3 3 2 3" xfId="603"/>
    <cellStyle name="Comma 2 3 3 3" xfId="604"/>
    <cellStyle name="Comma 2 3 3 3 2" xfId="605"/>
    <cellStyle name="Comma 2 3 3 3 2 2" xfId="606"/>
    <cellStyle name="Comma 2 3 3 3 3" xfId="607"/>
    <cellStyle name="Comma 2 3 3 4" xfId="608"/>
    <cellStyle name="Comma 2 3 3 4 2" xfId="609"/>
    <cellStyle name="Comma 2 3 3 4 2 2" xfId="610"/>
    <cellStyle name="Comma 2 3 3 4 3" xfId="611"/>
    <cellStyle name="Comma 2 3 3 5" xfId="612"/>
    <cellStyle name="Comma 2 3 3 5 2" xfId="613"/>
    <cellStyle name="Comma 2 3 3 6" xfId="614"/>
    <cellStyle name="Comma 2 3 3 6 2" xfId="615"/>
    <cellStyle name="Comma 2 3 3 7" xfId="616"/>
    <cellStyle name="Comma 2 3 4" xfId="617"/>
    <cellStyle name="Comma 2 3 4 2" xfId="618"/>
    <cellStyle name="Comma 2 3 4 2 2" xfId="619"/>
    <cellStyle name="Comma 2 3 4 3" xfId="620"/>
    <cellStyle name="Comma 2 3 5" xfId="621"/>
    <cellStyle name="Comma 2 3 5 2" xfId="622"/>
    <cellStyle name="Comma 2 3 5 2 2" xfId="623"/>
    <cellStyle name="Comma 2 3 5 3" xfId="624"/>
    <cellStyle name="Comma 2 3 6" xfId="625"/>
    <cellStyle name="Comma 2 3 6 2" xfId="626"/>
    <cellStyle name="Comma 2 3 6 2 2" xfId="627"/>
    <cellStyle name="Comma 2 3 6 3" xfId="628"/>
    <cellStyle name="Comma 2 3 7" xfId="629"/>
    <cellStyle name="Comma 2 3 7 2" xfId="630"/>
    <cellStyle name="Comma 2 3 8" xfId="631"/>
    <cellStyle name="Comma 2 3 8 2" xfId="632"/>
    <cellStyle name="Comma 2 3 9" xfId="633"/>
    <cellStyle name="Comma 2 4" xfId="634"/>
    <cellStyle name="Comma 2 4 2" xfId="635"/>
    <cellStyle name="Comma 2 4 2 2" xfId="636"/>
    <cellStyle name="Comma 2 4 2 2 2" xfId="637"/>
    <cellStyle name="Comma 2 4 2 2 2 2" xfId="638"/>
    <cellStyle name="Comma 2 4 2 2 3" xfId="639"/>
    <cellStyle name="Comma 2 4 2 3" xfId="640"/>
    <cellStyle name="Comma 2 4 2 3 2" xfId="641"/>
    <cellStyle name="Comma 2 4 2 3 2 2" xfId="642"/>
    <cellStyle name="Comma 2 4 2 3 3" xfId="643"/>
    <cellStyle name="Comma 2 4 2 4" xfId="644"/>
    <cellStyle name="Comma 2 4 2 4 2" xfId="645"/>
    <cellStyle name="Comma 2 4 2 4 2 2" xfId="646"/>
    <cellStyle name="Comma 2 4 2 4 3" xfId="647"/>
    <cellStyle name="Comma 2 4 2 5" xfId="648"/>
    <cellStyle name="Comma 2 4 2 5 2" xfId="649"/>
    <cellStyle name="Comma 2 4 2 6" xfId="650"/>
    <cellStyle name="Comma 2 4 2 6 2" xfId="651"/>
    <cellStyle name="Comma 2 4 2 7" xfId="652"/>
    <cellStyle name="Comma 2 4 3" xfId="653"/>
    <cellStyle name="Comma 2 4 3 2" xfId="654"/>
    <cellStyle name="Comma 2 4 3 2 2" xfId="655"/>
    <cellStyle name="Comma 2 4 3 2 2 2" xfId="656"/>
    <cellStyle name="Comma 2 4 3 2 3" xfId="657"/>
    <cellStyle name="Comma 2 4 3 3" xfId="658"/>
    <cellStyle name="Comma 2 4 3 3 2" xfId="659"/>
    <cellStyle name="Comma 2 4 3 3 2 2" xfId="660"/>
    <cellStyle name="Comma 2 4 3 3 3" xfId="661"/>
    <cellStyle name="Comma 2 4 3 4" xfId="662"/>
    <cellStyle name="Comma 2 4 3 4 2" xfId="663"/>
    <cellStyle name="Comma 2 4 3 4 2 2" xfId="664"/>
    <cellStyle name="Comma 2 4 3 4 3" xfId="665"/>
    <cellStyle name="Comma 2 4 3 5" xfId="666"/>
    <cellStyle name="Comma 2 4 3 5 2" xfId="667"/>
    <cellStyle name="Comma 2 4 3 6" xfId="668"/>
    <cellStyle name="Comma 2 4 3 6 2" xfId="669"/>
    <cellStyle name="Comma 2 4 3 7" xfId="670"/>
    <cellStyle name="Comma 2 4 4" xfId="671"/>
    <cellStyle name="Comma 2 4 4 2" xfId="672"/>
    <cellStyle name="Comma 2 4 4 2 2" xfId="673"/>
    <cellStyle name="Comma 2 4 4 3" xfId="674"/>
    <cellStyle name="Comma 2 4 5" xfId="675"/>
    <cellStyle name="Comma 2 4 5 2" xfId="676"/>
    <cellStyle name="Comma 2 4 5 2 2" xfId="677"/>
    <cellStyle name="Comma 2 4 5 3" xfId="678"/>
    <cellStyle name="Comma 2 4 6" xfId="679"/>
    <cellStyle name="Comma 2 4 6 2" xfId="680"/>
    <cellStyle name="Comma 2 4 6 2 2" xfId="681"/>
    <cellStyle name="Comma 2 4 6 3" xfId="682"/>
    <cellStyle name="Comma 2 4 7" xfId="683"/>
    <cellStyle name="Comma 2 4 7 2" xfId="684"/>
    <cellStyle name="Comma 2 4 8" xfId="685"/>
    <cellStyle name="Comma 2 4 8 2" xfId="686"/>
    <cellStyle name="Comma 2 4 9" xfId="687"/>
    <cellStyle name="Comma 2 5" xfId="688"/>
    <cellStyle name="Comma 2 5 2" xfId="689"/>
    <cellStyle name="Comma 2 5 2 2" xfId="690"/>
    <cellStyle name="Comma 2 5 2 2 2" xfId="691"/>
    <cellStyle name="Comma 2 5 2 2 2 2" xfId="692"/>
    <cellStyle name="Comma 2 5 2 2 3" xfId="693"/>
    <cellStyle name="Comma 2 5 2 3" xfId="694"/>
    <cellStyle name="Comma 2 5 2 3 2" xfId="695"/>
    <cellStyle name="Comma 2 5 2 3 2 2" xfId="696"/>
    <cellStyle name="Comma 2 5 2 3 3" xfId="697"/>
    <cellStyle name="Comma 2 5 2 4" xfId="698"/>
    <cellStyle name="Comma 2 5 2 4 2" xfId="699"/>
    <cellStyle name="Comma 2 5 2 4 2 2" xfId="700"/>
    <cellStyle name="Comma 2 5 2 4 3" xfId="701"/>
    <cellStyle name="Comma 2 5 2 5" xfId="702"/>
    <cellStyle name="Comma 2 5 2 5 2" xfId="703"/>
    <cellStyle name="Comma 2 5 2 6" xfId="704"/>
    <cellStyle name="Comma 2 6" xfId="705"/>
    <cellStyle name="Comma 2 6 2" xfId="706"/>
    <cellStyle name="Comma 2 6 2 2" xfId="707"/>
    <cellStyle name="Comma 2 6 2 2 2" xfId="708"/>
    <cellStyle name="Comma 2 6 2 2 2 2" xfId="709"/>
    <cellStyle name="Comma 2 6 2 2 3" xfId="710"/>
    <cellStyle name="Comma 2 6 2 3" xfId="711"/>
    <cellStyle name="Comma 2 6 2 3 2" xfId="712"/>
    <cellStyle name="Comma 2 6 2 3 2 2" xfId="713"/>
    <cellStyle name="Comma 2 6 2 3 3" xfId="714"/>
    <cellStyle name="Comma 2 6 2 4" xfId="715"/>
    <cellStyle name="Comma 2 6 2 4 2" xfId="716"/>
    <cellStyle name="Comma 2 6 2 4 2 2" xfId="717"/>
    <cellStyle name="Comma 2 6 2 4 3" xfId="718"/>
    <cellStyle name="Comma 2 6 2 5" xfId="719"/>
    <cellStyle name="Comma 2 6 2 5 2" xfId="720"/>
    <cellStyle name="Comma 2 6 2 6" xfId="721"/>
    <cellStyle name="Comma 2 6 2 6 2" xfId="722"/>
    <cellStyle name="Comma 2 6 2 7" xfId="723"/>
    <cellStyle name="Comma 2 6 3" xfId="724"/>
    <cellStyle name="Comma 2 6 3 2" xfId="725"/>
    <cellStyle name="Comma 2 6 3 2 2" xfId="726"/>
    <cellStyle name="Comma 2 6 3 2 2 2" xfId="727"/>
    <cellStyle name="Comma 2 6 3 2 3" xfId="728"/>
    <cellStyle name="Comma 2 6 3 3" xfId="729"/>
    <cellStyle name="Comma 2 6 3 3 2" xfId="730"/>
    <cellStyle name="Comma 2 6 3 3 2 2" xfId="731"/>
    <cellStyle name="Comma 2 6 3 3 3" xfId="732"/>
    <cellStyle name="Comma 2 6 3 4" xfId="733"/>
    <cellStyle name="Comma 2 6 3 4 2" xfId="734"/>
    <cellStyle name="Comma 2 6 3 4 2 2" xfId="735"/>
    <cellStyle name="Comma 2 6 3 4 3" xfId="736"/>
    <cellStyle name="Comma 2 6 3 5" xfId="737"/>
    <cellStyle name="Comma 2 6 3 5 2" xfId="738"/>
    <cellStyle name="Comma 2 6 3 6" xfId="739"/>
    <cellStyle name="Comma 2 6 3 6 2" xfId="740"/>
    <cellStyle name="Comma 2 6 3 7" xfId="741"/>
    <cellStyle name="Comma 2 6 4" xfId="742"/>
    <cellStyle name="Comma 2 6 4 2" xfId="743"/>
    <cellStyle name="Comma 2 6 4 2 2" xfId="744"/>
    <cellStyle name="Comma 2 6 4 3" xfId="745"/>
    <cellStyle name="Comma 2 6 5" xfId="746"/>
    <cellStyle name="Comma 2 6 5 2" xfId="747"/>
    <cellStyle name="Comma 2 6 5 2 2" xfId="748"/>
    <cellStyle name="Comma 2 6 5 3" xfId="749"/>
    <cellStyle name="Comma 2 6 6" xfId="750"/>
    <cellStyle name="Comma 2 6 6 2" xfId="751"/>
    <cellStyle name="Comma 2 6 6 2 2" xfId="752"/>
    <cellStyle name="Comma 2 6 6 3" xfId="753"/>
    <cellStyle name="Comma 2 6 7" xfId="754"/>
    <cellStyle name="Comma 2 6 7 2" xfId="755"/>
    <cellStyle name="Comma 2 6 8" xfId="756"/>
    <cellStyle name="Comma 2 6 8 2" xfId="757"/>
    <cellStyle name="Comma 2 6 9" xfId="758"/>
    <cellStyle name="Comma 2 7" xfId="759"/>
    <cellStyle name="Comma 2 8" xfId="760"/>
    <cellStyle name="Comma 2 8 2" xfId="761"/>
    <cellStyle name="Comma 2 8 2 2" xfId="762"/>
    <cellStyle name="Comma 2 8 2 2 2" xfId="763"/>
    <cellStyle name="Comma 2 8 2 3" xfId="764"/>
    <cellStyle name="Comma 2 8 3" xfId="765"/>
    <cellStyle name="Comma 2 8 3 2" xfId="766"/>
    <cellStyle name="Comma 2 8 3 2 2" xfId="767"/>
    <cellStyle name="Comma 2 8 3 3" xfId="768"/>
    <cellStyle name="Comma 2 8 4" xfId="769"/>
    <cellStyle name="Comma 2 8 4 2" xfId="770"/>
    <cellStyle name="Comma 2 8 4 2 2" xfId="771"/>
    <cellStyle name="Comma 2 8 4 3" xfId="772"/>
    <cellStyle name="Comma 2 8 5" xfId="773"/>
    <cellStyle name="Comma 2 8 5 2" xfId="774"/>
    <cellStyle name="Comma 2 8 6" xfId="775"/>
    <cellStyle name="Comma 2 9" xfId="776"/>
    <cellStyle name="Comma 2 9 2" xfId="777"/>
    <cellStyle name="Comma 2 9 2 2" xfId="1538"/>
    <cellStyle name="Comma 2 9 3" xfId="1537"/>
    <cellStyle name="Comma 20" xfId="778"/>
    <cellStyle name="Comma 20 2" xfId="1539"/>
    <cellStyle name="Comma 21" xfId="779"/>
    <cellStyle name="Comma 21 2" xfId="780"/>
    <cellStyle name="Comma 22" xfId="781"/>
    <cellStyle name="Comma 22 2" xfId="1540"/>
    <cellStyle name="Comma 23" xfId="782"/>
    <cellStyle name="Comma 24" xfId="783"/>
    <cellStyle name="Comma 25" xfId="1523"/>
    <cellStyle name="Comma 25 3" xfId="1527"/>
    <cellStyle name="Comma 25 3 2" xfId="1561"/>
    <cellStyle name="Comma 28" xfId="1525"/>
    <cellStyle name="Comma 28 2" xfId="1559"/>
    <cellStyle name="Comma 3" xfId="784"/>
    <cellStyle name="Comma 3 10" xfId="1529"/>
    <cellStyle name="Comma 3 10 2" xfId="1563"/>
    <cellStyle name="Comma 3 2" xfId="785"/>
    <cellStyle name="Comma 3 2 2" xfId="1541"/>
    <cellStyle name="Comma 3 2 3" xfId="1639"/>
    <cellStyle name="Comma 3 3" xfId="786"/>
    <cellStyle name="Comma 3 3 2" xfId="787"/>
    <cellStyle name="Comma 3 4" xfId="788"/>
    <cellStyle name="Comma 3 4 2" xfId="789"/>
    <cellStyle name="Comma 3 5" xfId="790"/>
    <cellStyle name="Comma 3 5 2" xfId="791"/>
    <cellStyle name="Comma 3 6" xfId="792"/>
    <cellStyle name="Comma 3 7" xfId="793"/>
    <cellStyle name="Comma 3 8" xfId="794"/>
    <cellStyle name="Comma 3 9" xfId="1638"/>
    <cellStyle name="Comma 4" xfId="795"/>
    <cellStyle name="Comma 4 10" xfId="1640"/>
    <cellStyle name="Comma 4 2" xfId="796"/>
    <cellStyle name="Comma 4 2 2" xfId="797"/>
    <cellStyle name="Comma 4 2 2 2" xfId="798"/>
    <cellStyle name="Comma 4 2 2 2 2" xfId="799"/>
    <cellStyle name="Comma 4 2 2 3" xfId="800"/>
    <cellStyle name="Comma 4 2 2 3 2" xfId="801"/>
    <cellStyle name="Comma 4 2 2 4" xfId="802"/>
    <cellStyle name="Comma 4 2 2 5" xfId="803"/>
    <cellStyle name="Comma 4 2 2 5 2" xfId="1545"/>
    <cellStyle name="Comma 4 2 2 6" xfId="1544"/>
    <cellStyle name="Comma 4 2 3" xfId="804"/>
    <cellStyle name="Comma 4 2 3 2" xfId="805"/>
    <cellStyle name="Comma 4 2 4" xfId="806"/>
    <cellStyle name="Comma 4 2 4 2" xfId="807"/>
    <cellStyle name="Comma 4 2 5" xfId="808"/>
    <cellStyle name="Comma 4 2 6" xfId="809"/>
    <cellStyle name="Comma 4 2 6 2" xfId="1546"/>
    <cellStyle name="Comma 4 2 7" xfId="1543"/>
    <cellStyle name="Comma 4 3" xfId="810"/>
    <cellStyle name="Comma 4 3 2" xfId="811"/>
    <cellStyle name="Comma 4 3 2 2" xfId="812"/>
    <cellStyle name="Comma 4 3 2 2 2" xfId="813"/>
    <cellStyle name="Comma 4 3 2 3" xfId="814"/>
    <cellStyle name="Comma 4 3 2 3 2" xfId="815"/>
    <cellStyle name="Comma 4 3 2 4" xfId="816"/>
    <cellStyle name="Comma 4 3 2 5" xfId="817"/>
    <cellStyle name="Comma 4 3 2 5 2" xfId="1549"/>
    <cellStyle name="Comma 4 3 2 6" xfId="1548"/>
    <cellStyle name="Comma 4 3 3" xfId="818"/>
    <cellStyle name="Comma 4 3 3 2" xfId="819"/>
    <cellStyle name="Comma 4 3 4" xfId="820"/>
    <cellStyle name="Comma 4 3 4 2" xfId="821"/>
    <cellStyle name="Comma 4 3 5" xfId="822"/>
    <cellStyle name="Comma 4 3 6" xfId="823"/>
    <cellStyle name="Comma 4 3 6 2" xfId="1550"/>
    <cellStyle name="Comma 4 3 7" xfId="1547"/>
    <cellStyle name="Comma 4 4" xfId="824"/>
    <cellStyle name="Comma 4 4 2" xfId="825"/>
    <cellStyle name="Comma 4 5" xfId="826"/>
    <cellStyle name="Comma 4 5 2" xfId="827"/>
    <cellStyle name="Comma 4 6" xfId="828"/>
    <cellStyle name="Comma 4 7" xfId="829"/>
    <cellStyle name="Comma 4 8" xfId="830"/>
    <cellStyle name="Comma 4 8 2" xfId="1551"/>
    <cellStyle name="Comma 4 9" xfId="1542"/>
    <cellStyle name="Comma 5" xfId="831"/>
    <cellStyle name="Comma 5 10" xfId="832"/>
    <cellStyle name="Comma 5 11" xfId="1641"/>
    <cellStyle name="Comma 5 2" xfId="833"/>
    <cellStyle name="Comma 5 2 2" xfId="834"/>
    <cellStyle name="Comma 5 2 2 2" xfId="835"/>
    <cellStyle name="Comma 5 2 2 2 2" xfId="836"/>
    <cellStyle name="Comma 5 2 2 3" xfId="837"/>
    <cellStyle name="Comma 5 2 3" xfId="838"/>
    <cellStyle name="Comma 5 2 3 2" xfId="839"/>
    <cellStyle name="Comma 5 2 3 2 2" xfId="840"/>
    <cellStyle name="Comma 5 2 3 3" xfId="841"/>
    <cellStyle name="Comma 5 2 4" xfId="842"/>
    <cellStyle name="Comma 5 2 4 2" xfId="843"/>
    <cellStyle name="Comma 5 2 4 2 2" xfId="844"/>
    <cellStyle name="Comma 5 2 4 3" xfId="845"/>
    <cellStyle name="Comma 5 2 5" xfId="846"/>
    <cellStyle name="Comma 5 2 5 2" xfId="847"/>
    <cellStyle name="Comma 5 2 6" xfId="848"/>
    <cellStyle name="Comma 5 2 6 2" xfId="849"/>
    <cellStyle name="Comma 5 2 7" xfId="850"/>
    <cellStyle name="Comma 5 3" xfId="851"/>
    <cellStyle name="Comma 5 3 2" xfId="852"/>
    <cellStyle name="Comma 5 3 2 2" xfId="853"/>
    <cellStyle name="Comma 5 3 2 2 2" xfId="854"/>
    <cellStyle name="Comma 5 3 2 3" xfId="855"/>
    <cellStyle name="Comma 5 3 3" xfId="856"/>
    <cellStyle name="Comma 5 3 3 2" xfId="857"/>
    <cellStyle name="Comma 5 3 3 2 2" xfId="858"/>
    <cellStyle name="Comma 5 3 3 3" xfId="859"/>
    <cellStyle name="Comma 5 3 4" xfId="860"/>
    <cellStyle name="Comma 5 3 4 2" xfId="861"/>
    <cellStyle name="Comma 5 3 4 2 2" xfId="862"/>
    <cellStyle name="Comma 5 3 4 3" xfId="863"/>
    <cellStyle name="Comma 5 3 5" xfId="864"/>
    <cellStyle name="Comma 5 3 5 2" xfId="865"/>
    <cellStyle name="Comma 5 3 6" xfId="866"/>
    <cellStyle name="Comma 5 3 6 2" xfId="867"/>
    <cellStyle name="Comma 5 3 7" xfId="868"/>
    <cellStyle name="Comma 5 4" xfId="869"/>
    <cellStyle name="Comma 5 4 2" xfId="870"/>
    <cellStyle name="Comma 5 4 2 2" xfId="871"/>
    <cellStyle name="Comma 5 4 3" xfId="872"/>
    <cellStyle name="Comma 5 5" xfId="873"/>
    <cellStyle name="Comma 5 5 2" xfId="874"/>
    <cellStyle name="Comma 5 5 2 2" xfId="875"/>
    <cellStyle name="Comma 5 5 3" xfId="876"/>
    <cellStyle name="Comma 5 6" xfId="877"/>
    <cellStyle name="Comma 5 6 2" xfId="878"/>
    <cellStyle name="Comma 5 6 2 2" xfId="879"/>
    <cellStyle name="Comma 5 6 3" xfId="880"/>
    <cellStyle name="Comma 5 7" xfId="881"/>
    <cellStyle name="Comma 5 7 2" xfId="882"/>
    <cellStyle name="Comma 5 8" xfId="883"/>
    <cellStyle name="Comma 5 8 2" xfId="884"/>
    <cellStyle name="Comma 5 9" xfId="885"/>
    <cellStyle name="Comma 5 9 2" xfId="1552"/>
    <cellStyle name="Comma 6" xfId="886"/>
    <cellStyle name="Comma 6 2" xfId="887"/>
    <cellStyle name="Comma 6 2 2" xfId="888"/>
    <cellStyle name="Comma 6 2 2 2" xfId="889"/>
    <cellStyle name="Comma 6 2 3" xfId="890"/>
    <cellStyle name="Comma 6 2 3 2" xfId="891"/>
    <cellStyle name="Comma 6 2 4" xfId="892"/>
    <cellStyle name="Comma 6 2 5" xfId="893"/>
    <cellStyle name="Comma 6 2 5 2" xfId="1555"/>
    <cellStyle name="Comma 6 2 6" xfId="1554"/>
    <cellStyle name="Comma 6 3" xfId="894"/>
    <cellStyle name="Comma 6 3 2" xfId="895"/>
    <cellStyle name="Comma 6 4" xfId="896"/>
    <cellStyle name="Comma 6 4 2" xfId="897"/>
    <cellStyle name="Comma 6 5" xfId="898"/>
    <cellStyle name="Comma 6 6" xfId="899"/>
    <cellStyle name="Comma 6 7" xfId="900"/>
    <cellStyle name="Comma 6 7 2" xfId="1556"/>
    <cellStyle name="Comma 6 8" xfId="1553"/>
    <cellStyle name="Comma 6 9" xfId="1642"/>
    <cellStyle name="Comma 7" xfId="901"/>
    <cellStyle name="Comma 7 10" xfId="902"/>
    <cellStyle name="Comma 7 2" xfId="903"/>
    <cellStyle name="Comma 7 2 2" xfId="904"/>
    <cellStyle name="Comma 7 2 2 2" xfId="905"/>
    <cellStyle name="Comma 7 2 2 2 2" xfId="906"/>
    <cellStyle name="Comma 7 2 2 3" xfId="907"/>
    <cellStyle name="Comma 7 2 3" xfId="908"/>
    <cellStyle name="Comma 7 2 3 2" xfId="909"/>
    <cellStyle name="Comma 7 2 3 2 2" xfId="910"/>
    <cellStyle name="Comma 7 2 3 3" xfId="911"/>
    <cellStyle name="Comma 7 2 4" xfId="912"/>
    <cellStyle name="Comma 7 2 4 2" xfId="913"/>
    <cellStyle name="Comma 7 2 4 2 2" xfId="914"/>
    <cellStyle name="Comma 7 2 4 3" xfId="915"/>
    <cellStyle name="Comma 7 2 5" xfId="916"/>
    <cellStyle name="Comma 7 2 5 2" xfId="917"/>
    <cellStyle name="Comma 7 2 6" xfId="918"/>
    <cellStyle name="Comma 7 2 6 2" xfId="919"/>
    <cellStyle name="Comma 7 2 7" xfId="920"/>
    <cellStyle name="Comma 7 3" xfId="921"/>
    <cellStyle name="Comma 7 3 2" xfId="922"/>
    <cellStyle name="Comma 7 3 2 2" xfId="923"/>
    <cellStyle name="Comma 7 3 2 2 2" xfId="924"/>
    <cellStyle name="Comma 7 3 2 3" xfId="925"/>
    <cellStyle name="Comma 7 3 3" xfId="926"/>
    <cellStyle name="Comma 7 3 3 2" xfId="927"/>
    <cellStyle name="Comma 7 3 3 2 2" xfId="928"/>
    <cellStyle name="Comma 7 3 3 3" xfId="929"/>
    <cellStyle name="Comma 7 3 4" xfId="930"/>
    <cellStyle name="Comma 7 3 4 2" xfId="931"/>
    <cellStyle name="Comma 7 3 4 2 2" xfId="932"/>
    <cellStyle name="Comma 7 3 4 3" xfId="933"/>
    <cellStyle name="Comma 7 3 5" xfId="934"/>
    <cellStyle name="Comma 7 3 5 2" xfId="935"/>
    <cellStyle name="Comma 7 3 6" xfId="936"/>
    <cellStyle name="Comma 7 3 6 2" xfId="937"/>
    <cellStyle name="Comma 7 3 7" xfId="938"/>
    <cellStyle name="Comma 7 4" xfId="939"/>
    <cellStyle name="Comma 7 4 2" xfId="940"/>
    <cellStyle name="Comma 7 4 2 2" xfId="941"/>
    <cellStyle name="Comma 7 4 3" xfId="942"/>
    <cellStyle name="Comma 7 5" xfId="943"/>
    <cellStyle name="Comma 7 5 2" xfId="944"/>
    <cellStyle name="Comma 7 5 2 2" xfId="945"/>
    <cellStyle name="Comma 7 5 3" xfId="946"/>
    <cellStyle name="Comma 7 6" xfId="947"/>
    <cellStyle name="Comma 7 6 2" xfId="948"/>
    <cellStyle name="Comma 7 6 2 2" xfId="949"/>
    <cellStyle name="Comma 7 6 3" xfId="950"/>
    <cellStyle name="Comma 7 7" xfId="951"/>
    <cellStyle name="Comma 7 7 2" xfId="952"/>
    <cellStyle name="Comma 7 8" xfId="953"/>
    <cellStyle name="Comma 7 8 2" xfId="954"/>
    <cellStyle name="Comma 7 9" xfId="955"/>
    <cellStyle name="Comma 8" xfId="956"/>
    <cellStyle name="Comma 8 10" xfId="957"/>
    <cellStyle name="Comma 8 2" xfId="958"/>
    <cellStyle name="Comma 8 2 2" xfId="959"/>
    <cellStyle name="Comma 8 2 2 2" xfId="960"/>
    <cellStyle name="Comma 8 2 2 2 2" xfId="961"/>
    <cellStyle name="Comma 8 2 2 3" xfId="962"/>
    <cellStyle name="Comma 8 2 3" xfId="963"/>
    <cellStyle name="Comma 8 2 3 2" xfId="964"/>
    <cellStyle name="Comma 8 2 3 2 2" xfId="965"/>
    <cellStyle name="Comma 8 2 3 3" xfId="966"/>
    <cellStyle name="Comma 8 2 4" xfId="967"/>
    <cellStyle name="Comma 8 2 4 2" xfId="968"/>
    <cellStyle name="Comma 8 2 4 2 2" xfId="969"/>
    <cellStyle name="Comma 8 2 4 3" xfId="970"/>
    <cellStyle name="Comma 8 2 5" xfId="971"/>
    <cellStyle name="Comma 8 2 5 2" xfId="972"/>
    <cellStyle name="Comma 8 2 6" xfId="973"/>
    <cellStyle name="Comma 8 2 6 2" xfId="974"/>
    <cellStyle name="Comma 8 2 7" xfId="975"/>
    <cellStyle name="Comma 8 3" xfId="976"/>
    <cellStyle name="Comma 8 3 2" xfId="977"/>
    <cellStyle name="Comma 8 3 2 2" xfId="978"/>
    <cellStyle name="Comma 8 3 2 2 2" xfId="979"/>
    <cellStyle name="Comma 8 3 2 3" xfId="980"/>
    <cellStyle name="Comma 8 3 3" xfId="981"/>
    <cellStyle name="Comma 8 3 3 2" xfId="982"/>
    <cellStyle name="Comma 8 3 3 2 2" xfId="983"/>
    <cellStyle name="Comma 8 3 3 3" xfId="984"/>
    <cellStyle name="Comma 8 3 4" xfId="985"/>
    <cellStyle name="Comma 8 3 4 2" xfId="986"/>
    <cellStyle name="Comma 8 3 4 2 2" xfId="987"/>
    <cellStyle name="Comma 8 3 4 3" xfId="988"/>
    <cellStyle name="Comma 8 3 5" xfId="989"/>
    <cellStyle name="Comma 8 3 5 2" xfId="990"/>
    <cellStyle name="Comma 8 3 6" xfId="991"/>
    <cellStyle name="Comma 8 3 6 2" xfId="992"/>
    <cellStyle name="Comma 8 3 7" xfId="993"/>
    <cellStyle name="Comma 8 4" xfId="994"/>
    <cellStyle name="Comma 8 4 2" xfId="995"/>
    <cellStyle name="Comma 8 4 2 2" xfId="996"/>
    <cellStyle name="Comma 8 4 3" xfId="997"/>
    <cellStyle name="Comma 8 5" xfId="998"/>
    <cellStyle name="Comma 8 5 2" xfId="999"/>
    <cellStyle name="Comma 8 5 2 2" xfId="1000"/>
    <cellStyle name="Comma 8 5 3" xfId="1001"/>
    <cellStyle name="Comma 8 6" xfId="1002"/>
    <cellStyle name="Comma 8 6 2" xfId="1003"/>
    <cellStyle name="Comma 8 6 2 2" xfId="1004"/>
    <cellStyle name="Comma 8 6 3" xfId="1005"/>
    <cellStyle name="Comma 8 7" xfId="1006"/>
    <cellStyle name="Comma 8 7 2" xfId="1007"/>
    <cellStyle name="Comma 8 8" xfId="1008"/>
    <cellStyle name="Comma 8 8 2" xfId="1009"/>
    <cellStyle name="Comma 8 9" xfId="1010"/>
    <cellStyle name="Comma 9" xfId="1011"/>
    <cellStyle name="Comma 9 10" xfId="1643"/>
    <cellStyle name="Comma 9 2" xfId="1012"/>
    <cellStyle name="Comma 9 2 2" xfId="1013"/>
    <cellStyle name="Comma 9 2 2 2" xfId="1014"/>
    <cellStyle name="Comma 9 2 2 2 2" xfId="1015"/>
    <cellStyle name="Comma 9 2 2 3" xfId="1016"/>
    <cellStyle name="Comma 9 2 3" xfId="1017"/>
    <cellStyle name="Comma 9 2 3 2" xfId="1018"/>
    <cellStyle name="Comma 9 2 3 2 2" xfId="1019"/>
    <cellStyle name="Comma 9 2 3 3" xfId="1020"/>
    <cellStyle name="Comma 9 2 4" xfId="1021"/>
    <cellStyle name="Comma 9 2 4 2" xfId="1022"/>
    <cellStyle name="Comma 9 2 4 2 2" xfId="1023"/>
    <cellStyle name="Comma 9 2 4 3" xfId="1024"/>
    <cellStyle name="Comma 9 2 5" xfId="1025"/>
    <cellStyle name="Comma 9 2 5 2" xfId="1026"/>
    <cellStyle name="Comma 9 2 6" xfId="1027"/>
    <cellStyle name="Comma 9 2 6 2" xfId="1028"/>
    <cellStyle name="Comma 9 2 7" xfId="1029"/>
    <cellStyle name="Comma 9 3" xfId="1030"/>
    <cellStyle name="Comma 9 3 2" xfId="1031"/>
    <cellStyle name="Comma 9 3 2 2" xfId="1032"/>
    <cellStyle name="Comma 9 3 2 2 2" xfId="1033"/>
    <cellStyle name="Comma 9 3 2 3" xfId="1034"/>
    <cellStyle name="Comma 9 3 3" xfId="1035"/>
    <cellStyle name="Comma 9 3 3 2" xfId="1036"/>
    <cellStyle name="Comma 9 3 3 2 2" xfId="1037"/>
    <cellStyle name="Comma 9 3 3 3" xfId="1038"/>
    <cellStyle name="Comma 9 3 4" xfId="1039"/>
    <cellStyle name="Comma 9 3 4 2" xfId="1040"/>
    <cellStyle name="Comma 9 3 4 2 2" xfId="1041"/>
    <cellStyle name="Comma 9 3 4 3" xfId="1042"/>
    <cellStyle name="Comma 9 3 5" xfId="1043"/>
    <cellStyle name="Comma 9 3 5 2" xfId="1044"/>
    <cellStyle name="Comma 9 3 6" xfId="1045"/>
    <cellStyle name="Comma 9 3 6 2" xfId="1046"/>
    <cellStyle name="Comma 9 3 7" xfId="1047"/>
    <cellStyle name="Comma 9 4" xfId="1048"/>
    <cellStyle name="Comma 9 4 2" xfId="1049"/>
    <cellStyle name="Comma 9 4 2 2" xfId="1050"/>
    <cellStyle name="Comma 9 4 3" xfId="1051"/>
    <cellStyle name="Comma 9 5" xfId="1052"/>
    <cellStyle name="Comma 9 5 2" xfId="1053"/>
    <cellStyle name="Comma 9 5 2 2" xfId="1054"/>
    <cellStyle name="Comma 9 5 3" xfId="1055"/>
    <cellStyle name="Comma 9 6" xfId="1056"/>
    <cellStyle name="Comma 9 6 2" xfId="1057"/>
    <cellStyle name="Comma 9 6 2 2" xfId="1058"/>
    <cellStyle name="Comma 9 6 3" xfId="1059"/>
    <cellStyle name="Comma 9 7" xfId="1060"/>
    <cellStyle name="Comma 9 7 2" xfId="1061"/>
    <cellStyle name="Comma 9 8" xfId="1062"/>
    <cellStyle name="Comma 9 8 2" xfId="1063"/>
    <cellStyle name="Comma 9 9" xfId="1064"/>
    <cellStyle name="Eingabe 2" xfId="1065"/>
    <cellStyle name="Ergebnis 2" xfId="1066"/>
    <cellStyle name="Erklärender Text 2" xfId="1067"/>
    <cellStyle name="Explanatory Text 2" xfId="1069"/>
    <cellStyle name="Explanatory Text 2 2" xfId="1070"/>
    <cellStyle name="Explanatory Text 2 3" xfId="1644"/>
    <cellStyle name="Explanatory Text 3" xfId="1071"/>
    <cellStyle name="Explanatory Text 4" xfId="1072"/>
    <cellStyle name="Explanatory Text 5" xfId="1068"/>
    <cellStyle name="Good 2" xfId="1074"/>
    <cellStyle name="Good 2 2" xfId="1075"/>
    <cellStyle name="Good 2 3" xfId="1076"/>
    <cellStyle name="Good 3" xfId="1077"/>
    <cellStyle name="Good 4" xfId="1078"/>
    <cellStyle name="Good 5" xfId="1073"/>
    <cellStyle name="Gut 2" xfId="1079"/>
    <cellStyle name="Heading 1 2" xfId="1081"/>
    <cellStyle name="Heading 1 2 2" xfId="1082"/>
    <cellStyle name="Heading 1 2 3" xfId="1083"/>
    <cellStyle name="Heading 1 3" xfId="1084"/>
    <cellStyle name="Heading 1 4" xfId="1085"/>
    <cellStyle name="Heading 1 5" xfId="1080"/>
    <cellStyle name="Heading 2 2" xfId="1087"/>
    <cellStyle name="Heading 2 2 2" xfId="1088"/>
    <cellStyle name="Heading 2 2 3" xfId="1089"/>
    <cellStyle name="Heading 2 3" xfId="1090"/>
    <cellStyle name="Heading 2 4" xfId="1091"/>
    <cellStyle name="Heading 2 5" xfId="1086"/>
    <cellStyle name="Heading 3 2" xfId="1093"/>
    <cellStyle name="Heading 3 2 2" xfId="1094"/>
    <cellStyle name="Heading 3 2 3" xfId="1095"/>
    <cellStyle name="Heading 3 3" xfId="1096"/>
    <cellStyle name="Heading 3 4" xfId="1097"/>
    <cellStyle name="Heading 3 5" xfId="1092"/>
    <cellStyle name="Heading 4 2" xfId="1099"/>
    <cellStyle name="Heading 4 2 2" xfId="1100"/>
    <cellStyle name="Heading 4 2 3" xfId="1101"/>
    <cellStyle name="Heading 4 3" xfId="1102"/>
    <cellStyle name="Heading 4 4" xfId="1103"/>
    <cellStyle name="Heading 4 5" xfId="1098"/>
    <cellStyle name="Headline" xfId="1645"/>
    <cellStyle name="Hyperlink" xfId="1" builtinId="8"/>
    <cellStyle name="Hyperlink 10" xfId="1104"/>
    <cellStyle name="Hyperlink 2" xfId="1105"/>
    <cellStyle name="Hyperlink 2 2" xfId="1106"/>
    <cellStyle name="Hyperlink 2 3" xfId="1107"/>
    <cellStyle name="Hyperlink 2 4" xfId="1108"/>
    <cellStyle name="Hyperlink 3" xfId="1109"/>
    <cellStyle name="Hyperlink 3 2" xfId="1110"/>
    <cellStyle name="Hyperlink 4" xfId="1111"/>
    <cellStyle name="Hyperlink 4 2" xfId="1112"/>
    <cellStyle name="Hyperlink 5" xfId="1113"/>
    <cellStyle name="Hyperlink 6" xfId="1114"/>
    <cellStyle name="Hyperlink 7" xfId="1115"/>
    <cellStyle name="Hyperlink 8" xfId="1116"/>
    <cellStyle name="Hyperlink 8 2" xfId="1117"/>
    <cellStyle name="Hyperlink 8 3" xfId="1118"/>
    <cellStyle name="Hyperlink 9" xfId="1119"/>
    <cellStyle name="Input 2" xfId="1121"/>
    <cellStyle name="Input 2 2" xfId="1122"/>
    <cellStyle name="Input 2 3" xfId="1123"/>
    <cellStyle name="Input 3" xfId="1124"/>
    <cellStyle name="Input 4" xfId="1125"/>
    <cellStyle name="Input 5" xfId="1120"/>
    <cellStyle name="Komma 2" xfId="1126"/>
    <cellStyle name="Komma 2 2" xfId="1127"/>
    <cellStyle name="Komma 2 2 2" xfId="1128"/>
    <cellStyle name="Komma 2 3" xfId="1129"/>
    <cellStyle name="Komma 2 3 2" xfId="1130"/>
    <cellStyle name="Komma 2 4" xfId="1131"/>
    <cellStyle name="Komma 2 4 2" xfId="1132"/>
    <cellStyle name="Komma 2 5" xfId="1133"/>
    <cellStyle name="Komma 2 6" xfId="1134"/>
    <cellStyle name="Link 2" xfId="1135"/>
    <cellStyle name="Linked Cell 2" xfId="1137"/>
    <cellStyle name="Linked Cell 2 2" xfId="1138"/>
    <cellStyle name="Linked Cell 2 3" xfId="1139"/>
    <cellStyle name="Linked Cell 3" xfId="1140"/>
    <cellStyle name="Linked Cell 4" xfId="1141"/>
    <cellStyle name="Linked Cell 5" xfId="1136"/>
    <cellStyle name="Neutral 2" xfId="1143"/>
    <cellStyle name="Neutral 2 2" xfId="1144"/>
    <cellStyle name="Neutral 2 3" xfId="1145"/>
    <cellStyle name="Neutral 2 4" xfId="1646"/>
    <cellStyle name="Neutral 3" xfId="1146"/>
    <cellStyle name="Neutral 4" xfId="1147"/>
    <cellStyle name="Neutral 5" xfId="1148"/>
    <cellStyle name="Neutral 6" xfId="1142"/>
    <cellStyle name="Normal" xfId="0" builtinId="0"/>
    <cellStyle name="Normal 10" xfId="1149"/>
    <cellStyle name="Normal 10 2" xfId="1150"/>
    <cellStyle name="Normal 10 3" xfId="1647"/>
    <cellStyle name="Normal 11" xfId="1151"/>
    <cellStyle name="Normal 11 2" xfId="1152"/>
    <cellStyle name="Normal 11 2 2" xfId="1153"/>
    <cellStyle name="Normal 11 3" xfId="1154"/>
    <cellStyle name="Normal 11 3 2" xfId="1155"/>
    <cellStyle name="Normal 11 4" xfId="1156"/>
    <cellStyle name="Normal 11 5" xfId="1157"/>
    <cellStyle name="Normal 12" xfId="1158"/>
    <cellStyle name="Normal 12 2" xfId="1159"/>
    <cellStyle name="Normal 12 3" xfId="1160"/>
    <cellStyle name="Normal 12 4" xfId="1161"/>
    <cellStyle name="Normal 12 5" xfId="1648"/>
    <cellStyle name="Normal 13" xfId="1162"/>
    <cellStyle name="Normal 13 2" xfId="1163"/>
    <cellStyle name="Normal 13 2 2" xfId="1650"/>
    <cellStyle name="Normal 13 2 2 2" xfId="1651"/>
    <cellStyle name="Normal 13 2 3" xfId="1652"/>
    <cellStyle name="Normal 13 2 4" xfId="1649"/>
    <cellStyle name="Normal 13 3" xfId="1164"/>
    <cellStyle name="Normal 13 3 2" xfId="1653"/>
    <cellStyle name="Normal 13 4" xfId="1165"/>
    <cellStyle name="Normal 13 4 2" xfId="1654"/>
    <cellStyle name="Normal 13 5" xfId="1166"/>
    <cellStyle name="Normal 14" xfId="1167"/>
    <cellStyle name="Normal 14 2" xfId="1168"/>
    <cellStyle name="Normal 14 3" xfId="1655"/>
    <cellStyle name="Normal 15" xfId="1169"/>
    <cellStyle name="Normal 15 2" xfId="1170"/>
    <cellStyle name="Normal 15 2 2" xfId="1656"/>
    <cellStyle name="Normal 15 3" xfId="1171"/>
    <cellStyle name="Normal 15 3 2" xfId="1657"/>
    <cellStyle name="Normal 15 4" xfId="1172"/>
    <cellStyle name="Normal 16" xfId="1173"/>
    <cellStyle name="Normal 16 2" xfId="1174"/>
    <cellStyle name="Normal 16 3" xfId="1175"/>
    <cellStyle name="Normal 16 4" xfId="1658"/>
    <cellStyle name="Normal 17" xfId="1176"/>
    <cellStyle name="Normal 17 2" xfId="1177"/>
    <cellStyle name="Normal 17 2 2" xfId="1660"/>
    <cellStyle name="Normal 17 3" xfId="1178"/>
    <cellStyle name="Normal 17 4" xfId="1659"/>
    <cellStyle name="Normal 18" xfId="1179"/>
    <cellStyle name="Normal 18 2" xfId="1180"/>
    <cellStyle name="Normal 18 2 2" xfId="1662"/>
    <cellStyle name="Normal 18 3" xfId="1181"/>
    <cellStyle name="Normal 18 4" xfId="1661"/>
    <cellStyle name="Normal 19" xfId="1182"/>
    <cellStyle name="Normal 19 2" xfId="1183"/>
    <cellStyle name="Normal 19 2 2" xfId="1184"/>
    <cellStyle name="Normal 19 3" xfId="1185"/>
    <cellStyle name="Normal 19 4" xfId="1663"/>
    <cellStyle name="Normal 2" xfId="1186"/>
    <cellStyle name="Normal 2 10" xfId="1187"/>
    <cellStyle name="Normal 2 11" xfId="1188"/>
    <cellStyle name="Normal 2 12" xfId="1189"/>
    <cellStyle name="Normal 2 13" xfId="1190"/>
    <cellStyle name="Normal 2 14" xfId="1664"/>
    <cellStyle name="Normal 2 2" xfId="1191"/>
    <cellStyle name="Normal 2 2 2" xfId="1192"/>
    <cellStyle name="Normal 2 2 2 2" xfId="1665"/>
    <cellStyle name="Normal 2 2 3" xfId="1193"/>
    <cellStyle name="Normal 2 2 3 2" xfId="1666"/>
    <cellStyle name="Normal 2 2 4" xfId="1667"/>
    <cellStyle name="Normal 2 2 4 2" xfId="1668"/>
    <cellStyle name="Normal 2 2 4 2 2" xfId="1669"/>
    <cellStyle name="Normal 2 2 4 2 2 2" xfId="1670"/>
    <cellStyle name="Normal 2 2 4 2 3" xfId="1671"/>
    <cellStyle name="Normal 2 2 4 3" xfId="1672"/>
    <cellStyle name="Normal 2 2 4 3 2" xfId="1673"/>
    <cellStyle name="Normal 2 2 4 4" xfId="1674"/>
    <cellStyle name="Normal 2 2 5" xfId="1675"/>
    <cellStyle name="Normal 2 2 6" xfId="1676"/>
    <cellStyle name="Normal 2 2 6 2" xfId="1677"/>
    <cellStyle name="Normal 2 2 6 2 2" xfId="1678"/>
    <cellStyle name="Normal 2 2 6 3" xfId="1679"/>
    <cellStyle name="Normal 2 3" xfId="1194"/>
    <cellStyle name="Normal 2 3 2" xfId="1195"/>
    <cellStyle name="Normal 2 3 2 2" xfId="1196"/>
    <cellStyle name="Normal 2 3 3" xfId="1197"/>
    <cellStyle name="Normal 2 3 3 2" xfId="1198"/>
    <cellStyle name="Normal 2 3 4" xfId="1199"/>
    <cellStyle name="Normal 2 3 5" xfId="1680"/>
    <cellStyle name="Normal 2 4" xfId="1200"/>
    <cellStyle name="Normal 2 4 2" xfId="1201"/>
    <cellStyle name="Normal 2 4 2 2" xfId="1202"/>
    <cellStyle name="Normal 2 4 3" xfId="1203"/>
    <cellStyle name="Normal 2 4 3 2" xfId="1204"/>
    <cellStyle name="Normal 2 4 4" xfId="1205"/>
    <cellStyle name="Normal 2 5" xfId="1206"/>
    <cellStyle name="Normal 2 5 2" xfId="1207"/>
    <cellStyle name="Normal 2 5 2 2" xfId="1208"/>
    <cellStyle name="Normal 2 5 3" xfId="1209"/>
    <cellStyle name="Normal 2 5 3 2" xfId="1210"/>
    <cellStyle name="Normal 2 5 4" xfId="1211"/>
    <cellStyle name="Normal 2 6" xfId="1212"/>
    <cellStyle name="Normal 2 6 2" xfId="1213"/>
    <cellStyle name="Normal 2 7" xfId="1214"/>
    <cellStyle name="Normal 2 7 2" xfId="1215"/>
    <cellStyle name="Normal 2 7 2 2" xfId="1216"/>
    <cellStyle name="Normal 2 7 3" xfId="1217"/>
    <cellStyle name="Normal 2 7 3 2" xfId="1218"/>
    <cellStyle name="Normal 2 7 4" xfId="1219"/>
    <cellStyle name="Normal 2 8" xfId="1220"/>
    <cellStyle name="Normal 2 8 2" xfId="1221"/>
    <cellStyle name="Normal 2 8 3" xfId="1222"/>
    <cellStyle name="Normal 2 9" xfId="1223"/>
    <cellStyle name="Normal 20" xfId="1224"/>
    <cellStyle name="Normal 21" xfId="1225"/>
    <cellStyle name="Normal 22" xfId="1226"/>
    <cellStyle name="Normal 22 2" xfId="1227"/>
    <cellStyle name="Normal 23" xfId="1228"/>
    <cellStyle name="Normal 23 2" xfId="1567"/>
    <cellStyle name="Normal 24" xfId="1229"/>
    <cellStyle name="Normal 25" xfId="1524"/>
    <cellStyle name="Normal 25 2" xfId="1568"/>
    <cellStyle name="Normal 26" xfId="1565"/>
    <cellStyle name="Normal 26 2" xfId="1740"/>
    <cellStyle name="Normal 27" xfId="1569"/>
    <cellStyle name="Normal 28" xfId="1570"/>
    <cellStyle name="Normal 28 2" xfId="1741"/>
    <cellStyle name="Normal 29" xfId="3"/>
    <cellStyle name="Normal 3" xfId="1230"/>
    <cellStyle name="Normal 3 10" xfId="1681"/>
    <cellStyle name="Normal 3 2" xfId="1231"/>
    <cellStyle name="Normal 3 2 2" xfId="1682"/>
    <cellStyle name="Normal 3 3" xfId="1232"/>
    <cellStyle name="Normal 3 3 2" xfId="1233"/>
    <cellStyle name="Normal 3 3 2 2" xfId="1234"/>
    <cellStyle name="Normal 3 3 3" xfId="1235"/>
    <cellStyle name="Normal 3 3 3 2" xfId="1236"/>
    <cellStyle name="Normal 3 3 4" xfId="1237"/>
    <cellStyle name="Normal 3 3 5" xfId="1683"/>
    <cellStyle name="Normal 3 4" xfId="1238"/>
    <cellStyle name="Normal 3 4 2" xfId="1684"/>
    <cellStyle name="Normal 3 5" xfId="1239"/>
    <cellStyle name="Normal 3 5 2" xfId="1240"/>
    <cellStyle name="Normal 3 5 2 2" xfId="1241"/>
    <cellStyle name="Normal 3 5 3" xfId="1242"/>
    <cellStyle name="Normal 3 5 3 2" xfId="1243"/>
    <cellStyle name="Normal 3 5 4" xfId="1244"/>
    <cellStyle name="Normal 3 5 5" xfId="1685"/>
    <cellStyle name="Normal 3 6" xfId="1245"/>
    <cellStyle name="Normal 3 6 2" xfId="1246"/>
    <cellStyle name="Normal 3 7" xfId="1247"/>
    <cellStyle name="Normal 3 7 2" xfId="1248"/>
    <cellStyle name="Normal 3 7 3" xfId="1249"/>
    <cellStyle name="Normal 3 7 4" xfId="1250"/>
    <cellStyle name="Normal 3 8" xfId="1251"/>
    <cellStyle name="Normal 3 8 2" xfId="1252"/>
    <cellStyle name="Normal 3 9" xfId="1253"/>
    <cellStyle name="Normal 4" xfId="1254"/>
    <cellStyle name="Normal 4 10" xfId="1255"/>
    <cellStyle name="Normal 4 11" xfId="1686"/>
    <cellStyle name="Normal 4 2" xfId="1256"/>
    <cellStyle name="Normal 4 2 2" xfId="1257"/>
    <cellStyle name="Normal 4 2 3" xfId="1687"/>
    <cellStyle name="Normal 4 3" xfId="1258"/>
    <cellStyle name="Normal 4 3 2" xfId="1259"/>
    <cellStyle name="Normal 4 3 3" xfId="1688"/>
    <cellStyle name="Normal 4 4" xfId="1260"/>
    <cellStyle name="Normal 4 4 2" xfId="1261"/>
    <cellStyle name="Normal 4 4 2 2" xfId="1262"/>
    <cellStyle name="Normal 4 4 3" xfId="1263"/>
    <cellStyle name="Normal 4 4 3 2" xfId="1264"/>
    <cellStyle name="Normal 4 4 4" xfId="1265"/>
    <cellStyle name="Normal 4 5" xfId="1266"/>
    <cellStyle name="Normal 4 6" xfId="1267"/>
    <cellStyle name="Normal 4 6 2" xfId="1268"/>
    <cellStyle name="Normal 4 6 2 2" xfId="1269"/>
    <cellStyle name="Normal 4 6 3" xfId="1270"/>
    <cellStyle name="Normal 4 7" xfId="1271"/>
    <cellStyle name="Normal 4 8" xfId="1272"/>
    <cellStyle name="Normal 4 8 2" xfId="1273"/>
    <cellStyle name="Normal 4 9" xfId="1274"/>
    <cellStyle name="Normal 5" xfId="1275"/>
    <cellStyle name="Normal 5 2" xfId="1276"/>
    <cellStyle name="Normal 5 2 2" xfId="1277"/>
    <cellStyle name="Normal 5 2 3" xfId="1278"/>
    <cellStyle name="Normal 5 2 4" xfId="1690"/>
    <cellStyle name="Normal 5 3" xfId="1279"/>
    <cellStyle name="Normal 5 3 2" xfId="1280"/>
    <cellStyle name="Normal 5 3 2 2" xfId="1281"/>
    <cellStyle name="Normal 5 3 3" xfId="1282"/>
    <cellStyle name="Normal 5 3 3 2" xfId="1283"/>
    <cellStyle name="Normal 5 3 4" xfId="1284"/>
    <cellStyle name="Normal 5 3 5" xfId="1691"/>
    <cellStyle name="Normal 5 4" xfId="1285"/>
    <cellStyle name="Normal 5 4 2" xfId="1692"/>
    <cellStyle name="Normal 5 5" xfId="1286"/>
    <cellStyle name="Normal 5 5 2" xfId="1693"/>
    <cellStyle name="Normal 5 6" xfId="1287"/>
    <cellStyle name="Normal 5 6 2" xfId="1694"/>
    <cellStyle name="Normal 5 7" xfId="1288"/>
    <cellStyle name="Normal 5 8" xfId="1689"/>
    <cellStyle name="Normal 6" xfId="1289"/>
    <cellStyle name="Normal 6 2" xfId="1290"/>
    <cellStyle name="Normal 6 2 2" xfId="1696"/>
    <cellStyle name="Normal 6 3" xfId="1291"/>
    <cellStyle name="Normal 6 3 2" xfId="1697"/>
    <cellStyle name="Normal 6 4" xfId="1292"/>
    <cellStyle name="Normal 6 4 2" xfId="1698"/>
    <cellStyle name="Normal 6 5" xfId="1695"/>
    <cellStyle name="Normal 7" xfId="1293"/>
    <cellStyle name="Normal 7 2" xfId="1294"/>
    <cellStyle name="Normal 7 2 2" xfId="1295"/>
    <cellStyle name="Normal 7 3" xfId="1296"/>
    <cellStyle name="Normal 7 3 2" xfId="1297"/>
    <cellStyle name="Normal 7 4" xfId="1298"/>
    <cellStyle name="Normal 7 5" xfId="1699"/>
    <cellStyle name="Normal 8" xfId="1299"/>
    <cellStyle name="Normal 8 2" xfId="1300"/>
    <cellStyle name="Normal 8 2 2" xfId="1301"/>
    <cellStyle name="Normal 8 3" xfId="1302"/>
    <cellStyle name="Normal 8 3 2" xfId="1303"/>
    <cellStyle name="Normal 8 4" xfId="1304"/>
    <cellStyle name="Normal 8 5" xfId="1305"/>
    <cellStyle name="Normal 8 6" xfId="1700"/>
    <cellStyle name="Normal 9" xfId="1306"/>
    <cellStyle name="Normal 9 2" xfId="1307"/>
    <cellStyle name="Normal 9 2 2" xfId="1308"/>
    <cellStyle name="Normal 9 2 3" xfId="1702"/>
    <cellStyle name="Normal 9 3" xfId="1309"/>
    <cellStyle name="Normal 9 3 2" xfId="1310"/>
    <cellStyle name="Normal 9 4" xfId="1311"/>
    <cellStyle name="Normal 9 5" xfId="1701"/>
    <cellStyle name="Normal GHG Numbers (0.00)" xfId="1703"/>
    <cellStyle name="Normal GHG whole table" xfId="1704"/>
    <cellStyle name="Normal GHG-Shade" xfId="1705"/>
    <cellStyle name="Note 10" xfId="1313"/>
    <cellStyle name="Note 10 2" xfId="1314"/>
    <cellStyle name="Note 11" xfId="1315"/>
    <cellStyle name="Note 12" xfId="1316"/>
    <cellStyle name="Note 13" xfId="1557"/>
    <cellStyle name="Note 14" xfId="1312"/>
    <cellStyle name="Note 2" xfId="1317"/>
    <cellStyle name="Note 2 2" xfId="1318"/>
    <cellStyle name="Note 2 2 2" xfId="1319"/>
    <cellStyle name="Note 2 2 2 2" xfId="1320"/>
    <cellStyle name="Note 2 2 2 2 2" xfId="1321"/>
    <cellStyle name="Note 2 2 2 2 3" xfId="1709"/>
    <cellStyle name="Note 2 2 2 3" xfId="1322"/>
    <cellStyle name="Note 2 2 2 4" xfId="1708"/>
    <cellStyle name="Note 2 2 3" xfId="1323"/>
    <cellStyle name="Note 2 2 3 2" xfId="1324"/>
    <cellStyle name="Note 2 2 3 2 2" xfId="1325"/>
    <cellStyle name="Note 2 2 3 3" xfId="1326"/>
    <cellStyle name="Note 2 2 3 4" xfId="1710"/>
    <cellStyle name="Note 2 2 4" xfId="1327"/>
    <cellStyle name="Note 2 2 4 2" xfId="1328"/>
    <cellStyle name="Note 2 2 5" xfId="1329"/>
    <cellStyle name="Note 2 2 6" xfId="1707"/>
    <cellStyle name="Note 2 3" xfId="1330"/>
    <cellStyle name="Note 2 3 2" xfId="1331"/>
    <cellStyle name="Note 2 3 2 2" xfId="1332"/>
    <cellStyle name="Note 2 3 2 3" xfId="1712"/>
    <cellStyle name="Note 2 3 3" xfId="1333"/>
    <cellStyle name="Note 2 3 4" xfId="1711"/>
    <cellStyle name="Note 2 4" xfId="1334"/>
    <cellStyle name="Note 2 4 2" xfId="1335"/>
    <cellStyle name="Note 2 4 2 2" xfId="1336"/>
    <cellStyle name="Note 2 4 3" xfId="1337"/>
    <cellStyle name="Note 2 4 4" xfId="1713"/>
    <cellStyle name="Note 2 5" xfId="1338"/>
    <cellStyle name="Note 2 5 2" xfId="1339"/>
    <cellStyle name="Note 2 6" xfId="1340"/>
    <cellStyle name="Note 2 6 2" xfId="1341"/>
    <cellStyle name="Note 2 7" xfId="1342"/>
    <cellStyle name="Note 2 8" xfId="1343"/>
    <cellStyle name="Note 2 9" xfId="1706"/>
    <cellStyle name="Note 3" xfId="1344"/>
    <cellStyle name="Note 3 2" xfId="1345"/>
    <cellStyle name="Note 3 2 2" xfId="1346"/>
    <cellStyle name="Note 3 2 2 2" xfId="1347"/>
    <cellStyle name="Note 3 2 2 2 2" xfId="1717"/>
    <cellStyle name="Note 3 2 2 3" xfId="1716"/>
    <cellStyle name="Note 3 2 3" xfId="1348"/>
    <cellStyle name="Note 3 2 3 2" xfId="1718"/>
    <cellStyle name="Note 3 2 4" xfId="1715"/>
    <cellStyle name="Note 3 3" xfId="1349"/>
    <cellStyle name="Note 3 3 2" xfId="1350"/>
    <cellStyle name="Note 3 3 2 2" xfId="1351"/>
    <cellStyle name="Note 3 3 2 3" xfId="1720"/>
    <cellStyle name="Note 3 3 3" xfId="1352"/>
    <cellStyle name="Note 3 3 4" xfId="1719"/>
    <cellStyle name="Note 3 4" xfId="1353"/>
    <cellStyle name="Note 3 4 2" xfId="1354"/>
    <cellStyle name="Note 3 4 3" xfId="1721"/>
    <cellStyle name="Note 3 5" xfId="1355"/>
    <cellStyle name="Note 3 6" xfId="1714"/>
    <cellStyle name="Note 4" xfId="1356"/>
    <cellStyle name="Note 4 2" xfId="1357"/>
    <cellStyle name="Note 4 2 2" xfId="1358"/>
    <cellStyle name="Note 4 2 2 2" xfId="1359"/>
    <cellStyle name="Note 4 2 2 3" xfId="1724"/>
    <cellStyle name="Note 4 2 3" xfId="1360"/>
    <cellStyle name="Note 4 2 4" xfId="1723"/>
    <cellStyle name="Note 4 3" xfId="1361"/>
    <cellStyle name="Note 4 3 2" xfId="1362"/>
    <cellStyle name="Note 4 3 2 2" xfId="1363"/>
    <cellStyle name="Note 4 3 3" xfId="1364"/>
    <cellStyle name="Note 4 3 4" xfId="1725"/>
    <cellStyle name="Note 4 4" xfId="1365"/>
    <cellStyle name="Note 4 4 2" xfId="1366"/>
    <cellStyle name="Note 4 5" xfId="1367"/>
    <cellStyle name="Note 4 6" xfId="1722"/>
    <cellStyle name="Note 5" xfId="1368"/>
    <cellStyle name="Note 5 2" xfId="1369"/>
    <cellStyle name="Note 5 2 2" xfId="1370"/>
    <cellStyle name="Note 5 2 2 2" xfId="1371"/>
    <cellStyle name="Note 5 2 3" xfId="1372"/>
    <cellStyle name="Note 5 3" xfId="1373"/>
    <cellStyle name="Note 5 3 2" xfId="1374"/>
    <cellStyle name="Note 5 3 2 2" xfId="1375"/>
    <cellStyle name="Note 5 3 3" xfId="1376"/>
    <cellStyle name="Note 5 4" xfId="1377"/>
    <cellStyle name="Note 5 4 2" xfId="1378"/>
    <cellStyle name="Note 5 5" xfId="1379"/>
    <cellStyle name="Note 6" xfId="1380"/>
    <cellStyle name="Note 6 2" xfId="1381"/>
    <cellStyle name="Note 6 2 2" xfId="1382"/>
    <cellStyle name="Note 6 2 2 2" xfId="1383"/>
    <cellStyle name="Note 6 2 3" xfId="1384"/>
    <cellStyle name="Note 6 3" xfId="1385"/>
    <cellStyle name="Note 6 3 2" xfId="1386"/>
    <cellStyle name="Note 6 3 2 2" xfId="1387"/>
    <cellStyle name="Note 6 3 3" xfId="1388"/>
    <cellStyle name="Note 6 4" xfId="1389"/>
    <cellStyle name="Note 6 4 2" xfId="1390"/>
    <cellStyle name="Note 6 5" xfId="1391"/>
    <cellStyle name="Note 7" xfId="1392"/>
    <cellStyle name="Note 7 2" xfId="1393"/>
    <cellStyle name="Note 7 2 2" xfId="1394"/>
    <cellStyle name="Note 7 2 2 2" xfId="1395"/>
    <cellStyle name="Note 7 2 3" xfId="1396"/>
    <cellStyle name="Note 7 3" xfId="1397"/>
    <cellStyle name="Note 7 3 2" xfId="1398"/>
    <cellStyle name="Note 7 3 2 2" xfId="1399"/>
    <cellStyle name="Note 7 3 3" xfId="1400"/>
    <cellStyle name="Note 7 4" xfId="1401"/>
    <cellStyle name="Note 7 4 2" xfId="1402"/>
    <cellStyle name="Note 7 5" xfId="1403"/>
    <cellStyle name="Note 8" xfId="1404"/>
    <cellStyle name="Note 8 2" xfId="1405"/>
    <cellStyle name="Note 8 2 2" xfId="1406"/>
    <cellStyle name="Note 8 3" xfId="1407"/>
    <cellStyle name="Note 9" xfId="1408"/>
    <cellStyle name="Note 9 2" xfId="1409"/>
    <cellStyle name="Notiz 2" xfId="1410"/>
    <cellStyle name="Output 2" xfId="1412"/>
    <cellStyle name="Output 2 2" xfId="1413"/>
    <cellStyle name="Output 2 3" xfId="1414"/>
    <cellStyle name="Output 3" xfId="1415"/>
    <cellStyle name="Output 4" xfId="1416"/>
    <cellStyle name="Output 5" xfId="1411"/>
    <cellStyle name="Pattern" xfId="1726"/>
    <cellStyle name="Percent 10" xfId="1417"/>
    <cellStyle name="Percent 10 2" xfId="1418"/>
    <cellStyle name="Percent 11" xfId="1419"/>
    <cellStyle name="Percent 12" xfId="1420"/>
    <cellStyle name="Percent 13" xfId="1566"/>
    <cellStyle name="Percent 2" xfId="1421"/>
    <cellStyle name="Percent 2 2" xfId="1422"/>
    <cellStyle name="Percent 2 2 2" xfId="1423"/>
    <cellStyle name="Percent 2 2 2 2" xfId="1730"/>
    <cellStyle name="Percent 2 2 2 3" xfId="1729"/>
    <cellStyle name="Percent 2 2 3" xfId="1731"/>
    <cellStyle name="Percent 2 2 4" xfId="1728"/>
    <cellStyle name="Percent 2 3" xfId="1424"/>
    <cellStyle name="Percent 2 3 2" xfId="1425"/>
    <cellStyle name="Percent 2 3 2 2" xfId="1733"/>
    <cellStyle name="Percent 2 3 3" xfId="1732"/>
    <cellStyle name="Percent 2 4" xfId="1426"/>
    <cellStyle name="Percent 2 5" xfId="1427"/>
    <cellStyle name="Percent 2 5 2" xfId="1428"/>
    <cellStyle name="Percent 2 5 2 2" xfId="1429"/>
    <cellStyle name="Percent 2 5 2 2 2" xfId="1430"/>
    <cellStyle name="Percent 2 5 2 3" xfId="1431"/>
    <cellStyle name="Percent 2 5 3" xfId="1432"/>
    <cellStyle name="Percent 2 5 3 2" xfId="1433"/>
    <cellStyle name="Percent 2 5 3 2 2" xfId="1434"/>
    <cellStyle name="Percent 2 5 3 3" xfId="1435"/>
    <cellStyle name="Percent 2 5 4" xfId="1436"/>
    <cellStyle name="Percent 2 5 4 2" xfId="1437"/>
    <cellStyle name="Percent 2 5 5" xfId="1438"/>
    <cellStyle name="Percent 2 5 6" xfId="1734"/>
    <cellStyle name="Percent 2 6" xfId="1439"/>
    <cellStyle name="Percent 2 6 2" xfId="1735"/>
    <cellStyle name="Percent 2 7" xfId="1727"/>
    <cellStyle name="Percent 3" xfId="1440"/>
    <cellStyle name="Percent 3 2" xfId="1441"/>
    <cellStyle name="Percent 3 2 2" xfId="1442"/>
    <cellStyle name="Percent 3 2 2 2" xfId="1443"/>
    <cellStyle name="Percent 3 2 3" xfId="1444"/>
    <cellStyle name="Percent 3 3" xfId="1445"/>
    <cellStyle name="Percent 3 3 2" xfId="1446"/>
    <cellStyle name="Percent 3 3 2 2" xfId="1447"/>
    <cellStyle name="Percent 3 3 3" xfId="1448"/>
    <cellStyle name="Percent 3 4" xfId="1449"/>
    <cellStyle name="Percent 3 4 2" xfId="1450"/>
    <cellStyle name="Percent 3 5" xfId="1451"/>
    <cellStyle name="Percent 3 6" xfId="1452"/>
    <cellStyle name="Percent 3 7" xfId="1736"/>
    <cellStyle name="Percent 4" xfId="1453"/>
    <cellStyle name="Percent 4 2" xfId="1454"/>
    <cellStyle name="Percent 5" xfId="1455"/>
    <cellStyle name="Percent 5 2" xfId="1456"/>
    <cellStyle name="Percent 5 2 2" xfId="1457"/>
    <cellStyle name="Percent 5 2 2 2" xfId="1458"/>
    <cellStyle name="Percent 5 2 3" xfId="1459"/>
    <cellStyle name="Percent 5 3" xfId="1460"/>
    <cellStyle name="Percent 5 3 2" xfId="1461"/>
    <cellStyle name="Percent 5 3 2 2" xfId="1462"/>
    <cellStyle name="Percent 5 3 3" xfId="1463"/>
    <cellStyle name="Percent 5 4" xfId="1464"/>
    <cellStyle name="Percent 5 4 2" xfId="1465"/>
    <cellStyle name="Percent 5 5" xfId="1466"/>
    <cellStyle name="Percent 6" xfId="1467"/>
    <cellStyle name="Percent 6 2" xfId="1468"/>
    <cellStyle name="Percent 7" xfId="1469"/>
    <cellStyle name="Percent 7 2" xfId="1470"/>
    <cellStyle name="Percent 7 2 2" xfId="1471"/>
    <cellStyle name="Percent 7 3" xfId="1472"/>
    <cellStyle name="Percent 7 4" xfId="1473"/>
    <cellStyle name="Percent 7 5" xfId="1474"/>
    <cellStyle name="Percent 8" xfId="1475"/>
    <cellStyle name="Percent 8 2" xfId="1476"/>
    <cellStyle name="Percent 8 3" xfId="1477"/>
    <cellStyle name="Percent 9" xfId="1478"/>
    <cellStyle name="Percent 9 2" xfId="1479"/>
    <cellStyle name="Percent 9 2 2" xfId="1480"/>
    <cellStyle name="Percent 9 3" xfId="1481"/>
    <cellStyle name="Procent 2" xfId="1482"/>
    <cellStyle name="Procent 2 2" xfId="1483"/>
    <cellStyle name="Procent 2 2 2" xfId="1484"/>
    <cellStyle name="Prosent 2" xfId="1485"/>
    <cellStyle name="Schlecht 2" xfId="1486"/>
    <cellStyle name="Seuraava hyperlinkki_T03_06l" xfId="1487"/>
    <cellStyle name="Standard 2" xfId="1488"/>
    <cellStyle name="Standard 2 2" xfId="1489"/>
    <cellStyle name="Standard 3" xfId="1490"/>
    <cellStyle name="Standard 4" xfId="1491"/>
    <cellStyle name="Standard 4 2" xfId="1492"/>
    <cellStyle name="Standard_Betreiber unbekannt (2)" xfId="1493"/>
    <cellStyle name="Stil 1" xfId="1494"/>
    <cellStyle name="Stil 1 2" xfId="1495"/>
    <cellStyle name="Zelle überprüfen 2" xfId="1522"/>
    <cellStyle name="Titel 2" xfId="1496"/>
    <cellStyle name="Title 2" xfId="1498"/>
    <cellStyle name="Title 2 2" xfId="1499"/>
    <cellStyle name="Title 2 3" xfId="1737"/>
    <cellStyle name="Title 3" xfId="1500"/>
    <cellStyle name="Title 4" xfId="1501"/>
    <cellStyle name="Title 5" xfId="1558"/>
    <cellStyle name="Title 6" xfId="1497"/>
    <cellStyle name="Total 2" xfId="1503"/>
    <cellStyle name="Total 2 2" xfId="1504"/>
    <cellStyle name="Total 2 3" xfId="1505"/>
    <cellStyle name="Total 3" xfId="1506"/>
    <cellStyle name="Total 4" xfId="1507"/>
    <cellStyle name="Total 5" xfId="1502"/>
    <cellStyle name="Warnender Text 2" xfId="1514"/>
    <cellStyle name="Warning Text 2" xfId="1516"/>
    <cellStyle name="Warning Text 2 2" xfId="1517"/>
    <cellStyle name="Warning Text 2 3" xfId="1738"/>
    <cellStyle name="Warning Text 3" xfId="1518"/>
    <cellStyle name="Warning Text 4" xfId="1519"/>
    <cellStyle name="Warning Text 5" xfId="1515"/>
    <cellStyle name="Verknüpfte Zelle 2" xfId="1513"/>
    <cellStyle name="Überschrift 1 2" xfId="1508"/>
    <cellStyle name="Überschrift 2 2" xfId="1509"/>
    <cellStyle name="Überschrift 3 2" xfId="1510"/>
    <cellStyle name="Überschrift 4 2" xfId="1511"/>
    <cellStyle name="Überschrift 5" xfId="1512"/>
    <cellStyle name="X08_Total Oil" xfId="1520"/>
    <cellStyle name="X12_Total Figs 1 dec" xfId="1521"/>
    <cellStyle name="Year" xfId="1739"/>
  </cellStyles>
  <dxfs count="0"/>
  <tableStyles count="0" defaultTableStyle="TableStyleMedium2" defaultPivotStyle="PivotStyleLight16"/>
  <colors>
    <mruColors>
      <color rgb="FF06785F"/>
      <color rgb="FFDEA6FF"/>
      <color rgb="FF00FF99"/>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 Id="rId30"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'EU ETS forecast'!$B$11</c:f>
              <c:strCache>
                <c:ptCount val="1"/>
                <c:pt idx="0">
                  <c:v>[2]</c:v>
                </c:pt>
              </c:strCache>
            </c:strRef>
          </c:tx>
          <c:spPr>
            <a:ln w="28575" cap="rnd">
              <a:solidFill>
                <a:schemeClr val="accent1"/>
              </a:solidFill>
              <a:round/>
            </a:ln>
            <a:effectLst/>
          </c:spPr>
          <c:marker>
            <c:symbol val="none"/>
          </c:marker>
          <c:cat>
            <c:numRef>
              <c:f>'EU ETS forecast'!$A$12:$A$42</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'EU ETS forecast'!$B$12:$B$42</c:f>
              <c:numCache>
                <c:formatCode>0.0</c:formatCode>
                <c:ptCount val="31"/>
                <c:pt idx="0">
                  <c:v>24.8</c:v>
                </c:pt>
                <c:pt idx="1">
                  <c:v>27.6</c:v>
                </c:pt>
                <c:pt idx="2">
                  <c:v>31.200000000000003</c:v>
                </c:pt>
                <c:pt idx="3">
                  <c:v>34.799999999999997</c:v>
                </c:pt>
                <c:pt idx="4">
                  <c:v>38.400000000000006</c:v>
                </c:pt>
                <c:pt idx="5">
                  <c:v>42</c:v>
                </c:pt>
                <c:pt idx="6">
                  <c:v>45.599999999999994</c:v>
                </c:pt>
                <c:pt idx="7">
                  <c:v>49.2</c:v>
                </c:pt>
                <c:pt idx="8">
                  <c:v>52.8</c:v>
                </c:pt>
                <c:pt idx="9">
                  <c:v>56.400000000000006</c:v>
                </c:pt>
                <c:pt idx="10">
                  <c:v>60</c:v>
                </c:pt>
                <c:pt idx="11">
                  <c:v>63.6</c:v>
                </c:pt>
                <c:pt idx="12">
                  <c:v>67.2</c:v>
                </c:pt>
                <c:pt idx="13">
                  <c:v>70.8</c:v>
                </c:pt>
                <c:pt idx="14">
                  <c:v>74.400000000000006</c:v>
                </c:pt>
                <c:pt idx="15">
                  <c:v>78</c:v>
                </c:pt>
                <c:pt idx="16">
                  <c:v>81.599999999999994</c:v>
                </c:pt>
                <c:pt idx="17">
                  <c:v>85.2</c:v>
                </c:pt>
                <c:pt idx="18">
                  <c:v>88.799999999999898</c:v>
                </c:pt>
                <c:pt idx="19">
                  <c:v>92.399999999999906</c:v>
                </c:pt>
                <c:pt idx="20">
                  <c:v>95.999999999999901</c:v>
                </c:pt>
                <c:pt idx="21">
                  <c:v>99.599999999999895</c:v>
                </c:pt>
                <c:pt idx="22">
                  <c:v>103.2</c:v>
                </c:pt>
                <c:pt idx="23">
                  <c:v>106.8</c:v>
                </c:pt>
                <c:pt idx="24">
                  <c:v>110.4</c:v>
                </c:pt>
                <c:pt idx="25">
                  <c:v>114</c:v>
                </c:pt>
                <c:pt idx="26">
                  <c:v>117.6</c:v>
                </c:pt>
                <c:pt idx="27">
                  <c:v>121.2</c:v>
                </c:pt>
                <c:pt idx="28">
                  <c:v>124.8</c:v>
                </c:pt>
                <c:pt idx="29">
                  <c:v>128.4</c:v>
                </c:pt>
                <c:pt idx="30">
                  <c:v>132</c:v>
                </c:pt>
              </c:numCache>
            </c:numRef>
          </c:val>
          <c:smooth val="0"/>
          <c:extLst>
            <c:ext xmlns:c16="http://schemas.microsoft.com/office/drawing/2014/chart" uri="{C3380CC4-5D6E-409C-BE32-E72D297353CC}">
              <c16:uniqueId val="{00000001-AEE4-49E5-BAB6-CA040FDA03E7}"/>
            </c:ext>
          </c:extLst>
        </c:ser>
        <c:ser>
          <c:idx val="1"/>
          <c:order val="1"/>
          <c:tx>
            <c:strRef>
              <c:f>'EU ETS forecast'!$C$11</c:f>
              <c:strCache>
                <c:ptCount val="1"/>
                <c:pt idx="0">
                  <c:v>[1]</c:v>
                </c:pt>
              </c:strCache>
            </c:strRef>
          </c:tx>
          <c:spPr>
            <a:ln w="28575" cap="rnd">
              <a:solidFill>
                <a:schemeClr val="accent2"/>
              </a:solidFill>
              <a:round/>
            </a:ln>
            <a:effectLst/>
          </c:spPr>
          <c:marker>
            <c:symbol val="none"/>
          </c:marker>
          <c:cat>
            <c:numRef>
              <c:f>'EU ETS forecast'!$A$12:$A$42</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'EU ETS forecast'!$C$12:$C$42</c:f>
              <c:numCache>
                <c:formatCode>0.0</c:formatCode>
                <c:ptCount val="31"/>
                <c:pt idx="0">
                  <c:v>24.8</c:v>
                </c:pt>
                <c:pt idx="1">
                  <c:v>25.047999999999998</c:v>
                </c:pt>
                <c:pt idx="2">
                  <c:v>26.095999999999997</c:v>
                </c:pt>
                <c:pt idx="3">
                  <c:v>27.143999999999995</c:v>
                </c:pt>
                <c:pt idx="4">
                  <c:v>28.191999999999993</c:v>
                </c:pt>
                <c:pt idx="5">
                  <c:v>29.24</c:v>
                </c:pt>
                <c:pt idx="6">
                  <c:v>30.271999999999998</c:v>
                </c:pt>
                <c:pt idx="7">
                  <c:v>31.303999999999998</c:v>
                </c:pt>
                <c:pt idx="8">
                  <c:v>32.335999999999999</c:v>
                </c:pt>
                <c:pt idx="9">
                  <c:v>33.368000000000002</c:v>
                </c:pt>
                <c:pt idx="10">
                  <c:v>34.4</c:v>
                </c:pt>
                <c:pt idx="11">
                  <c:v>35.431999999999995</c:v>
                </c:pt>
                <c:pt idx="12">
                  <c:v>36.463999999999999</c:v>
                </c:pt>
                <c:pt idx="13">
                  <c:v>37.495999999999995</c:v>
                </c:pt>
                <c:pt idx="14">
                  <c:v>38.527999999999999</c:v>
                </c:pt>
                <c:pt idx="15">
                  <c:v>39.559999999999995</c:v>
                </c:pt>
                <c:pt idx="16">
                  <c:v>40.591999999999999</c:v>
                </c:pt>
                <c:pt idx="17">
                  <c:v>41.623999999999995</c:v>
                </c:pt>
                <c:pt idx="18">
                  <c:v>42.655999999999992</c:v>
                </c:pt>
                <c:pt idx="19">
                  <c:v>43.687999999999995</c:v>
                </c:pt>
                <c:pt idx="20">
                  <c:v>44.72</c:v>
                </c:pt>
                <c:pt idx="21">
                  <c:v>45.752000000000002</c:v>
                </c:pt>
                <c:pt idx="22">
                  <c:v>46.783999999999999</c:v>
                </c:pt>
                <c:pt idx="23">
                  <c:v>47.816000000000003</c:v>
                </c:pt>
                <c:pt idx="24">
                  <c:v>48.847999999999999</c:v>
                </c:pt>
                <c:pt idx="25">
                  <c:v>49.88</c:v>
                </c:pt>
                <c:pt idx="26">
                  <c:v>50.911999999999999</c:v>
                </c:pt>
                <c:pt idx="27">
                  <c:v>51.944000000000003</c:v>
                </c:pt>
                <c:pt idx="28">
                  <c:v>52.975999999999999</c:v>
                </c:pt>
                <c:pt idx="29">
                  <c:v>54.008000000000003</c:v>
                </c:pt>
                <c:pt idx="30">
                  <c:v>55.04</c:v>
                </c:pt>
              </c:numCache>
            </c:numRef>
          </c:val>
          <c:smooth val="0"/>
          <c:extLst>
            <c:ext xmlns:c16="http://schemas.microsoft.com/office/drawing/2014/chart" uri="{C3380CC4-5D6E-409C-BE32-E72D297353CC}">
              <c16:uniqueId val="{00000003-AEE4-49E5-BAB6-CA040FDA03E7}"/>
            </c:ext>
          </c:extLst>
        </c:ser>
        <c:ser>
          <c:idx val="2"/>
          <c:order val="2"/>
          <c:tx>
            <c:strRef>
              <c:f>'EU ETS forecast'!$D$11</c:f>
              <c:strCache>
                <c:ptCount val="1"/>
                <c:pt idx="0">
                  <c:v>[1]</c:v>
                </c:pt>
              </c:strCache>
            </c:strRef>
          </c:tx>
          <c:spPr>
            <a:ln w="28575" cap="rnd">
              <a:solidFill>
                <a:schemeClr val="accent3"/>
              </a:solidFill>
              <a:round/>
            </a:ln>
            <a:effectLst/>
          </c:spPr>
          <c:marker>
            <c:symbol val="none"/>
          </c:marker>
          <c:cat>
            <c:numRef>
              <c:f>'EU ETS forecast'!$A$12:$A$42</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'EU ETS forecast'!$D$12:$D$42</c:f>
              <c:numCache>
                <c:formatCode>0.0</c:formatCode>
                <c:ptCount val="31"/>
                <c:pt idx="0">
                  <c:v>24.8</c:v>
                </c:pt>
                <c:pt idx="1">
                  <c:v>30.207999999999995</c:v>
                </c:pt>
                <c:pt idx="2">
                  <c:v>36.415999999999997</c:v>
                </c:pt>
                <c:pt idx="3">
                  <c:v>42.623999999999995</c:v>
                </c:pt>
                <c:pt idx="4">
                  <c:v>48.831999999999994</c:v>
                </c:pt>
                <c:pt idx="5">
                  <c:v>55.040000000000006</c:v>
                </c:pt>
                <c:pt idx="6">
                  <c:v>59.397333333333343</c:v>
                </c:pt>
                <c:pt idx="7">
                  <c:v>63.754666666666672</c:v>
                </c:pt>
                <c:pt idx="8">
                  <c:v>68.112000000000009</c:v>
                </c:pt>
                <c:pt idx="9">
                  <c:v>72.469333333333338</c:v>
                </c:pt>
                <c:pt idx="10">
                  <c:v>76.826666666666668</c:v>
                </c:pt>
                <c:pt idx="11">
                  <c:v>81.183999999999997</c:v>
                </c:pt>
                <c:pt idx="12">
                  <c:v>85.541333333333341</c:v>
                </c:pt>
                <c:pt idx="13">
                  <c:v>89.898666666666657</c:v>
                </c:pt>
                <c:pt idx="14">
                  <c:v>94.256</c:v>
                </c:pt>
                <c:pt idx="15">
                  <c:v>98.61333333333333</c:v>
                </c:pt>
                <c:pt idx="16">
                  <c:v>102.97066666666666</c:v>
                </c:pt>
                <c:pt idx="17">
                  <c:v>107.328</c:v>
                </c:pt>
                <c:pt idx="18">
                  <c:v>111.68533333333332</c:v>
                </c:pt>
                <c:pt idx="19">
                  <c:v>116.04266666666666</c:v>
                </c:pt>
                <c:pt idx="20">
                  <c:v>120.39999999999999</c:v>
                </c:pt>
                <c:pt idx="21">
                  <c:v>124.75733333333299</c:v>
                </c:pt>
                <c:pt idx="22">
                  <c:v>129.11466666666701</c:v>
                </c:pt>
                <c:pt idx="23">
                  <c:v>133.47200000000001</c:v>
                </c:pt>
                <c:pt idx="24">
                  <c:v>137.82933333333301</c:v>
                </c:pt>
                <c:pt idx="25">
                  <c:v>142.18666666666701</c:v>
                </c:pt>
                <c:pt idx="26">
                  <c:v>146.54400000000001</c:v>
                </c:pt>
                <c:pt idx="27">
                  <c:v>150.90133333333301</c:v>
                </c:pt>
                <c:pt idx="28">
                  <c:v>155.25866666666701</c:v>
                </c:pt>
                <c:pt idx="29">
                  <c:v>159.61600000000001</c:v>
                </c:pt>
                <c:pt idx="30">
                  <c:v>163.97333333333299</c:v>
                </c:pt>
              </c:numCache>
            </c:numRef>
          </c:val>
          <c:smooth val="0"/>
          <c:extLst>
            <c:ext xmlns:c16="http://schemas.microsoft.com/office/drawing/2014/chart" uri="{C3380CC4-5D6E-409C-BE32-E72D297353CC}">
              <c16:uniqueId val="{00000005-AEE4-49E5-BAB6-CA040FDA03E7}"/>
            </c:ext>
          </c:extLst>
        </c:ser>
        <c:ser>
          <c:idx val="3"/>
          <c:order val="3"/>
          <c:tx>
            <c:strRef>
              <c:f>'EU ETS forecast'!$E$11</c:f>
              <c:strCache>
                <c:ptCount val="1"/>
                <c:pt idx="0">
                  <c:v>[3]</c:v>
                </c:pt>
              </c:strCache>
            </c:strRef>
          </c:tx>
          <c:spPr>
            <a:ln w="28575" cap="rnd">
              <a:solidFill>
                <a:schemeClr val="accent4"/>
              </a:solidFill>
              <a:round/>
            </a:ln>
            <a:effectLst/>
          </c:spPr>
          <c:marker>
            <c:symbol val="none"/>
          </c:marker>
          <c:cat>
            <c:numRef>
              <c:f>'EU ETS forecast'!$A$12:$A$42</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'EU ETS forecast'!$E$12:$E$42</c:f>
              <c:numCache>
                <c:formatCode>General</c:formatCode>
                <c:ptCount val="31"/>
                <c:pt idx="0">
                  <c:v>24.8</c:v>
                </c:pt>
                <c:pt idx="1">
                  <c:v>25.6</c:v>
                </c:pt>
                <c:pt idx="2">
                  <c:v>26.6</c:v>
                </c:pt>
                <c:pt idx="3">
                  <c:v>27.2</c:v>
                </c:pt>
                <c:pt idx="4">
                  <c:v>27.8</c:v>
                </c:pt>
                <c:pt idx="5">
                  <c:v>28</c:v>
                </c:pt>
                <c:pt idx="6">
                  <c:v>28.4</c:v>
                </c:pt>
                <c:pt idx="7">
                  <c:v>30.8</c:v>
                </c:pt>
                <c:pt idx="8">
                  <c:v>31.2</c:v>
                </c:pt>
                <c:pt idx="9">
                  <c:v>31.6</c:v>
                </c:pt>
                <c:pt idx="10">
                  <c:v>30</c:v>
                </c:pt>
                <c:pt idx="11">
                  <c:v>32</c:v>
                </c:pt>
                <c:pt idx="12">
                  <c:v>36.6</c:v>
                </c:pt>
                <c:pt idx="13">
                  <c:v>38.6</c:v>
                </c:pt>
                <c:pt idx="14">
                  <c:v>40.6</c:v>
                </c:pt>
                <c:pt idx="15">
                  <c:v>40</c:v>
                </c:pt>
                <c:pt idx="16">
                  <c:v>42.6</c:v>
                </c:pt>
                <c:pt idx="17">
                  <c:v>47.6</c:v>
                </c:pt>
                <c:pt idx="18">
                  <c:v>50.2</c:v>
                </c:pt>
                <c:pt idx="19">
                  <c:v>52.8</c:v>
                </c:pt>
                <c:pt idx="20">
                  <c:v>53</c:v>
                </c:pt>
                <c:pt idx="21">
                  <c:v>55.4</c:v>
                </c:pt>
                <c:pt idx="22">
                  <c:v>57.8</c:v>
                </c:pt>
                <c:pt idx="23">
                  <c:v>60.2</c:v>
                </c:pt>
                <c:pt idx="24">
                  <c:v>62.6</c:v>
                </c:pt>
                <c:pt idx="25">
                  <c:v>65</c:v>
                </c:pt>
                <c:pt idx="26">
                  <c:v>68</c:v>
                </c:pt>
                <c:pt idx="27">
                  <c:v>71</c:v>
                </c:pt>
                <c:pt idx="28">
                  <c:v>74</c:v>
                </c:pt>
                <c:pt idx="29">
                  <c:v>77</c:v>
                </c:pt>
                <c:pt idx="30">
                  <c:v>80</c:v>
                </c:pt>
              </c:numCache>
            </c:numRef>
          </c:val>
          <c:smooth val="0"/>
          <c:extLst>
            <c:ext xmlns:c16="http://schemas.microsoft.com/office/drawing/2014/chart" uri="{C3380CC4-5D6E-409C-BE32-E72D297353CC}">
              <c16:uniqueId val="{00000007-AEE4-49E5-BAB6-CA040FDA03E7}"/>
            </c:ext>
          </c:extLst>
        </c:ser>
        <c:dLbls>
          <c:showLegendKey val="0"/>
          <c:showVal val="0"/>
          <c:showCatName val="0"/>
          <c:showSerName val="0"/>
          <c:showPercent val="0"/>
          <c:showBubbleSize val="0"/>
        </c:dLbls>
        <c:smooth val="0"/>
        <c:axId val="55335576"/>
        <c:axId val="1566796503"/>
      </c:lineChart>
      <c:catAx>
        <c:axId val="55335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566796503"/>
        <c:crosses val="autoZero"/>
        <c:auto val="1"/>
        <c:lblAlgn val="ctr"/>
        <c:lblOffset val="100"/>
        <c:noMultiLvlLbl val="0"/>
      </c:catAx>
      <c:valAx>
        <c:axId val="15667965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55335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[Data_Annual.xlsx]Gen Cap All!PivotTable1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s>
    <c:plotArea>
      <c:layout/>
      <c:barChart>
        <c:barDir val="col"/>
        <c:grouping val="stacked"/>
        <c:varyColors val="0"/>
        <c:ser>
          <c:idx val="0"/>
          <c:order val="0"/>
          <c:tx>
            <c:strRef>
              <c:f>'Gen Cap All'!$B$12:$B$13</c:f>
              <c:strCache>
                <c:ptCount val="1"/>
                <c:pt idx="0">
                  <c:v>Biomass</c:v>
                </c:pt>
              </c:strCache>
            </c:strRef>
          </c:tx>
          <c:spPr>
            <a:solidFill>
              <a:schemeClr val="accent1"/>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All'!$B$14:$B$20</c:f>
              <c:numCache>
                <c:formatCode>General</c:formatCode>
                <c:ptCount val="6"/>
                <c:pt idx="0">
                  <c:v>77</c:v>
                </c:pt>
                <c:pt idx="1">
                  <c:v>77</c:v>
                </c:pt>
                <c:pt idx="2">
                  <c:v>86</c:v>
                </c:pt>
                <c:pt idx="3">
                  <c:v>102</c:v>
                </c:pt>
                <c:pt idx="4">
                  <c:v>157</c:v>
                </c:pt>
                <c:pt idx="5">
                  <c:v>157</c:v>
                </c:pt>
              </c:numCache>
            </c:numRef>
          </c:val>
          <c:extLst>
            <c:ext xmlns:c16="http://schemas.microsoft.com/office/drawing/2014/chart" uri="{C3380CC4-5D6E-409C-BE32-E72D297353CC}">
              <c16:uniqueId val="{00000000-9B06-495B-ACF6-1CE85C947037}"/>
            </c:ext>
          </c:extLst>
        </c:ser>
        <c:ser>
          <c:idx val="1"/>
          <c:order val="1"/>
          <c:tx>
            <c:strRef>
              <c:f>'Gen Cap All'!$C$12:$C$13</c:f>
              <c:strCache>
                <c:ptCount val="1"/>
                <c:pt idx="0">
                  <c:v>Fossil Brown coal/Lignite</c:v>
                </c:pt>
              </c:strCache>
            </c:strRef>
          </c:tx>
          <c:spPr>
            <a:solidFill>
              <a:schemeClr val="accent2"/>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All'!$C$14:$C$20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30-9B06-495B-ACF6-1CE85C947037}"/>
            </c:ext>
          </c:extLst>
        </c:ser>
        <c:ser>
          <c:idx val="2"/>
          <c:order val="2"/>
          <c:tx>
            <c:strRef>
              <c:f>'Gen Cap All'!$D$12:$D$13</c:f>
              <c:strCache>
                <c:ptCount val="1"/>
                <c:pt idx="0">
                  <c:v>Fossil Coal-derived gas</c:v>
                </c:pt>
              </c:strCache>
            </c:strRef>
          </c:tx>
          <c:spPr>
            <a:solidFill>
              <a:schemeClr val="accent3"/>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All'!$D$14:$D$20</c:f>
              <c:numCache>
                <c:formatCode>General</c:formatCode>
                <c:ptCount val="6"/>
                <c:pt idx="0">
                  <c:v>86</c:v>
                </c:pt>
                <c:pt idx="1">
                  <c:v>86</c:v>
                </c:pt>
                <c:pt idx="2">
                  <c:v>85</c:v>
                </c:pt>
                <c:pt idx="3">
                  <c:v>85</c:v>
                </c:pt>
                <c:pt idx="4">
                  <c:v>51</c:v>
                </c:pt>
                <c:pt idx="5">
                  <c:v>79</c:v>
                </c:pt>
              </c:numCache>
            </c:numRef>
          </c:val>
          <c:extLst>
            <c:ext xmlns:c16="http://schemas.microsoft.com/office/drawing/2014/chart" uri="{C3380CC4-5D6E-409C-BE32-E72D297353CC}">
              <c16:uniqueId val="{00000031-9B06-495B-ACF6-1CE85C947037}"/>
            </c:ext>
          </c:extLst>
        </c:ser>
        <c:ser>
          <c:idx val="3"/>
          <c:order val="3"/>
          <c:tx>
            <c:strRef>
              <c:f>'Gen Cap All'!$E$12:$E$13</c:f>
              <c:strCache>
                <c:ptCount val="1"/>
                <c:pt idx="0">
                  <c:v>Fossil Gas</c:v>
                </c:pt>
              </c:strCache>
            </c:strRef>
          </c:tx>
          <c:spPr>
            <a:solidFill>
              <a:schemeClr val="accent4"/>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All'!$E$14:$E$20</c:f>
              <c:numCache>
                <c:formatCode>General</c:formatCode>
                <c:ptCount val="6"/>
                <c:pt idx="0">
                  <c:v>181</c:v>
                </c:pt>
                <c:pt idx="1">
                  <c:v>119</c:v>
                </c:pt>
                <c:pt idx="2">
                  <c:v>129</c:v>
                </c:pt>
                <c:pt idx="3">
                  <c:v>119</c:v>
                </c:pt>
                <c:pt idx="4">
                  <c:v>125</c:v>
                </c:pt>
                <c:pt idx="5">
                  <c:v>133</c:v>
                </c:pt>
              </c:numCache>
            </c:numRef>
          </c:val>
          <c:extLst>
            <c:ext xmlns:c16="http://schemas.microsoft.com/office/drawing/2014/chart" uri="{C3380CC4-5D6E-409C-BE32-E72D297353CC}">
              <c16:uniqueId val="{00000032-9B06-495B-ACF6-1CE85C947037}"/>
            </c:ext>
          </c:extLst>
        </c:ser>
        <c:ser>
          <c:idx val="4"/>
          <c:order val="4"/>
          <c:tx>
            <c:strRef>
              <c:f>'Gen Cap All'!$F$12:$F$13</c:f>
              <c:strCache>
                <c:ptCount val="1"/>
                <c:pt idx="0">
                  <c:v>Fossil Hard coal</c:v>
                </c:pt>
              </c:strCache>
            </c:strRef>
          </c:tx>
          <c:spPr>
            <a:solidFill>
              <a:schemeClr val="accent5"/>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All'!$F$14:$F$20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33-9B06-495B-ACF6-1CE85C947037}"/>
            </c:ext>
          </c:extLst>
        </c:ser>
        <c:ser>
          <c:idx val="5"/>
          <c:order val="5"/>
          <c:tx>
            <c:strRef>
              <c:f>'Gen Cap All'!$G$12:$G$13</c:f>
              <c:strCache>
                <c:ptCount val="1"/>
                <c:pt idx="0">
                  <c:v>Fossil Oil</c:v>
                </c:pt>
              </c:strCache>
            </c:strRef>
          </c:tx>
          <c:spPr>
            <a:solidFill>
              <a:schemeClr val="accent6"/>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All'!$G$14:$G$20</c:f>
              <c:numCache>
                <c:formatCode>General</c:formatCode>
                <c:ptCount val="6"/>
                <c:pt idx="0">
                  <c:v>0</c:v>
                </c:pt>
                <c:pt idx="1">
                  <c:v>0</c:v>
                </c:pt>
                <c:pt idx="2">
                  <c:v>0</c:v>
                </c:pt>
                <c:pt idx="3">
                  <c:v>0</c:v>
                </c:pt>
                <c:pt idx="4">
                  <c:v>8</c:v>
                </c:pt>
                <c:pt idx="5">
                  <c:v>8</c:v>
                </c:pt>
              </c:numCache>
            </c:numRef>
          </c:val>
          <c:extLst>
            <c:ext xmlns:c16="http://schemas.microsoft.com/office/drawing/2014/chart" uri="{C3380CC4-5D6E-409C-BE32-E72D297353CC}">
              <c16:uniqueId val="{00000034-9B06-495B-ACF6-1CE85C947037}"/>
            </c:ext>
          </c:extLst>
        </c:ser>
        <c:ser>
          <c:idx val="6"/>
          <c:order val="6"/>
          <c:tx>
            <c:strRef>
              <c:f>'Gen Cap All'!$H$12:$H$13</c:f>
              <c:strCache>
                <c:ptCount val="1"/>
                <c:pt idx="0">
                  <c:v>Fossil Oil shale</c:v>
                </c:pt>
              </c:strCache>
            </c:strRef>
          </c:tx>
          <c:spPr>
            <a:solidFill>
              <a:schemeClr val="accent1">
                <a:lumMod val="6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All'!$H$14:$H$20</c:f>
              <c:numCache>
                <c:formatCode>General</c:formatCode>
                <c:ptCount val="6"/>
                <c:pt idx="0">
                  <c:v>1698</c:v>
                </c:pt>
                <c:pt idx="1">
                  <c:v>1975</c:v>
                </c:pt>
                <c:pt idx="2">
                  <c:v>1976</c:v>
                </c:pt>
                <c:pt idx="3">
                  <c:v>1976</c:v>
                </c:pt>
                <c:pt idx="4">
                  <c:v>1970</c:v>
                </c:pt>
                <c:pt idx="5">
                  <c:v>1970</c:v>
                </c:pt>
              </c:numCache>
            </c:numRef>
          </c:val>
          <c:extLst>
            <c:ext xmlns:c16="http://schemas.microsoft.com/office/drawing/2014/chart" uri="{C3380CC4-5D6E-409C-BE32-E72D297353CC}">
              <c16:uniqueId val="{00000035-9B06-495B-ACF6-1CE85C947037}"/>
            </c:ext>
          </c:extLst>
        </c:ser>
        <c:ser>
          <c:idx val="7"/>
          <c:order val="7"/>
          <c:tx>
            <c:strRef>
              <c:f>'Gen Cap All'!$I$12:$I$13</c:f>
              <c:strCache>
                <c:ptCount val="1"/>
                <c:pt idx="0">
                  <c:v>Fossil Peat</c:v>
                </c:pt>
              </c:strCache>
            </c:strRef>
          </c:tx>
          <c:spPr>
            <a:solidFill>
              <a:schemeClr val="accent2">
                <a:lumMod val="6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All'!$I$14:$I$20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36-9B06-495B-ACF6-1CE85C947037}"/>
            </c:ext>
          </c:extLst>
        </c:ser>
        <c:ser>
          <c:idx val="8"/>
          <c:order val="8"/>
          <c:tx>
            <c:strRef>
              <c:f>'Gen Cap All'!$J$12:$J$13</c:f>
              <c:strCache>
                <c:ptCount val="1"/>
                <c:pt idx="0">
                  <c:v>GenCap</c:v>
                </c:pt>
              </c:strCache>
            </c:strRef>
          </c:tx>
          <c:spPr>
            <a:solidFill>
              <a:schemeClr val="accent3">
                <a:lumMod val="6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All'!$J$14:$J$20</c:f>
              <c:numCache>
                <c:formatCode>General</c:formatCode>
                <c:ptCount val="6"/>
              </c:numCache>
            </c:numRef>
          </c:val>
          <c:extLst>
            <c:ext xmlns:c16="http://schemas.microsoft.com/office/drawing/2014/chart" uri="{C3380CC4-5D6E-409C-BE32-E72D297353CC}">
              <c16:uniqueId val="{00000037-9B06-495B-ACF6-1CE85C947037}"/>
            </c:ext>
          </c:extLst>
        </c:ser>
        <c:ser>
          <c:idx val="9"/>
          <c:order val="9"/>
          <c:tx>
            <c:strRef>
              <c:f>'Gen Cap All'!$K$12:$K$13</c:f>
              <c:strCache>
                <c:ptCount val="1"/>
                <c:pt idx="0">
                  <c:v>Geothermal</c:v>
                </c:pt>
              </c:strCache>
            </c:strRef>
          </c:tx>
          <c:spPr>
            <a:solidFill>
              <a:schemeClr val="accent4">
                <a:lumMod val="6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All'!$K$14:$K$20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38-9B06-495B-ACF6-1CE85C947037}"/>
            </c:ext>
          </c:extLst>
        </c:ser>
        <c:ser>
          <c:idx val="10"/>
          <c:order val="10"/>
          <c:tx>
            <c:strRef>
              <c:f>'Gen Cap All'!$L$12:$L$13</c:f>
              <c:strCache>
                <c:ptCount val="1"/>
                <c:pt idx="0">
                  <c:v>Hydro Pumped Storage</c:v>
                </c:pt>
              </c:strCache>
            </c:strRef>
          </c:tx>
          <c:spPr>
            <a:solidFill>
              <a:schemeClr val="accent5">
                <a:lumMod val="6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All'!$L$14:$L$20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39-9B06-495B-ACF6-1CE85C947037}"/>
            </c:ext>
          </c:extLst>
        </c:ser>
        <c:ser>
          <c:idx val="11"/>
          <c:order val="11"/>
          <c:tx>
            <c:strRef>
              <c:f>'Gen Cap All'!$M$12:$M$13</c:f>
              <c:strCache>
                <c:ptCount val="1"/>
                <c:pt idx="0">
                  <c:v>Hydro Run-of-river and poundage</c:v>
                </c:pt>
              </c:strCache>
            </c:strRef>
          </c:tx>
          <c:spPr>
            <a:solidFill>
              <a:schemeClr val="accent6">
                <a:lumMod val="6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All'!$M$14:$M$20</c:f>
              <c:numCache>
                <c:formatCode>General</c:formatCode>
                <c:ptCount val="6"/>
                <c:pt idx="0">
                  <c:v>8</c:v>
                </c:pt>
                <c:pt idx="1">
                  <c:v>8</c:v>
                </c:pt>
                <c:pt idx="2">
                  <c:v>8</c:v>
                </c:pt>
                <c:pt idx="3">
                  <c:v>8</c:v>
                </c:pt>
                <c:pt idx="4">
                  <c:v>7</c:v>
                </c:pt>
                <c:pt idx="5">
                  <c:v>8</c:v>
                </c:pt>
              </c:numCache>
            </c:numRef>
          </c:val>
          <c:extLst>
            <c:ext xmlns:c16="http://schemas.microsoft.com/office/drawing/2014/chart" uri="{C3380CC4-5D6E-409C-BE32-E72D297353CC}">
              <c16:uniqueId val="{0000003A-9B06-495B-ACF6-1CE85C947037}"/>
            </c:ext>
          </c:extLst>
        </c:ser>
        <c:ser>
          <c:idx val="12"/>
          <c:order val="12"/>
          <c:tx>
            <c:strRef>
              <c:f>'Gen Cap All'!$N$12:$N$13</c:f>
              <c:strCache>
                <c:ptCount val="1"/>
                <c:pt idx="0">
                  <c:v>Hydro Water Reservoir</c:v>
                </c:pt>
              </c:strCache>
            </c:strRef>
          </c:tx>
          <c:spPr>
            <a:solidFill>
              <a:schemeClr val="accent1">
                <a:lumMod val="80000"/>
                <a:lumOff val="2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All'!$N$14:$N$20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3B-9B06-495B-ACF6-1CE85C947037}"/>
            </c:ext>
          </c:extLst>
        </c:ser>
        <c:ser>
          <c:idx val="13"/>
          <c:order val="13"/>
          <c:tx>
            <c:strRef>
              <c:f>'Gen Cap All'!$O$12:$O$13</c:f>
              <c:strCache>
                <c:ptCount val="1"/>
                <c:pt idx="0">
                  <c:v>Marine</c:v>
                </c:pt>
              </c:strCache>
            </c:strRef>
          </c:tx>
          <c:spPr>
            <a:solidFill>
              <a:schemeClr val="accent2">
                <a:lumMod val="80000"/>
                <a:lumOff val="2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All'!$O$14:$O$20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3C-9B06-495B-ACF6-1CE85C947037}"/>
            </c:ext>
          </c:extLst>
        </c:ser>
        <c:ser>
          <c:idx val="14"/>
          <c:order val="14"/>
          <c:tx>
            <c:strRef>
              <c:f>'Gen Cap All'!$P$12:$P$13</c:f>
              <c:strCache>
                <c:ptCount val="1"/>
                <c:pt idx="0">
                  <c:v>Nuclear</c:v>
                </c:pt>
              </c:strCache>
            </c:strRef>
          </c:tx>
          <c:spPr>
            <a:solidFill>
              <a:schemeClr val="accent3">
                <a:lumMod val="80000"/>
                <a:lumOff val="2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All'!$P$14:$P$20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3D-9B06-495B-ACF6-1CE85C947037}"/>
            </c:ext>
          </c:extLst>
        </c:ser>
        <c:ser>
          <c:idx val="15"/>
          <c:order val="15"/>
          <c:tx>
            <c:strRef>
              <c:f>'Gen Cap All'!$Q$12:$Q$13</c:f>
              <c:strCache>
                <c:ptCount val="1"/>
                <c:pt idx="0">
                  <c:v>Other</c:v>
                </c:pt>
              </c:strCache>
            </c:strRef>
          </c:tx>
          <c:spPr>
            <a:solidFill>
              <a:schemeClr val="accent4">
                <a:lumMod val="80000"/>
                <a:lumOff val="2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All'!$Q$14:$Q$20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3E-9B06-495B-ACF6-1CE85C947037}"/>
            </c:ext>
          </c:extLst>
        </c:ser>
        <c:ser>
          <c:idx val="16"/>
          <c:order val="16"/>
          <c:tx>
            <c:strRef>
              <c:f>'Gen Cap All'!$R$12:$R$13</c:f>
              <c:strCache>
                <c:ptCount val="1"/>
                <c:pt idx="0">
                  <c:v>Other renewable</c:v>
                </c:pt>
              </c:strCache>
            </c:strRef>
          </c:tx>
          <c:spPr>
            <a:solidFill>
              <a:schemeClr val="accent5">
                <a:lumMod val="80000"/>
                <a:lumOff val="2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All'!$R$14:$R$20</c:f>
              <c:numCache>
                <c:formatCode>General</c:formatCode>
                <c:ptCount val="6"/>
                <c:pt idx="0">
                  <c:v>7</c:v>
                </c:pt>
                <c:pt idx="1">
                  <c:v>7</c:v>
                </c:pt>
                <c:pt idx="2">
                  <c:v>6</c:v>
                </c:pt>
                <c:pt idx="3">
                  <c:v>5</c:v>
                </c:pt>
                <c:pt idx="4">
                  <c:v>12</c:v>
                </c:pt>
                <c:pt idx="5">
                  <c:v>12</c:v>
                </c:pt>
              </c:numCache>
            </c:numRef>
          </c:val>
          <c:extLst>
            <c:ext xmlns:c16="http://schemas.microsoft.com/office/drawing/2014/chart" uri="{C3380CC4-5D6E-409C-BE32-E72D297353CC}">
              <c16:uniqueId val="{0000003F-9B06-495B-ACF6-1CE85C947037}"/>
            </c:ext>
          </c:extLst>
        </c:ser>
        <c:ser>
          <c:idx val="17"/>
          <c:order val="17"/>
          <c:tx>
            <c:strRef>
              <c:f>'Gen Cap All'!$S$12:$S$13</c:f>
              <c:strCache>
                <c:ptCount val="1"/>
                <c:pt idx="0">
                  <c:v>Solar</c:v>
                </c:pt>
              </c:strCache>
            </c:strRef>
          </c:tx>
          <c:spPr>
            <a:solidFill>
              <a:schemeClr val="accent6">
                <a:lumMod val="80000"/>
                <a:lumOff val="2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All'!$S$14:$S$20</c:f>
              <c:numCache>
                <c:formatCode>General</c:formatCode>
                <c:ptCount val="6"/>
                <c:pt idx="0">
                  <c:v>1</c:v>
                </c:pt>
                <c:pt idx="1">
                  <c:v>1</c:v>
                </c:pt>
                <c:pt idx="2">
                  <c:v>1</c:v>
                </c:pt>
                <c:pt idx="3">
                  <c:v>1</c:v>
                </c:pt>
                <c:pt idx="4">
                  <c:v>33</c:v>
                </c:pt>
                <c:pt idx="5">
                  <c:v>123</c:v>
                </c:pt>
              </c:numCache>
            </c:numRef>
          </c:val>
          <c:extLst>
            <c:ext xmlns:c16="http://schemas.microsoft.com/office/drawing/2014/chart" uri="{C3380CC4-5D6E-409C-BE32-E72D297353CC}">
              <c16:uniqueId val="{00000040-9B06-495B-ACF6-1CE85C947037}"/>
            </c:ext>
          </c:extLst>
        </c:ser>
        <c:ser>
          <c:idx val="18"/>
          <c:order val="18"/>
          <c:tx>
            <c:strRef>
              <c:f>'Gen Cap All'!$T$12:$T$13</c:f>
              <c:strCache>
                <c:ptCount val="1"/>
                <c:pt idx="0">
                  <c:v>Waste</c:v>
                </c:pt>
              </c:strCache>
            </c:strRef>
          </c:tx>
          <c:spPr>
            <a:solidFill>
              <a:schemeClr val="accent1">
                <a:lumMod val="8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All'!$T$14:$T$20</c:f>
              <c:numCache>
                <c:formatCode>General</c:formatCode>
                <c:ptCount val="6"/>
                <c:pt idx="0">
                  <c:v>20</c:v>
                </c:pt>
                <c:pt idx="1">
                  <c:v>20</c:v>
                </c:pt>
                <c:pt idx="2">
                  <c:v>20</c:v>
                </c:pt>
                <c:pt idx="3">
                  <c:v>19</c:v>
                </c:pt>
                <c:pt idx="4">
                  <c:v>19</c:v>
                </c:pt>
                <c:pt idx="5">
                  <c:v>19</c:v>
                </c:pt>
              </c:numCache>
            </c:numRef>
          </c:val>
          <c:extLst>
            <c:ext xmlns:c16="http://schemas.microsoft.com/office/drawing/2014/chart" uri="{C3380CC4-5D6E-409C-BE32-E72D297353CC}">
              <c16:uniqueId val="{00000041-9B06-495B-ACF6-1CE85C947037}"/>
            </c:ext>
          </c:extLst>
        </c:ser>
        <c:ser>
          <c:idx val="19"/>
          <c:order val="19"/>
          <c:tx>
            <c:strRef>
              <c:f>'Gen Cap All'!$U$12:$U$13</c:f>
              <c:strCache>
                <c:ptCount val="1"/>
                <c:pt idx="0">
                  <c:v>Wind Offshore</c:v>
                </c:pt>
              </c:strCache>
            </c:strRef>
          </c:tx>
          <c:spPr>
            <a:solidFill>
              <a:schemeClr val="accent2">
                <a:lumMod val="8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All'!$U$14:$U$20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42-9B06-495B-ACF6-1CE85C947037}"/>
            </c:ext>
          </c:extLst>
        </c:ser>
        <c:ser>
          <c:idx val="20"/>
          <c:order val="20"/>
          <c:tx>
            <c:strRef>
              <c:f>'Gen Cap All'!$V$12:$V$13</c:f>
              <c:strCache>
                <c:ptCount val="1"/>
                <c:pt idx="0">
                  <c:v>Wind Onshore</c:v>
                </c:pt>
              </c:strCache>
            </c:strRef>
          </c:tx>
          <c:spPr>
            <a:solidFill>
              <a:schemeClr val="accent3">
                <a:lumMod val="80000"/>
              </a:schemeClr>
            </a:solidFill>
            <a:ln>
              <a:noFill/>
            </a:ln>
            <a:effectLst/>
          </c:spPr>
          <c:invertIfNegative val="0"/>
          <c:cat>
            <c:strRef>
              <c:f>'Gen Cap All'!$A$14:$A$20</c:f>
              <c:strCache>
                <c:ptCount val="6"/>
                <c:pt idx="0">
                  <c:v>2015</c:v>
                </c:pt>
                <c:pt idx="1">
                  <c:v>2016</c:v>
                </c:pt>
                <c:pt idx="2">
                  <c:v>2017</c:v>
                </c:pt>
                <c:pt idx="3">
                  <c:v>2018</c:v>
                </c:pt>
                <c:pt idx="4">
                  <c:v>2019</c:v>
                </c:pt>
                <c:pt idx="5">
                  <c:v>2020</c:v>
                </c:pt>
              </c:strCache>
            </c:strRef>
          </c:cat>
          <c:val>
            <c:numRef>
              <c:f>'Gen Cap All'!$V$14:$V$20</c:f>
              <c:numCache>
                <c:formatCode>General</c:formatCode>
                <c:ptCount val="6"/>
                <c:pt idx="0">
                  <c:v>307</c:v>
                </c:pt>
                <c:pt idx="1">
                  <c:v>375</c:v>
                </c:pt>
                <c:pt idx="2">
                  <c:v>384</c:v>
                </c:pt>
                <c:pt idx="3">
                  <c:v>487</c:v>
                </c:pt>
                <c:pt idx="4">
                  <c:v>462</c:v>
                </c:pt>
                <c:pt idx="5">
                  <c:v>329</c:v>
                </c:pt>
              </c:numCache>
            </c:numRef>
          </c:val>
          <c:extLst>
            <c:ext xmlns:c16="http://schemas.microsoft.com/office/drawing/2014/chart" uri="{C3380CC4-5D6E-409C-BE32-E72D297353CC}">
              <c16:uniqueId val="{00000001-0F7A-488F-84FB-26AE4DB1BA56}"/>
            </c:ext>
          </c:extLst>
        </c:ser>
        <c:dLbls>
          <c:showLegendKey val="0"/>
          <c:showVal val="0"/>
          <c:showCatName val="0"/>
          <c:showSerName val="0"/>
          <c:showPercent val="0"/>
          <c:showBubbleSize val="0"/>
        </c:dLbls>
        <c:gapWidth val="50"/>
        <c:overlap val="100"/>
        <c:axId val="945813632"/>
        <c:axId val="945811552"/>
      </c:barChart>
      <c:catAx>
        <c:axId val="94581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945811552"/>
        <c:crosses val="autoZero"/>
        <c:auto val="1"/>
        <c:lblAlgn val="ctr"/>
        <c:lblOffset val="100"/>
        <c:noMultiLvlLbl val="0"/>
      </c:catAx>
      <c:valAx>
        <c:axId val="945811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9458136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[Data_Annual.xlsx]GenCapEUCO3232.5!PivotTable3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s>
    <c:plotArea>
      <c:layout/>
      <c:barChart>
        <c:barDir val="col"/>
        <c:grouping val="stacked"/>
        <c:varyColors val="0"/>
        <c:ser>
          <c:idx val="0"/>
          <c:order val="0"/>
          <c:tx>
            <c:strRef>
              <c:f>GenCapEUCO3232.5!$B$10:$B$11</c:f>
              <c:strCache>
                <c:ptCount val="1"/>
                <c:pt idx="0">
                  <c:v>Biomass-waste fired </c:v>
                </c:pt>
              </c:strCache>
            </c:strRef>
          </c:tx>
          <c:spPr>
            <a:solidFill>
              <a:schemeClr val="accent1"/>
            </a:solidFill>
            <a:ln>
              <a:noFill/>
            </a:ln>
            <a:effectLst/>
          </c:spPr>
          <c:invertIfNegative val="0"/>
          <c:cat>
            <c:multiLvlStrRef>
              <c:f>GenCapEUCO3232.5!$A$12:$A$40</c:f>
              <c:multiLvlStrCache>
                <c:ptCount val="21"/>
                <c:lvl>
                  <c:pt idx="0">
                    <c:v>Estonia</c:v>
                  </c:pt>
                  <c:pt idx="1">
                    <c:v>Latvia</c:v>
                  </c:pt>
                  <c:pt idx="2">
                    <c:v>Lithuania</c:v>
                  </c:pt>
                  <c:pt idx="3">
                    <c:v>Estonia</c:v>
                  </c:pt>
                  <c:pt idx="4">
                    <c:v>Latvia</c:v>
                  </c:pt>
                  <c:pt idx="5">
                    <c:v>Lithuania</c:v>
                  </c:pt>
                  <c:pt idx="6">
                    <c:v>Estonia</c:v>
                  </c:pt>
                  <c:pt idx="7">
                    <c:v>Latvia</c:v>
                  </c:pt>
                  <c:pt idx="8">
                    <c:v>Lithuania</c:v>
                  </c:pt>
                  <c:pt idx="9">
                    <c:v>Estonia</c:v>
                  </c:pt>
                  <c:pt idx="10">
                    <c:v>Latvia</c:v>
                  </c:pt>
                  <c:pt idx="11">
                    <c:v>Lithuania</c:v>
                  </c:pt>
                  <c:pt idx="12">
                    <c:v>Estonia</c:v>
                  </c:pt>
                  <c:pt idx="13">
                    <c:v>Latvia</c:v>
                  </c:pt>
                  <c:pt idx="14">
                    <c:v>Lithuania</c:v>
                  </c:pt>
                  <c:pt idx="15">
                    <c:v>Estonia</c:v>
                  </c:pt>
                  <c:pt idx="16">
                    <c:v>Latvia</c:v>
                  </c:pt>
                  <c:pt idx="17">
                    <c:v>Lithuania</c:v>
                  </c:pt>
                  <c:pt idx="18">
                    <c:v>Estonia</c:v>
                  </c:pt>
                  <c:pt idx="19">
                    <c:v>Latvia</c:v>
                  </c:pt>
                  <c:pt idx="20">
                    <c:v>Lithuania</c:v>
                  </c:pt>
                </c:lvl>
                <c:lvl>
                  <c:pt idx="0">
                    <c:v>2000</c:v>
                  </c:pt>
                  <c:pt idx="3">
                    <c:v>2005</c:v>
                  </c:pt>
                  <c:pt idx="6">
                    <c:v>2010</c:v>
                  </c:pt>
                  <c:pt idx="9">
                    <c:v>2015</c:v>
                  </c:pt>
                  <c:pt idx="12">
                    <c:v>2020</c:v>
                  </c:pt>
                  <c:pt idx="15">
                    <c:v>2025</c:v>
                  </c:pt>
                  <c:pt idx="18">
                    <c:v>2030</c:v>
                  </c:pt>
                </c:lvl>
              </c:multiLvlStrCache>
            </c:multiLvlStrRef>
          </c:cat>
          <c:val>
            <c:numRef>
              <c:f>GenCapEUCO3232.5!$B$12:$B$40</c:f>
              <c:numCache>
                <c:formatCode>General</c:formatCode>
                <c:ptCount val="21"/>
                <c:pt idx="0">
                  <c:v>0</c:v>
                </c:pt>
                <c:pt idx="1">
                  <c:v>2</c:v>
                </c:pt>
                <c:pt idx="2">
                  <c:v>0</c:v>
                </c:pt>
                <c:pt idx="3">
                  <c:v>5</c:v>
                </c:pt>
                <c:pt idx="4">
                  <c:v>10</c:v>
                </c:pt>
                <c:pt idx="5">
                  <c:v>0</c:v>
                </c:pt>
                <c:pt idx="6">
                  <c:v>51</c:v>
                </c:pt>
                <c:pt idx="7">
                  <c:v>10</c:v>
                </c:pt>
                <c:pt idx="8">
                  <c:v>37</c:v>
                </c:pt>
                <c:pt idx="9">
                  <c:v>144</c:v>
                </c:pt>
                <c:pt idx="10">
                  <c:v>50</c:v>
                </c:pt>
                <c:pt idx="11">
                  <c:v>67</c:v>
                </c:pt>
                <c:pt idx="12">
                  <c:v>149</c:v>
                </c:pt>
                <c:pt idx="13">
                  <c:v>95</c:v>
                </c:pt>
                <c:pt idx="14">
                  <c:v>90</c:v>
                </c:pt>
                <c:pt idx="15">
                  <c:v>153</c:v>
                </c:pt>
                <c:pt idx="16">
                  <c:v>105</c:v>
                </c:pt>
                <c:pt idx="17">
                  <c:v>110</c:v>
                </c:pt>
                <c:pt idx="18">
                  <c:v>159</c:v>
                </c:pt>
                <c:pt idx="19">
                  <c:v>160</c:v>
                </c:pt>
                <c:pt idx="20">
                  <c:v>186</c:v>
                </c:pt>
              </c:numCache>
            </c:numRef>
          </c:val>
          <c:extLst>
            <c:ext xmlns:c16="http://schemas.microsoft.com/office/drawing/2014/chart" uri="{C3380CC4-5D6E-409C-BE32-E72D297353CC}">
              <c16:uniqueId val="{00000000-6F45-4CDA-9242-61A587FCAD74}"/>
            </c:ext>
          </c:extLst>
        </c:ser>
        <c:ser>
          <c:idx val="1"/>
          <c:order val="1"/>
          <c:tx>
            <c:strRef>
              <c:f>GenCapEUCO3232.5!$C$10:$C$11</c:f>
              <c:strCache>
                <c:ptCount val="1"/>
                <c:pt idx="0">
                  <c:v>Gas fired </c:v>
                </c:pt>
              </c:strCache>
            </c:strRef>
          </c:tx>
          <c:spPr>
            <a:solidFill>
              <a:schemeClr val="accent2"/>
            </a:solidFill>
            <a:ln>
              <a:noFill/>
            </a:ln>
            <a:effectLst/>
          </c:spPr>
          <c:invertIfNegative val="0"/>
          <c:cat>
            <c:multiLvlStrRef>
              <c:f>GenCapEUCO3232.5!$A$12:$A$40</c:f>
              <c:multiLvlStrCache>
                <c:ptCount val="21"/>
                <c:lvl>
                  <c:pt idx="0">
                    <c:v>Estonia</c:v>
                  </c:pt>
                  <c:pt idx="1">
                    <c:v>Latvia</c:v>
                  </c:pt>
                  <c:pt idx="2">
                    <c:v>Lithuania</c:v>
                  </c:pt>
                  <c:pt idx="3">
                    <c:v>Estonia</c:v>
                  </c:pt>
                  <c:pt idx="4">
                    <c:v>Latvia</c:v>
                  </c:pt>
                  <c:pt idx="5">
                    <c:v>Lithuania</c:v>
                  </c:pt>
                  <c:pt idx="6">
                    <c:v>Estonia</c:v>
                  </c:pt>
                  <c:pt idx="7">
                    <c:v>Latvia</c:v>
                  </c:pt>
                  <c:pt idx="8">
                    <c:v>Lithuania</c:v>
                  </c:pt>
                  <c:pt idx="9">
                    <c:v>Estonia</c:v>
                  </c:pt>
                  <c:pt idx="10">
                    <c:v>Latvia</c:v>
                  </c:pt>
                  <c:pt idx="11">
                    <c:v>Lithuania</c:v>
                  </c:pt>
                  <c:pt idx="12">
                    <c:v>Estonia</c:v>
                  </c:pt>
                  <c:pt idx="13">
                    <c:v>Latvia</c:v>
                  </c:pt>
                  <c:pt idx="14">
                    <c:v>Lithuania</c:v>
                  </c:pt>
                  <c:pt idx="15">
                    <c:v>Estonia</c:v>
                  </c:pt>
                  <c:pt idx="16">
                    <c:v>Latvia</c:v>
                  </c:pt>
                  <c:pt idx="17">
                    <c:v>Lithuania</c:v>
                  </c:pt>
                  <c:pt idx="18">
                    <c:v>Estonia</c:v>
                  </c:pt>
                  <c:pt idx="19">
                    <c:v>Latvia</c:v>
                  </c:pt>
                  <c:pt idx="20">
                    <c:v>Lithuania</c:v>
                  </c:pt>
                </c:lvl>
                <c:lvl>
                  <c:pt idx="0">
                    <c:v>2000</c:v>
                  </c:pt>
                  <c:pt idx="3">
                    <c:v>2005</c:v>
                  </c:pt>
                  <c:pt idx="6">
                    <c:v>2010</c:v>
                  </c:pt>
                  <c:pt idx="9">
                    <c:v>2015</c:v>
                  </c:pt>
                  <c:pt idx="12">
                    <c:v>2020</c:v>
                  </c:pt>
                  <c:pt idx="15">
                    <c:v>2025</c:v>
                  </c:pt>
                  <c:pt idx="18">
                    <c:v>2030</c:v>
                  </c:pt>
                </c:lvl>
              </c:multiLvlStrCache>
            </c:multiLvlStrRef>
          </c:cat>
          <c:val>
            <c:numRef>
              <c:f>GenCapEUCO3232.5!$C$12:$C$40</c:f>
              <c:numCache>
                <c:formatCode>General</c:formatCode>
                <c:ptCount val="21"/>
                <c:pt idx="0">
                  <c:v>218</c:v>
                </c:pt>
                <c:pt idx="1">
                  <c:v>522</c:v>
                </c:pt>
                <c:pt idx="2">
                  <c:v>1736</c:v>
                </c:pt>
                <c:pt idx="3">
                  <c:v>224</c:v>
                </c:pt>
                <c:pt idx="4">
                  <c:v>572</c:v>
                </c:pt>
                <c:pt idx="5">
                  <c:v>1781</c:v>
                </c:pt>
                <c:pt idx="6">
                  <c:v>224</c:v>
                </c:pt>
                <c:pt idx="7">
                  <c:v>893</c:v>
                </c:pt>
                <c:pt idx="8">
                  <c:v>1822</c:v>
                </c:pt>
                <c:pt idx="9">
                  <c:v>362</c:v>
                </c:pt>
                <c:pt idx="10">
                  <c:v>1098</c:v>
                </c:pt>
                <c:pt idx="11">
                  <c:v>1992</c:v>
                </c:pt>
                <c:pt idx="12">
                  <c:v>367</c:v>
                </c:pt>
                <c:pt idx="13">
                  <c:v>1098</c:v>
                </c:pt>
                <c:pt idx="14">
                  <c:v>1519</c:v>
                </c:pt>
                <c:pt idx="15">
                  <c:v>358</c:v>
                </c:pt>
                <c:pt idx="16">
                  <c:v>1089</c:v>
                </c:pt>
                <c:pt idx="17">
                  <c:v>1537</c:v>
                </c:pt>
                <c:pt idx="18">
                  <c:v>358</c:v>
                </c:pt>
                <c:pt idx="19">
                  <c:v>1089</c:v>
                </c:pt>
                <c:pt idx="20">
                  <c:v>1606</c:v>
                </c:pt>
              </c:numCache>
            </c:numRef>
          </c:val>
          <c:extLst>
            <c:ext xmlns:c16="http://schemas.microsoft.com/office/drawing/2014/chart" uri="{C3380CC4-5D6E-409C-BE32-E72D297353CC}">
              <c16:uniqueId val="{00000001-6F45-4CDA-9242-61A587FCAD74}"/>
            </c:ext>
          </c:extLst>
        </c:ser>
        <c:ser>
          <c:idx val="2"/>
          <c:order val="2"/>
          <c:tx>
            <c:strRef>
              <c:f>GenCapEUCO3232.5!$D$10:$D$11</c:f>
              <c:strCache>
                <c:ptCount val="1"/>
                <c:pt idx="0">
                  <c:v>Geothermal heat </c:v>
                </c:pt>
              </c:strCache>
            </c:strRef>
          </c:tx>
          <c:spPr>
            <a:solidFill>
              <a:schemeClr val="accent3"/>
            </a:solidFill>
            <a:ln>
              <a:noFill/>
            </a:ln>
            <a:effectLst/>
          </c:spPr>
          <c:invertIfNegative val="0"/>
          <c:cat>
            <c:multiLvlStrRef>
              <c:f>GenCapEUCO3232.5!$A$12:$A$40</c:f>
              <c:multiLvlStrCache>
                <c:ptCount val="21"/>
                <c:lvl>
                  <c:pt idx="0">
                    <c:v>Estonia</c:v>
                  </c:pt>
                  <c:pt idx="1">
                    <c:v>Latvia</c:v>
                  </c:pt>
                  <c:pt idx="2">
                    <c:v>Lithuania</c:v>
                  </c:pt>
                  <c:pt idx="3">
                    <c:v>Estonia</c:v>
                  </c:pt>
                  <c:pt idx="4">
                    <c:v>Latvia</c:v>
                  </c:pt>
                  <c:pt idx="5">
                    <c:v>Lithuania</c:v>
                  </c:pt>
                  <c:pt idx="6">
                    <c:v>Estonia</c:v>
                  </c:pt>
                  <c:pt idx="7">
                    <c:v>Latvia</c:v>
                  </c:pt>
                  <c:pt idx="8">
                    <c:v>Lithuania</c:v>
                  </c:pt>
                  <c:pt idx="9">
                    <c:v>Estonia</c:v>
                  </c:pt>
                  <c:pt idx="10">
                    <c:v>Latvia</c:v>
                  </c:pt>
                  <c:pt idx="11">
                    <c:v>Lithuania</c:v>
                  </c:pt>
                  <c:pt idx="12">
                    <c:v>Estonia</c:v>
                  </c:pt>
                  <c:pt idx="13">
                    <c:v>Latvia</c:v>
                  </c:pt>
                  <c:pt idx="14">
                    <c:v>Lithuania</c:v>
                  </c:pt>
                  <c:pt idx="15">
                    <c:v>Estonia</c:v>
                  </c:pt>
                  <c:pt idx="16">
                    <c:v>Latvia</c:v>
                  </c:pt>
                  <c:pt idx="17">
                    <c:v>Lithuania</c:v>
                  </c:pt>
                  <c:pt idx="18">
                    <c:v>Estonia</c:v>
                  </c:pt>
                  <c:pt idx="19">
                    <c:v>Latvia</c:v>
                  </c:pt>
                  <c:pt idx="20">
                    <c:v>Lithuania</c:v>
                  </c:pt>
                </c:lvl>
                <c:lvl>
                  <c:pt idx="0">
                    <c:v>2000</c:v>
                  </c:pt>
                  <c:pt idx="3">
                    <c:v>2005</c:v>
                  </c:pt>
                  <c:pt idx="6">
                    <c:v>2010</c:v>
                  </c:pt>
                  <c:pt idx="9">
                    <c:v>2015</c:v>
                  </c:pt>
                  <c:pt idx="12">
                    <c:v>2020</c:v>
                  </c:pt>
                  <c:pt idx="15">
                    <c:v>2025</c:v>
                  </c:pt>
                  <c:pt idx="18">
                    <c:v>2030</c:v>
                  </c:pt>
                </c:lvl>
              </c:multiLvlStrCache>
            </c:multiLvlStrRef>
          </c:cat>
          <c:val>
            <c:numRef>
              <c:f>GenCapEUCO3232.5!$D$12:$D$40</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6F45-4CDA-9242-61A587FCAD74}"/>
            </c:ext>
          </c:extLst>
        </c:ser>
        <c:ser>
          <c:idx val="3"/>
          <c:order val="3"/>
          <c:tx>
            <c:strRef>
              <c:f>GenCapEUCO3232.5!$E$10:$E$11</c:f>
              <c:strCache>
                <c:ptCount val="1"/>
                <c:pt idx="0">
                  <c:v>Hydro (pumping excluded) </c:v>
                </c:pt>
              </c:strCache>
            </c:strRef>
          </c:tx>
          <c:spPr>
            <a:solidFill>
              <a:schemeClr val="accent4"/>
            </a:solidFill>
            <a:ln>
              <a:noFill/>
            </a:ln>
            <a:effectLst/>
          </c:spPr>
          <c:invertIfNegative val="0"/>
          <c:cat>
            <c:multiLvlStrRef>
              <c:f>GenCapEUCO3232.5!$A$12:$A$40</c:f>
              <c:multiLvlStrCache>
                <c:ptCount val="21"/>
                <c:lvl>
                  <c:pt idx="0">
                    <c:v>Estonia</c:v>
                  </c:pt>
                  <c:pt idx="1">
                    <c:v>Latvia</c:v>
                  </c:pt>
                  <c:pt idx="2">
                    <c:v>Lithuania</c:v>
                  </c:pt>
                  <c:pt idx="3">
                    <c:v>Estonia</c:v>
                  </c:pt>
                  <c:pt idx="4">
                    <c:v>Latvia</c:v>
                  </c:pt>
                  <c:pt idx="5">
                    <c:v>Lithuania</c:v>
                  </c:pt>
                  <c:pt idx="6">
                    <c:v>Estonia</c:v>
                  </c:pt>
                  <c:pt idx="7">
                    <c:v>Latvia</c:v>
                  </c:pt>
                  <c:pt idx="8">
                    <c:v>Lithuania</c:v>
                  </c:pt>
                  <c:pt idx="9">
                    <c:v>Estonia</c:v>
                  </c:pt>
                  <c:pt idx="10">
                    <c:v>Latvia</c:v>
                  </c:pt>
                  <c:pt idx="11">
                    <c:v>Lithuania</c:v>
                  </c:pt>
                  <c:pt idx="12">
                    <c:v>Estonia</c:v>
                  </c:pt>
                  <c:pt idx="13">
                    <c:v>Latvia</c:v>
                  </c:pt>
                  <c:pt idx="14">
                    <c:v>Lithuania</c:v>
                  </c:pt>
                  <c:pt idx="15">
                    <c:v>Estonia</c:v>
                  </c:pt>
                  <c:pt idx="16">
                    <c:v>Latvia</c:v>
                  </c:pt>
                  <c:pt idx="17">
                    <c:v>Lithuania</c:v>
                  </c:pt>
                  <c:pt idx="18">
                    <c:v>Estonia</c:v>
                  </c:pt>
                  <c:pt idx="19">
                    <c:v>Latvia</c:v>
                  </c:pt>
                  <c:pt idx="20">
                    <c:v>Lithuania</c:v>
                  </c:pt>
                </c:lvl>
                <c:lvl>
                  <c:pt idx="0">
                    <c:v>2000</c:v>
                  </c:pt>
                  <c:pt idx="3">
                    <c:v>2005</c:v>
                  </c:pt>
                  <c:pt idx="6">
                    <c:v>2010</c:v>
                  </c:pt>
                  <c:pt idx="9">
                    <c:v>2015</c:v>
                  </c:pt>
                  <c:pt idx="12">
                    <c:v>2020</c:v>
                  </c:pt>
                  <c:pt idx="15">
                    <c:v>2025</c:v>
                  </c:pt>
                  <c:pt idx="18">
                    <c:v>2030</c:v>
                  </c:pt>
                </c:lvl>
              </c:multiLvlStrCache>
            </c:multiLvlStrRef>
          </c:cat>
          <c:val>
            <c:numRef>
              <c:f>GenCapEUCO3232.5!$E$12:$E$40</c:f>
              <c:numCache>
                <c:formatCode>General</c:formatCode>
                <c:ptCount val="21"/>
                <c:pt idx="0">
                  <c:v>2</c:v>
                </c:pt>
                <c:pt idx="1">
                  <c:v>1513</c:v>
                </c:pt>
                <c:pt idx="2">
                  <c:v>103</c:v>
                </c:pt>
                <c:pt idx="3">
                  <c:v>5</c:v>
                </c:pt>
                <c:pt idx="4">
                  <c:v>1536</c:v>
                </c:pt>
                <c:pt idx="5">
                  <c:v>117</c:v>
                </c:pt>
                <c:pt idx="6">
                  <c:v>6</c:v>
                </c:pt>
                <c:pt idx="7">
                  <c:v>1576</c:v>
                </c:pt>
                <c:pt idx="8">
                  <c:v>116</c:v>
                </c:pt>
                <c:pt idx="9">
                  <c:v>8</c:v>
                </c:pt>
                <c:pt idx="10">
                  <c:v>1589</c:v>
                </c:pt>
                <c:pt idx="11">
                  <c:v>116</c:v>
                </c:pt>
                <c:pt idx="12">
                  <c:v>8</c:v>
                </c:pt>
                <c:pt idx="13">
                  <c:v>1589</c:v>
                </c:pt>
                <c:pt idx="14">
                  <c:v>116</c:v>
                </c:pt>
                <c:pt idx="15">
                  <c:v>8</c:v>
                </c:pt>
                <c:pt idx="16">
                  <c:v>1589</c:v>
                </c:pt>
                <c:pt idx="17">
                  <c:v>120</c:v>
                </c:pt>
                <c:pt idx="18">
                  <c:v>15</c:v>
                </c:pt>
                <c:pt idx="19">
                  <c:v>1589</c:v>
                </c:pt>
                <c:pt idx="20">
                  <c:v>148</c:v>
                </c:pt>
              </c:numCache>
            </c:numRef>
          </c:val>
          <c:extLst>
            <c:ext xmlns:c16="http://schemas.microsoft.com/office/drawing/2014/chart" uri="{C3380CC4-5D6E-409C-BE32-E72D297353CC}">
              <c16:uniqueId val="{00000003-6F45-4CDA-9242-61A587FCAD74}"/>
            </c:ext>
          </c:extLst>
        </c:ser>
        <c:ser>
          <c:idx val="4"/>
          <c:order val="4"/>
          <c:tx>
            <c:strRef>
              <c:f>GenCapEUCO3232.5!$F$10:$F$11</c:f>
              <c:strCache>
                <c:ptCount val="1"/>
                <c:pt idx="0">
                  <c:v>Hydrogen plants </c:v>
                </c:pt>
              </c:strCache>
            </c:strRef>
          </c:tx>
          <c:spPr>
            <a:solidFill>
              <a:schemeClr val="accent5"/>
            </a:solidFill>
            <a:ln>
              <a:noFill/>
            </a:ln>
            <a:effectLst/>
          </c:spPr>
          <c:invertIfNegative val="0"/>
          <c:cat>
            <c:multiLvlStrRef>
              <c:f>GenCapEUCO3232.5!$A$12:$A$40</c:f>
              <c:multiLvlStrCache>
                <c:ptCount val="21"/>
                <c:lvl>
                  <c:pt idx="0">
                    <c:v>Estonia</c:v>
                  </c:pt>
                  <c:pt idx="1">
                    <c:v>Latvia</c:v>
                  </c:pt>
                  <c:pt idx="2">
                    <c:v>Lithuania</c:v>
                  </c:pt>
                  <c:pt idx="3">
                    <c:v>Estonia</c:v>
                  </c:pt>
                  <c:pt idx="4">
                    <c:v>Latvia</c:v>
                  </c:pt>
                  <c:pt idx="5">
                    <c:v>Lithuania</c:v>
                  </c:pt>
                  <c:pt idx="6">
                    <c:v>Estonia</c:v>
                  </c:pt>
                  <c:pt idx="7">
                    <c:v>Latvia</c:v>
                  </c:pt>
                  <c:pt idx="8">
                    <c:v>Lithuania</c:v>
                  </c:pt>
                  <c:pt idx="9">
                    <c:v>Estonia</c:v>
                  </c:pt>
                  <c:pt idx="10">
                    <c:v>Latvia</c:v>
                  </c:pt>
                  <c:pt idx="11">
                    <c:v>Lithuania</c:v>
                  </c:pt>
                  <c:pt idx="12">
                    <c:v>Estonia</c:v>
                  </c:pt>
                  <c:pt idx="13">
                    <c:v>Latvia</c:v>
                  </c:pt>
                  <c:pt idx="14">
                    <c:v>Lithuania</c:v>
                  </c:pt>
                  <c:pt idx="15">
                    <c:v>Estonia</c:v>
                  </c:pt>
                  <c:pt idx="16">
                    <c:v>Latvia</c:v>
                  </c:pt>
                  <c:pt idx="17">
                    <c:v>Lithuania</c:v>
                  </c:pt>
                  <c:pt idx="18">
                    <c:v>Estonia</c:v>
                  </c:pt>
                  <c:pt idx="19">
                    <c:v>Latvia</c:v>
                  </c:pt>
                  <c:pt idx="20">
                    <c:v>Lithuania</c:v>
                  </c:pt>
                </c:lvl>
                <c:lvl>
                  <c:pt idx="0">
                    <c:v>2000</c:v>
                  </c:pt>
                  <c:pt idx="3">
                    <c:v>2005</c:v>
                  </c:pt>
                  <c:pt idx="6">
                    <c:v>2010</c:v>
                  </c:pt>
                  <c:pt idx="9">
                    <c:v>2015</c:v>
                  </c:pt>
                  <c:pt idx="12">
                    <c:v>2020</c:v>
                  </c:pt>
                  <c:pt idx="15">
                    <c:v>2025</c:v>
                  </c:pt>
                  <c:pt idx="18">
                    <c:v>2030</c:v>
                  </c:pt>
                </c:lvl>
              </c:multiLvlStrCache>
            </c:multiLvlStrRef>
          </c:cat>
          <c:val>
            <c:numRef>
              <c:f>GenCapEUCO3232.5!$F$12:$F$40</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6F45-4CDA-9242-61A587FCAD74}"/>
            </c:ext>
          </c:extLst>
        </c:ser>
        <c:ser>
          <c:idx val="5"/>
          <c:order val="5"/>
          <c:tx>
            <c:strRef>
              <c:f>GenCapEUCO3232.5!$G$10:$G$11</c:f>
              <c:strCache>
                <c:ptCount val="1"/>
                <c:pt idx="0">
                  <c:v>Nuclear energy </c:v>
                </c:pt>
              </c:strCache>
            </c:strRef>
          </c:tx>
          <c:spPr>
            <a:solidFill>
              <a:schemeClr val="accent6"/>
            </a:solidFill>
            <a:ln>
              <a:noFill/>
            </a:ln>
            <a:effectLst/>
          </c:spPr>
          <c:invertIfNegative val="0"/>
          <c:cat>
            <c:multiLvlStrRef>
              <c:f>GenCapEUCO3232.5!$A$12:$A$40</c:f>
              <c:multiLvlStrCache>
                <c:ptCount val="21"/>
                <c:lvl>
                  <c:pt idx="0">
                    <c:v>Estonia</c:v>
                  </c:pt>
                  <c:pt idx="1">
                    <c:v>Latvia</c:v>
                  </c:pt>
                  <c:pt idx="2">
                    <c:v>Lithuania</c:v>
                  </c:pt>
                  <c:pt idx="3">
                    <c:v>Estonia</c:v>
                  </c:pt>
                  <c:pt idx="4">
                    <c:v>Latvia</c:v>
                  </c:pt>
                  <c:pt idx="5">
                    <c:v>Lithuania</c:v>
                  </c:pt>
                  <c:pt idx="6">
                    <c:v>Estonia</c:v>
                  </c:pt>
                  <c:pt idx="7">
                    <c:v>Latvia</c:v>
                  </c:pt>
                  <c:pt idx="8">
                    <c:v>Lithuania</c:v>
                  </c:pt>
                  <c:pt idx="9">
                    <c:v>Estonia</c:v>
                  </c:pt>
                  <c:pt idx="10">
                    <c:v>Latvia</c:v>
                  </c:pt>
                  <c:pt idx="11">
                    <c:v>Lithuania</c:v>
                  </c:pt>
                  <c:pt idx="12">
                    <c:v>Estonia</c:v>
                  </c:pt>
                  <c:pt idx="13">
                    <c:v>Latvia</c:v>
                  </c:pt>
                  <c:pt idx="14">
                    <c:v>Lithuania</c:v>
                  </c:pt>
                  <c:pt idx="15">
                    <c:v>Estonia</c:v>
                  </c:pt>
                  <c:pt idx="16">
                    <c:v>Latvia</c:v>
                  </c:pt>
                  <c:pt idx="17">
                    <c:v>Lithuania</c:v>
                  </c:pt>
                  <c:pt idx="18">
                    <c:v>Estonia</c:v>
                  </c:pt>
                  <c:pt idx="19">
                    <c:v>Latvia</c:v>
                  </c:pt>
                  <c:pt idx="20">
                    <c:v>Lithuania</c:v>
                  </c:pt>
                </c:lvl>
                <c:lvl>
                  <c:pt idx="0">
                    <c:v>2000</c:v>
                  </c:pt>
                  <c:pt idx="3">
                    <c:v>2005</c:v>
                  </c:pt>
                  <c:pt idx="6">
                    <c:v>2010</c:v>
                  </c:pt>
                  <c:pt idx="9">
                    <c:v>2015</c:v>
                  </c:pt>
                  <c:pt idx="12">
                    <c:v>2020</c:v>
                  </c:pt>
                  <c:pt idx="15">
                    <c:v>2025</c:v>
                  </c:pt>
                  <c:pt idx="18">
                    <c:v>2030</c:v>
                  </c:pt>
                </c:lvl>
              </c:multiLvlStrCache>
            </c:multiLvlStrRef>
          </c:cat>
          <c:val>
            <c:numRef>
              <c:f>GenCapEUCO3232.5!$G$12:$G$40</c:f>
              <c:numCache>
                <c:formatCode>General</c:formatCode>
                <c:ptCount val="21"/>
                <c:pt idx="0">
                  <c:v>0</c:v>
                </c:pt>
                <c:pt idx="1">
                  <c:v>0</c:v>
                </c:pt>
                <c:pt idx="2">
                  <c:v>2880</c:v>
                </c:pt>
                <c:pt idx="3">
                  <c:v>0</c:v>
                </c:pt>
                <c:pt idx="4">
                  <c:v>0</c:v>
                </c:pt>
                <c:pt idx="5">
                  <c:v>1440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6F45-4CDA-9242-61A587FCAD74}"/>
            </c:ext>
          </c:extLst>
        </c:ser>
        <c:ser>
          <c:idx val="6"/>
          <c:order val="6"/>
          <c:tx>
            <c:strRef>
              <c:f>GenCapEUCO3232.5!$H$10:$H$11</c:f>
              <c:strCache>
                <c:ptCount val="1"/>
                <c:pt idx="0">
                  <c:v>Oil fired </c:v>
                </c:pt>
              </c:strCache>
            </c:strRef>
          </c:tx>
          <c:spPr>
            <a:solidFill>
              <a:schemeClr val="accent1">
                <a:lumMod val="60000"/>
              </a:schemeClr>
            </a:solidFill>
            <a:ln>
              <a:noFill/>
            </a:ln>
            <a:effectLst/>
          </c:spPr>
          <c:invertIfNegative val="0"/>
          <c:cat>
            <c:multiLvlStrRef>
              <c:f>GenCapEUCO3232.5!$A$12:$A$40</c:f>
              <c:multiLvlStrCache>
                <c:ptCount val="21"/>
                <c:lvl>
                  <c:pt idx="0">
                    <c:v>Estonia</c:v>
                  </c:pt>
                  <c:pt idx="1">
                    <c:v>Latvia</c:v>
                  </c:pt>
                  <c:pt idx="2">
                    <c:v>Lithuania</c:v>
                  </c:pt>
                  <c:pt idx="3">
                    <c:v>Estonia</c:v>
                  </c:pt>
                  <c:pt idx="4">
                    <c:v>Latvia</c:v>
                  </c:pt>
                  <c:pt idx="5">
                    <c:v>Lithuania</c:v>
                  </c:pt>
                  <c:pt idx="6">
                    <c:v>Estonia</c:v>
                  </c:pt>
                  <c:pt idx="7">
                    <c:v>Latvia</c:v>
                  </c:pt>
                  <c:pt idx="8">
                    <c:v>Lithuania</c:v>
                  </c:pt>
                  <c:pt idx="9">
                    <c:v>Estonia</c:v>
                  </c:pt>
                  <c:pt idx="10">
                    <c:v>Latvia</c:v>
                  </c:pt>
                  <c:pt idx="11">
                    <c:v>Lithuania</c:v>
                  </c:pt>
                  <c:pt idx="12">
                    <c:v>Estonia</c:v>
                  </c:pt>
                  <c:pt idx="13">
                    <c:v>Latvia</c:v>
                  </c:pt>
                  <c:pt idx="14">
                    <c:v>Lithuania</c:v>
                  </c:pt>
                  <c:pt idx="15">
                    <c:v>Estonia</c:v>
                  </c:pt>
                  <c:pt idx="16">
                    <c:v>Latvia</c:v>
                  </c:pt>
                  <c:pt idx="17">
                    <c:v>Lithuania</c:v>
                  </c:pt>
                  <c:pt idx="18">
                    <c:v>Estonia</c:v>
                  </c:pt>
                  <c:pt idx="19">
                    <c:v>Latvia</c:v>
                  </c:pt>
                  <c:pt idx="20">
                    <c:v>Lithuania</c:v>
                  </c:pt>
                </c:lvl>
                <c:lvl>
                  <c:pt idx="0">
                    <c:v>2000</c:v>
                  </c:pt>
                  <c:pt idx="3">
                    <c:v>2005</c:v>
                  </c:pt>
                  <c:pt idx="6">
                    <c:v>2010</c:v>
                  </c:pt>
                  <c:pt idx="9">
                    <c:v>2015</c:v>
                  </c:pt>
                  <c:pt idx="12">
                    <c:v>2020</c:v>
                  </c:pt>
                  <c:pt idx="15">
                    <c:v>2025</c:v>
                  </c:pt>
                  <c:pt idx="18">
                    <c:v>2030</c:v>
                  </c:pt>
                </c:lvl>
              </c:multiLvlStrCache>
            </c:multiLvlStrRef>
          </c:cat>
          <c:val>
            <c:numRef>
              <c:f>GenCapEUCO3232.5!$H$12:$H$40</c:f>
              <c:numCache>
                <c:formatCode>General</c:formatCode>
                <c:ptCount val="21"/>
                <c:pt idx="0">
                  <c:v>8</c:v>
                </c:pt>
                <c:pt idx="1">
                  <c:v>27</c:v>
                </c:pt>
                <c:pt idx="2">
                  <c:v>817</c:v>
                </c:pt>
                <c:pt idx="3">
                  <c:v>8</c:v>
                </c:pt>
                <c:pt idx="4">
                  <c:v>15</c:v>
                </c:pt>
                <c:pt idx="5">
                  <c:v>793</c:v>
                </c:pt>
                <c:pt idx="6">
                  <c:v>8</c:v>
                </c:pt>
                <c:pt idx="7">
                  <c:v>15</c:v>
                </c:pt>
                <c:pt idx="8">
                  <c:v>770</c:v>
                </c:pt>
                <c:pt idx="9">
                  <c:v>0</c:v>
                </c:pt>
                <c:pt idx="10">
                  <c:v>15</c:v>
                </c:pt>
                <c:pt idx="11">
                  <c:v>770</c:v>
                </c:pt>
                <c:pt idx="12">
                  <c:v>0</c:v>
                </c:pt>
                <c:pt idx="13">
                  <c:v>15</c:v>
                </c:pt>
                <c:pt idx="14">
                  <c:v>200</c:v>
                </c:pt>
                <c:pt idx="15">
                  <c:v>0</c:v>
                </c:pt>
                <c:pt idx="16">
                  <c:v>15</c:v>
                </c:pt>
                <c:pt idx="17">
                  <c:v>48</c:v>
                </c:pt>
                <c:pt idx="18">
                  <c:v>0</c:v>
                </c:pt>
                <c:pt idx="19">
                  <c:v>15</c:v>
                </c:pt>
                <c:pt idx="20">
                  <c:v>0</c:v>
                </c:pt>
              </c:numCache>
            </c:numRef>
          </c:val>
          <c:extLst>
            <c:ext xmlns:c16="http://schemas.microsoft.com/office/drawing/2014/chart" uri="{C3380CC4-5D6E-409C-BE32-E72D297353CC}">
              <c16:uniqueId val="{00000006-6F45-4CDA-9242-61A587FCAD74}"/>
            </c:ext>
          </c:extLst>
        </c:ser>
        <c:ser>
          <c:idx val="7"/>
          <c:order val="7"/>
          <c:tx>
            <c:strRef>
              <c:f>GenCapEUCO3232.5!$I$10:$I$11</c:f>
              <c:strCache>
                <c:ptCount val="1"/>
                <c:pt idx="0">
                  <c:v>Other renewables (tidal etc.) </c:v>
                </c:pt>
              </c:strCache>
            </c:strRef>
          </c:tx>
          <c:spPr>
            <a:solidFill>
              <a:schemeClr val="accent2">
                <a:lumMod val="60000"/>
              </a:schemeClr>
            </a:solidFill>
            <a:ln>
              <a:noFill/>
            </a:ln>
            <a:effectLst/>
          </c:spPr>
          <c:invertIfNegative val="0"/>
          <c:cat>
            <c:multiLvlStrRef>
              <c:f>GenCapEUCO3232.5!$A$12:$A$40</c:f>
              <c:multiLvlStrCache>
                <c:ptCount val="21"/>
                <c:lvl>
                  <c:pt idx="0">
                    <c:v>Estonia</c:v>
                  </c:pt>
                  <c:pt idx="1">
                    <c:v>Latvia</c:v>
                  </c:pt>
                  <c:pt idx="2">
                    <c:v>Lithuania</c:v>
                  </c:pt>
                  <c:pt idx="3">
                    <c:v>Estonia</c:v>
                  </c:pt>
                  <c:pt idx="4">
                    <c:v>Latvia</c:v>
                  </c:pt>
                  <c:pt idx="5">
                    <c:v>Lithuania</c:v>
                  </c:pt>
                  <c:pt idx="6">
                    <c:v>Estonia</c:v>
                  </c:pt>
                  <c:pt idx="7">
                    <c:v>Latvia</c:v>
                  </c:pt>
                  <c:pt idx="8">
                    <c:v>Lithuania</c:v>
                  </c:pt>
                  <c:pt idx="9">
                    <c:v>Estonia</c:v>
                  </c:pt>
                  <c:pt idx="10">
                    <c:v>Latvia</c:v>
                  </c:pt>
                  <c:pt idx="11">
                    <c:v>Lithuania</c:v>
                  </c:pt>
                  <c:pt idx="12">
                    <c:v>Estonia</c:v>
                  </c:pt>
                  <c:pt idx="13">
                    <c:v>Latvia</c:v>
                  </c:pt>
                  <c:pt idx="14">
                    <c:v>Lithuania</c:v>
                  </c:pt>
                  <c:pt idx="15">
                    <c:v>Estonia</c:v>
                  </c:pt>
                  <c:pt idx="16">
                    <c:v>Latvia</c:v>
                  </c:pt>
                  <c:pt idx="17">
                    <c:v>Lithuania</c:v>
                  </c:pt>
                  <c:pt idx="18">
                    <c:v>Estonia</c:v>
                  </c:pt>
                  <c:pt idx="19">
                    <c:v>Latvia</c:v>
                  </c:pt>
                  <c:pt idx="20">
                    <c:v>Lithuania</c:v>
                  </c:pt>
                </c:lvl>
                <c:lvl>
                  <c:pt idx="0">
                    <c:v>2000</c:v>
                  </c:pt>
                  <c:pt idx="3">
                    <c:v>2005</c:v>
                  </c:pt>
                  <c:pt idx="6">
                    <c:v>2010</c:v>
                  </c:pt>
                  <c:pt idx="9">
                    <c:v>2015</c:v>
                  </c:pt>
                  <c:pt idx="12">
                    <c:v>2020</c:v>
                  </c:pt>
                  <c:pt idx="15">
                    <c:v>2025</c:v>
                  </c:pt>
                  <c:pt idx="18">
                    <c:v>2030</c:v>
                  </c:pt>
                </c:lvl>
              </c:multiLvlStrCache>
            </c:multiLvlStrRef>
          </c:cat>
          <c:val>
            <c:numRef>
              <c:f>GenCapEUCO3232.5!$I$12:$I$40</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6F45-4CDA-9242-61A587FCAD74}"/>
            </c:ext>
          </c:extLst>
        </c:ser>
        <c:ser>
          <c:idx val="8"/>
          <c:order val="8"/>
          <c:tx>
            <c:strRef>
              <c:f>GenCapEUCO3232.5!$J$10:$J$11</c:f>
              <c:strCache>
                <c:ptCount val="1"/>
                <c:pt idx="0">
                  <c:v>Solar </c:v>
                </c:pt>
              </c:strCache>
            </c:strRef>
          </c:tx>
          <c:spPr>
            <a:solidFill>
              <a:schemeClr val="accent3">
                <a:lumMod val="60000"/>
              </a:schemeClr>
            </a:solidFill>
            <a:ln>
              <a:noFill/>
            </a:ln>
            <a:effectLst/>
          </c:spPr>
          <c:invertIfNegative val="0"/>
          <c:cat>
            <c:multiLvlStrRef>
              <c:f>GenCapEUCO3232.5!$A$12:$A$40</c:f>
              <c:multiLvlStrCache>
                <c:ptCount val="21"/>
                <c:lvl>
                  <c:pt idx="0">
                    <c:v>Estonia</c:v>
                  </c:pt>
                  <c:pt idx="1">
                    <c:v>Latvia</c:v>
                  </c:pt>
                  <c:pt idx="2">
                    <c:v>Lithuania</c:v>
                  </c:pt>
                  <c:pt idx="3">
                    <c:v>Estonia</c:v>
                  </c:pt>
                  <c:pt idx="4">
                    <c:v>Latvia</c:v>
                  </c:pt>
                  <c:pt idx="5">
                    <c:v>Lithuania</c:v>
                  </c:pt>
                  <c:pt idx="6">
                    <c:v>Estonia</c:v>
                  </c:pt>
                  <c:pt idx="7">
                    <c:v>Latvia</c:v>
                  </c:pt>
                  <c:pt idx="8">
                    <c:v>Lithuania</c:v>
                  </c:pt>
                  <c:pt idx="9">
                    <c:v>Estonia</c:v>
                  </c:pt>
                  <c:pt idx="10">
                    <c:v>Latvia</c:v>
                  </c:pt>
                  <c:pt idx="11">
                    <c:v>Lithuania</c:v>
                  </c:pt>
                  <c:pt idx="12">
                    <c:v>Estonia</c:v>
                  </c:pt>
                  <c:pt idx="13">
                    <c:v>Latvia</c:v>
                  </c:pt>
                  <c:pt idx="14">
                    <c:v>Lithuania</c:v>
                  </c:pt>
                  <c:pt idx="15">
                    <c:v>Estonia</c:v>
                  </c:pt>
                  <c:pt idx="16">
                    <c:v>Latvia</c:v>
                  </c:pt>
                  <c:pt idx="17">
                    <c:v>Lithuania</c:v>
                  </c:pt>
                  <c:pt idx="18">
                    <c:v>Estonia</c:v>
                  </c:pt>
                  <c:pt idx="19">
                    <c:v>Latvia</c:v>
                  </c:pt>
                  <c:pt idx="20">
                    <c:v>Lithuania</c:v>
                  </c:pt>
                </c:lvl>
                <c:lvl>
                  <c:pt idx="0">
                    <c:v>2000</c:v>
                  </c:pt>
                  <c:pt idx="3">
                    <c:v>2005</c:v>
                  </c:pt>
                  <c:pt idx="6">
                    <c:v>2010</c:v>
                  </c:pt>
                  <c:pt idx="9">
                    <c:v>2015</c:v>
                  </c:pt>
                  <c:pt idx="12">
                    <c:v>2020</c:v>
                  </c:pt>
                  <c:pt idx="15">
                    <c:v>2025</c:v>
                  </c:pt>
                  <c:pt idx="18">
                    <c:v>2030</c:v>
                  </c:pt>
                </c:lvl>
              </c:multiLvlStrCache>
            </c:multiLvlStrRef>
          </c:cat>
          <c:val>
            <c:numRef>
              <c:f>GenCapEUCO3232.5!$J$12:$J$40</c:f>
              <c:numCache>
                <c:formatCode>General</c:formatCode>
                <c:ptCount val="21"/>
                <c:pt idx="0">
                  <c:v>0</c:v>
                </c:pt>
                <c:pt idx="1">
                  <c:v>0</c:v>
                </c:pt>
                <c:pt idx="2">
                  <c:v>0</c:v>
                </c:pt>
                <c:pt idx="3">
                  <c:v>0</c:v>
                </c:pt>
                <c:pt idx="4">
                  <c:v>0</c:v>
                </c:pt>
                <c:pt idx="5">
                  <c:v>0</c:v>
                </c:pt>
                <c:pt idx="6">
                  <c:v>0</c:v>
                </c:pt>
                <c:pt idx="7">
                  <c:v>0</c:v>
                </c:pt>
                <c:pt idx="8">
                  <c:v>0</c:v>
                </c:pt>
                <c:pt idx="9">
                  <c:v>1</c:v>
                </c:pt>
                <c:pt idx="10">
                  <c:v>1</c:v>
                </c:pt>
                <c:pt idx="11">
                  <c:v>74</c:v>
                </c:pt>
                <c:pt idx="12">
                  <c:v>1</c:v>
                </c:pt>
                <c:pt idx="13">
                  <c:v>3</c:v>
                </c:pt>
                <c:pt idx="14">
                  <c:v>76</c:v>
                </c:pt>
                <c:pt idx="15">
                  <c:v>31</c:v>
                </c:pt>
                <c:pt idx="16">
                  <c:v>3</c:v>
                </c:pt>
                <c:pt idx="17">
                  <c:v>76</c:v>
                </c:pt>
                <c:pt idx="18">
                  <c:v>297</c:v>
                </c:pt>
                <c:pt idx="19">
                  <c:v>3</c:v>
                </c:pt>
                <c:pt idx="20">
                  <c:v>328</c:v>
                </c:pt>
              </c:numCache>
            </c:numRef>
          </c:val>
          <c:extLst>
            <c:ext xmlns:c16="http://schemas.microsoft.com/office/drawing/2014/chart" uri="{C3380CC4-5D6E-409C-BE32-E72D297353CC}">
              <c16:uniqueId val="{00000008-6F45-4CDA-9242-61A587FCAD74}"/>
            </c:ext>
          </c:extLst>
        </c:ser>
        <c:ser>
          <c:idx val="9"/>
          <c:order val="9"/>
          <c:tx>
            <c:strRef>
              <c:f>GenCapEUCO3232.5!$K$10:$K$11</c:f>
              <c:strCache>
                <c:ptCount val="1"/>
                <c:pt idx="0">
                  <c:v>Solids fired </c:v>
                </c:pt>
              </c:strCache>
            </c:strRef>
          </c:tx>
          <c:spPr>
            <a:solidFill>
              <a:schemeClr val="accent4">
                <a:lumMod val="60000"/>
              </a:schemeClr>
            </a:solidFill>
            <a:ln>
              <a:noFill/>
            </a:ln>
            <a:effectLst/>
          </c:spPr>
          <c:invertIfNegative val="0"/>
          <c:cat>
            <c:multiLvlStrRef>
              <c:f>GenCapEUCO3232.5!$A$12:$A$40</c:f>
              <c:multiLvlStrCache>
                <c:ptCount val="21"/>
                <c:lvl>
                  <c:pt idx="0">
                    <c:v>Estonia</c:v>
                  </c:pt>
                  <c:pt idx="1">
                    <c:v>Latvia</c:v>
                  </c:pt>
                  <c:pt idx="2">
                    <c:v>Lithuania</c:v>
                  </c:pt>
                  <c:pt idx="3">
                    <c:v>Estonia</c:v>
                  </c:pt>
                  <c:pt idx="4">
                    <c:v>Latvia</c:v>
                  </c:pt>
                  <c:pt idx="5">
                    <c:v>Lithuania</c:v>
                  </c:pt>
                  <c:pt idx="6">
                    <c:v>Estonia</c:v>
                  </c:pt>
                  <c:pt idx="7">
                    <c:v>Latvia</c:v>
                  </c:pt>
                  <c:pt idx="8">
                    <c:v>Lithuania</c:v>
                  </c:pt>
                  <c:pt idx="9">
                    <c:v>Estonia</c:v>
                  </c:pt>
                  <c:pt idx="10">
                    <c:v>Latvia</c:v>
                  </c:pt>
                  <c:pt idx="11">
                    <c:v>Lithuania</c:v>
                  </c:pt>
                  <c:pt idx="12">
                    <c:v>Estonia</c:v>
                  </c:pt>
                  <c:pt idx="13">
                    <c:v>Latvia</c:v>
                  </c:pt>
                  <c:pt idx="14">
                    <c:v>Lithuania</c:v>
                  </c:pt>
                  <c:pt idx="15">
                    <c:v>Estonia</c:v>
                  </c:pt>
                  <c:pt idx="16">
                    <c:v>Latvia</c:v>
                  </c:pt>
                  <c:pt idx="17">
                    <c:v>Lithuania</c:v>
                  </c:pt>
                  <c:pt idx="18">
                    <c:v>Estonia</c:v>
                  </c:pt>
                  <c:pt idx="19">
                    <c:v>Latvia</c:v>
                  </c:pt>
                  <c:pt idx="20">
                    <c:v>Lithuania</c:v>
                  </c:pt>
                </c:lvl>
                <c:lvl>
                  <c:pt idx="0">
                    <c:v>2000</c:v>
                  </c:pt>
                  <c:pt idx="3">
                    <c:v>2005</c:v>
                  </c:pt>
                  <c:pt idx="6">
                    <c:v>2010</c:v>
                  </c:pt>
                  <c:pt idx="9">
                    <c:v>2015</c:v>
                  </c:pt>
                  <c:pt idx="12">
                    <c:v>2020</c:v>
                  </c:pt>
                  <c:pt idx="15">
                    <c:v>2025</c:v>
                  </c:pt>
                  <c:pt idx="18">
                    <c:v>2030</c:v>
                  </c:pt>
                </c:lvl>
              </c:multiLvlStrCache>
            </c:multiLvlStrRef>
          </c:cat>
          <c:val>
            <c:numRef>
              <c:f>GenCapEUCO3232.5!$K$12:$K$40</c:f>
              <c:numCache>
                <c:formatCode>General</c:formatCode>
                <c:ptCount val="21"/>
                <c:pt idx="0">
                  <c:v>2684</c:v>
                </c:pt>
                <c:pt idx="1">
                  <c:v>23</c:v>
                </c:pt>
                <c:pt idx="2">
                  <c:v>3</c:v>
                </c:pt>
                <c:pt idx="3">
                  <c:v>2411</c:v>
                </c:pt>
                <c:pt idx="4">
                  <c:v>2</c:v>
                </c:pt>
                <c:pt idx="5">
                  <c:v>3</c:v>
                </c:pt>
                <c:pt idx="6">
                  <c:v>2430</c:v>
                </c:pt>
                <c:pt idx="7">
                  <c:v>21</c:v>
                </c:pt>
                <c:pt idx="8">
                  <c:v>0</c:v>
                </c:pt>
                <c:pt idx="9">
                  <c:v>1871</c:v>
                </c:pt>
                <c:pt idx="10">
                  <c:v>21</c:v>
                </c:pt>
                <c:pt idx="11">
                  <c:v>0</c:v>
                </c:pt>
                <c:pt idx="12">
                  <c:v>1413</c:v>
                </c:pt>
                <c:pt idx="13">
                  <c:v>21</c:v>
                </c:pt>
                <c:pt idx="14">
                  <c:v>0</c:v>
                </c:pt>
                <c:pt idx="15">
                  <c:v>1413</c:v>
                </c:pt>
                <c:pt idx="16">
                  <c:v>21</c:v>
                </c:pt>
                <c:pt idx="17">
                  <c:v>0</c:v>
                </c:pt>
                <c:pt idx="18">
                  <c:v>1413</c:v>
                </c:pt>
                <c:pt idx="19">
                  <c:v>21</c:v>
                </c:pt>
                <c:pt idx="20">
                  <c:v>0</c:v>
                </c:pt>
              </c:numCache>
            </c:numRef>
          </c:val>
          <c:extLst>
            <c:ext xmlns:c16="http://schemas.microsoft.com/office/drawing/2014/chart" uri="{C3380CC4-5D6E-409C-BE32-E72D297353CC}">
              <c16:uniqueId val="{00000009-6F45-4CDA-9242-61A587FCAD74}"/>
            </c:ext>
          </c:extLst>
        </c:ser>
        <c:ser>
          <c:idx val="10"/>
          <c:order val="10"/>
          <c:tx>
            <c:strRef>
              <c:f>GenCapEUCO3232.5!$L$10:$L$11</c:f>
              <c:strCache>
                <c:ptCount val="1"/>
                <c:pt idx="0">
                  <c:v>Wind </c:v>
                </c:pt>
              </c:strCache>
            </c:strRef>
          </c:tx>
          <c:spPr>
            <a:solidFill>
              <a:schemeClr val="accent5">
                <a:lumMod val="60000"/>
              </a:schemeClr>
            </a:solidFill>
            <a:ln>
              <a:noFill/>
            </a:ln>
            <a:effectLst/>
          </c:spPr>
          <c:invertIfNegative val="0"/>
          <c:cat>
            <c:multiLvlStrRef>
              <c:f>GenCapEUCO3232.5!$A$12:$A$40</c:f>
              <c:multiLvlStrCache>
                <c:ptCount val="21"/>
                <c:lvl>
                  <c:pt idx="0">
                    <c:v>Estonia</c:v>
                  </c:pt>
                  <c:pt idx="1">
                    <c:v>Latvia</c:v>
                  </c:pt>
                  <c:pt idx="2">
                    <c:v>Lithuania</c:v>
                  </c:pt>
                  <c:pt idx="3">
                    <c:v>Estonia</c:v>
                  </c:pt>
                  <c:pt idx="4">
                    <c:v>Latvia</c:v>
                  </c:pt>
                  <c:pt idx="5">
                    <c:v>Lithuania</c:v>
                  </c:pt>
                  <c:pt idx="6">
                    <c:v>Estonia</c:v>
                  </c:pt>
                  <c:pt idx="7">
                    <c:v>Latvia</c:v>
                  </c:pt>
                  <c:pt idx="8">
                    <c:v>Lithuania</c:v>
                  </c:pt>
                  <c:pt idx="9">
                    <c:v>Estonia</c:v>
                  </c:pt>
                  <c:pt idx="10">
                    <c:v>Latvia</c:v>
                  </c:pt>
                  <c:pt idx="11">
                    <c:v>Lithuania</c:v>
                  </c:pt>
                  <c:pt idx="12">
                    <c:v>Estonia</c:v>
                  </c:pt>
                  <c:pt idx="13">
                    <c:v>Latvia</c:v>
                  </c:pt>
                  <c:pt idx="14">
                    <c:v>Lithuania</c:v>
                  </c:pt>
                  <c:pt idx="15">
                    <c:v>Estonia</c:v>
                  </c:pt>
                  <c:pt idx="16">
                    <c:v>Latvia</c:v>
                  </c:pt>
                  <c:pt idx="17">
                    <c:v>Lithuania</c:v>
                  </c:pt>
                  <c:pt idx="18">
                    <c:v>Estonia</c:v>
                  </c:pt>
                  <c:pt idx="19">
                    <c:v>Latvia</c:v>
                  </c:pt>
                  <c:pt idx="20">
                    <c:v>Lithuania</c:v>
                  </c:pt>
                </c:lvl>
                <c:lvl>
                  <c:pt idx="0">
                    <c:v>2000</c:v>
                  </c:pt>
                  <c:pt idx="3">
                    <c:v>2005</c:v>
                  </c:pt>
                  <c:pt idx="6">
                    <c:v>2010</c:v>
                  </c:pt>
                  <c:pt idx="9">
                    <c:v>2015</c:v>
                  </c:pt>
                  <c:pt idx="12">
                    <c:v>2020</c:v>
                  </c:pt>
                  <c:pt idx="15">
                    <c:v>2025</c:v>
                  </c:pt>
                  <c:pt idx="18">
                    <c:v>2030</c:v>
                  </c:pt>
                </c:lvl>
              </c:multiLvlStrCache>
            </c:multiLvlStrRef>
          </c:cat>
          <c:val>
            <c:numRef>
              <c:f>GenCapEUCO3232.5!$L$12:$L$40</c:f>
              <c:numCache>
                <c:formatCode>General</c:formatCode>
                <c:ptCount val="21"/>
                <c:pt idx="0">
                  <c:v>0</c:v>
                </c:pt>
                <c:pt idx="1">
                  <c:v>2</c:v>
                </c:pt>
                <c:pt idx="2">
                  <c:v>0</c:v>
                </c:pt>
                <c:pt idx="3">
                  <c:v>31</c:v>
                </c:pt>
                <c:pt idx="4">
                  <c:v>26</c:v>
                </c:pt>
                <c:pt idx="5">
                  <c:v>1</c:v>
                </c:pt>
                <c:pt idx="6">
                  <c:v>108</c:v>
                </c:pt>
                <c:pt idx="7">
                  <c:v>30</c:v>
                </c:pt>
                <c:pt idx="8">
                  <c:v>133</c:v>
                </c:pt>
                <c:pt idx="9">
                  <c:v>303</c:v>
                </c:pt>
                <c:pt idx="10">
                  <c:v>62</c:v>
                </c:pt>
                <c:pt idx="11">
                  <c:v>424</c:v>
                </c:pt>
                <c:pt idx="12">
                  <c:v>336</c:v>
                </c:pt>
                <c:pt idx="13">
                  <c:v>285</c:v>
                </c:pt>
                <c:pt idx="14">
                  <c:v>430</c:v>
                </c:pt>
                <c:pt idx="15">
                  <c:v>384</c:v>
                </c:pt>
                <c:pt idx="16">
                  <c:v>457</c:v>
                </c:pt>
                <c:pt idx="17">
                  <c:v>1183</c:v>
                </c:pt>
                <c:pt idx="18">
                  <c:v>390</c:v>
                </c:pt>
                <c:pt idx="19">
                  <c:v>531</c:v>
                </c:pt>
                <c:pt idx="20">
                  <c:v>1210</c:v>
                </c:pt>
              </c:numCache>
            </c:numRef>
          </c:val>
          <c:extLst>
            <c:ext xmlns:c16="http://schemas.microsoft.com/office/drawing/2014/chart" uri="{C3380CC4-5D6E-409C-BE32-E72D297353CC}">
              <c16:uniqueId val="{0000000A-6F45-4CDA-9242-61A587FCAD74}"/>
            </c:ext>
          </c:extLst>
        </c:ser>
        <c:dLbls>
          <c:showLegendKey val="0"/>
          <c:showVal val="0"/>
          <c:showCatName val="0"/>
          <c:showSerName val="0"/>
          <c:showPercent val="0"/>
          <c:showBubbleSize val="0"/>
        </c:dLbls>
        <c:gapWidth val="50"/>
        <c:overlap val="100"/>
        <c:axId val="768685200"/>
        <c:axId val="768692272"/>
      </c:barChart>
      <c:catAx>
        <c:axId val="768685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768692272"/>
        <c:crosses val="autoZero"/>
        <c:auto val="1"/>
        <c:lblAlgn val="ctr"/>
        <c:lblOffset val="100"/>
        <c:noMultiLvlLbl val="0"/>
      </c:catAx>
      <c:valAx>
        <c:axId val="768692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7686852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190500</xdr:colOff>
      <xdr:row>10</xdr:row>
      <xdr:rowOff>123825</xdr:rowOff>
    </xdr:from>
    <xdr:to>
      <xdr:col>12</xdr:col>
      <xdr:colOff>647700</xdr:colOff>
      <xdr:row>23</xdr:row>
      <xdr:rowOff>142875</xdr:rowOff>
    </xdr:to>
    <xdr:graphicFrame macro="">
      <xdr:nvGraphicFramePr>
        <xdr:cNvPr id="2" name="Chart 1">
          <a:extLst>
            <a:ext uri="{FF2B5EF4-FFF2-40B4-BE49-F238E27FC236}">
              <a16:creationId xmlns:a16="http://schemas.microsoft.com/office/drawing/2014/main" id="{2D2F8845-34C4-4EFC-97BE-6410F1A1FB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838200</xdr:colOff>
      <xdr:row>22</xdr:row>
      <xdr:rowOff>180975</xdr:rowOff>
    </xdr:from>
    <xdr:to>
      <xdr:col>11</xdr:col>
      <xdr:colOff>457200</xdr:colOff>
      <xdr:row>47</xdr:row>
      <xdr:rowOff>133350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942975</xdr:colOff>
      <xdr:row>9</xdr:row>
      <xdr:rowOff>38100</xdr:rowOff>
    </xdr:from>
    <xdr:to>
      <xdr:col>5</xdr:col>
      <xdr:colOff>704850</xdr:colOff>
      <xdr:row>25</xdr:row>
      <xdr:rowOff>171450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Guest User" id="{7C17C0A4-BC17-450B-9E33-ACBD7BED7969}" userId="S::urn:spo:anon#a3a646760dfc957de8fe10fc3ed92ed6c78ae3d59404ea289367ffb675b93764::"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ardi Koduvere" refreshedDate="44220.718130092595" createdVersion="6" refreshedVersion="6" minRefreshableVersion="3" recordCount="1134">
  <cacheSource type="external" connectionId="2"/>
  <cacheFields count="4">
    <cacheField name="Year" numFmtId="0" sqlType="8">
      <sharedItems containsSemiMixedTypes="0" containsString="0" containsNumber="1" containsInteger="1" minValue="2015" maxValue="2020" count="6">
        <n v="2015"/>
        <n v="2016"/>
        <n v="2017"/>
        <n v="2018"/>
        <n v="2019"/>
        <n v="2020"/>
      </sharedItems>
    </cacheField>
    <cacheField name="Region" numFmtId="0" sqlType="-10">
      <sharedItems count="9">
        <s v="EE"/>
        <s v="LV"/>
        <s v="LT"/>
        <s v="FI"/>
        <s v="SE"/>
        <s v="NO"/>
        <s v="DK"/>
        <s v="PL"/>
        <s v="DE"/>
      </sharedItems>
    </cacheField>
    <cacheField name="Type" numFmtId="0" sqlType="-10">
      <sharedItems count="21">
        <s v="Biomass"/>
        <s v="Fossil Brown coal/Lignite"/>
        <s v="Fossil Coal-derived gas"/>
        <s v="Fossil Gas"/>
        <s v="Fossil Hard coal"/>
        <s v="Fossil Oil"/>
        <s v="Fossil Oil shale"/>
        <s v="Fossil Peat"/>
        <s v="GenCap"/>
        <s v="Geothermal"/>
        <s v="Hydro Pumped Storage"/>
        <s v="Hydro Run-of-river and poundage"/>
        <s v="Hydro Water Reservoir"/>
        <s v="Marine"/>
        <s v="Nuclear"/>
        <s v="Other"/>
        <s v="Other renewable"/>
        <s v="Solar"/>
        <s v="Waste"/>
        <s v="Wind Offshore"/>
        <s v="Wind Onshore"/>
      </sharedItems>
    </cacheField>
    <cacheField name="value" numFmtId="0" sqlType="8">
      <sharedItems containsString="0" containsBlank="1" containsNumber="1" containsInteger="1" minValue="0" maxValue="53184" count="332">
        <n v="77"/>
        <n v="86"/>
        <n v="102"/>
        <n v="157"/>
        <n v="82"/>
        <n v="105"/>
        <n v="126"/>
        <n v="29"/>
        <n v="65"/>
        <n v="101"/>
        <n v="96"/>
        <n v="98"/>
        <n v="2051"/>
        <n v="1534"/>
        <n v="1663"/>
        <n v="1813"/>
        <n v="1804"/>
        <n v="1860"/>
        <m/>
        <n v="197"/>
        <n v="1696"/>
        <n v="1722"/>
        <n v="1872"/>
        <n v="375"/>
        <n v="435"/>
        <n v="501"/>
        <n v="603"/>
        <n v="849"/>
        <n v="880"/>
        <n v="6808"/>
        <n v="6815"/>
        <n v="7080"/>
        <n v="7396"/>
        <n v="7752"/>
        <n v="7987"/>
        <n v="0"/>
        <n v="8427"/>
        <n v="8483"/>
        <n v="8214"/>
        <n v="8559"/>
        <n v="8013"/>
        <n v="7677"/>
        <n v="21160"/>
        <n v="21062"/>
        <n v="21262"/>
        <n v="21275"/>
        <n v="21205"/>
        <n v="21067"/>
        <n v="85"/>
        <n v="51"/>
        <n v="79"/>
        <n v="158"/>
        <n v="272"/>
        <n v="181"/>
        <n v="119"/>
        <n v="129"/>
        <n v="125"/>
        <n v="133"/>
        <n v="1136"/>
        <n v="1103"/>
        <n v="1124"/>
        <n v="1110"/>
        <n v="2651"/>
        <n v="1719"/>
        <n v="1656"/>
        <n v="1873"/>
        <n v="1710"/>
        <n v="1770"/>
        <n v="1611"/>
        <n v="482"/>
        <n v="1795"/>
        <n v="1865"/>
        <n v="1912"/>
        <n v="1849"/>
        <n v="1412"/>
        <n v="611"/>
        <n v="635"/>
        <n v="642"/>
        <n v="2941"/>
        <n v="1826"/>
        <n v="1814"/>
        <n v="1739"/>
        <n v="826"/>
        <n v="1302"/>
        <n v="1438"/>
        <n v="2140"/>
        <n v="2106"/>
        <n v="2540"/>
        <n v="31734"/>
        <n v="32398"/>
        <n v="32627"/>
        <n v="31361"/>
        <n v="31664"/>
        <n v="31712"/>
        <n v="2792"/>
        <n v="3416"/>
        <n v="2854"/>
        <n v="2278"/>
        <n v="2163"/>
        <n v="4847"/>
        <n v="3656"/>
        <n v="19366"/>
        <n v="18479"/>
        <n v="18094"/>
        <n v="20076"/>
        <n v="22261"/>
        <n v="22286"/>
        <n v="26190"/>
        <n v="26264"/>
        <n v="27437"/>
        <n v="25035"/>
        <n v="25293"/>
        <n v="22458"/>
        <n v="8"/>
        <n v="160"/>
        <n v="1705"/>
        <n v="893"/>
        <n v="1427"/>
        <n v="1386"/>
        <n v="1434"/>
        <n v="1300"/>
        <n v="1051"/>
        <n v="1007"/>
        <n v="1009"/>
        <n v="345"/>
        <n v="415"/>
        <n v="359"/>
        <n v="4532"/>
        <n v="4605"/>
        <n v="4614"/>
        <n v="4271"/>
        <n v="4356"/>
        <n v="4373"/>
        <n v="1698"/>
        <n v="1975"/>
        <n v="1976"/>
        <n v="1970"/>
        <n v="1685"/>
        <n v="1024"/>
        <n v="1077"/>
        <n v="1135"/>
        <n v="34"/>
        <n v="40"/>
        <n v="38"/>
        <n v="42"/>
        <n v="47"/>
        <n v="900"/>
        <n v="1780"/>
        <n v="8699"/>
        <n v="8894"/>
        <n v="8918"/>
        <n v="9422"/>
        <n v="7"/>
        <n v="1537"/>
        <n v="1539"/>
        <n v="128"/>
        <n v="3264"/>
        <n v="3112"/>
        <n v="3107"/>
        <n v="3149"/>
        <n v="3148"/>
        <n v="1352"/>
        <n v="1328"/>
        <n v="992"/>
        <n v="1149"/>
        <n v="9"/>
        <n v="6"/>
        <n v="378"/>
        <n v="395"/>
        <n v="396"/>
        <n v="455"/>
        <n v="448"/>
        <n v="3989"/>
        <n v="3996"/>
        <n v="4007"/>
        <n v="3860"/>
        <n v="3983"/>
        <n v="3970"/>
        <n v="15956"/>
        <n v="15917"/>
        <n v="15945"/>
        <n v="15949"/>
        <n v="16301"/>
        <n v="16318"/>
        <n v="26910"/>
        <n v="26819"/>
        <n v="27683"/>
        <n v="28185"/>
        <n v="156"/>
        <n v="1518"/>
        <n v="1439"/>
        <n v="1440"/>
        <n v="1298"/>
        <n v="2752"/>
        <n v="2782"/>
        <n v="2785"/>
        <n v="2794"/>
        <n v="9528"/>
        <n v="8890"/>
        <n v="9076"/>
        <n v="8603"/>
        <n v="8586"/>
        <n v="7710"/>
        <n v="12068"/>
        <n v="10793"/>
        <n v="9516"/>
        <n v="8114"/>
        <n v="150"/>
        <n v="35"/>
        <n v="37"/>
        <n v="140"/>
        <n v="144"/>
        <n v="45"/>
        <n v="1305"/>
        <n v="563"/>
        <n v="362"/>
        <n v="334"/>
        <n v="436"/>
        <n v="8009"/>
        <n v="8376"/>
        <n v="8035"/>
        <n v="7870"/>
        <n v="8439"/>
        <n v="8827"/>
        <n v="1220"/>
        <n v="1286"/>
        <n v="1421"/>
        <n v="1418"/>
        <n v="1235"/>
        <n v="1558"/>
        <n v="5"/>
        <n v="12"/>
        <n v="67"/>
        <n v="84"/>
        <n v="19"/>
        <n v="257"/>
        <n v="274"/>
        <n v="88"/>
        <n v="146"/>
        <n v="135"/>
        <n v="137"/>
        <n v="449"/>
        <n v="511"/>
        <n v="510"/>
        <n v="496"/>
        <n v="445"/>
        <n v="407"/>
        <n v="1"/>
        <n v="33"/>
        <n v="123"/>
        <n v="68"/>
        <n v="69"/>
        <n v="80"/>
        <n v="103"/>
        <n v="3"/>
        <n v="601"/>
        <n v="1002"/>
        <n v="1014"/>
        <n v="1013"/>
        <n v="14"/>
        <n v="187"/>
        <n v="231"/>
        <n v="430"/>
        <n v="1310"/>
        <n v="37271"/>
        <n v="38686"/>
        <n v="40834"/>
        <n v="42804"/>
        <n v="45299"/>
        <n v="48206"/>
        <n v="20"/>
        <n v="31"/>
        <n v="21"/>
        <n v="22"/>
        <n v="72"/>
        <n v="163"/>
        <n v="363"/>
        <n v="384"/>
        <n v="1686"/>
        <n v="1661"/>
        <n v="1271"/>
        <n v="1700"/>
        <n v="993"/>
        <n v="3283"/>
        <n v="4131"/>
        <n v="5051"/>
        <n v="6393"/>
        <n v="7504"/>
        <n v="307"/>
        <n v="487"/>
        <n v="462"/>
        <n v="329"/>
        <n v="55"/>
        <n v="53"/>
        <n v="59"/>
        <n v="282"/>
        <n v="366"/>
        <n v="426"/>
        <n v="509"/>
        <n v="525"/>
        <n v="534"/>
        <n v="1082"/>
        <n v="1432"/>
        <n v="1908"/>
        <n v="2013"/>
        <n v="2145"/>
        <n v="3500"/>
        <n v="5493"/>
        <n v="5960"/>
        <n v="6247"/>
        <n v="7506"/>
        <n v="9648"/>
        <n v="873"/>
        <n v="1197"/>
        <n v="1230"/>
        <n v="3068"/>
        <n v="3574"/>
        <n v="4423"/>
        <n v="4426"/>
        <n v="4402"/>
        <n v="3758"/>
        <n v="5494"/>
        <n v="6026"/>
        <n v="5791"/>
        <n v="5808"/>
        <n v="5953"/>
        <n v="37701"/>
        <n v="41168"/>
        <n v="47042"/>
        <n v="51633"/>
        <n v="52792"/>
        <n v="53184"/>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ardi Koduvere" refreshedDate="44220.866493287038" createdVersion="6" refreshedVersion="6" minRefreshableVersion="3" recordCount="952">
  <cacheSource type="external" connectionId="3"/>
  <cacheFields count="4">
    <cacheField name="Country" numFmtId="0" sqlType="-10">
      <sharedItems count="8">
        <s v="Estonia"/>
        <s v="Latvia"/>
        <s v="Lithuania"/>
        <s v="Finland"/>
        <s v="Sweden"/>
        <s v="Denmark"/>
        <s v="Poland"/>
        <s v="Germany"/>
      </sharedItems>
    </cacheField>
    <cacheField name="Type" numFmtId="0" sqlType="-10">
      <sharedItems count="17">
        <s v="Net Generation Capacity (MWe) "/>
        <s v="Nuclear energy "/>
        <s v="Renewable energy total"/>
        <s v="Hydro (pumping excluded) "/>
        <s v="Wind "/>
        <s v="Solar "/>
        <s v="Other renewables (tidal etc.) "/>
        <s v="Thermal Power Total"/>
        <s v="Thermal cogeneration"/>
        <s v="Thermal CCS"/>
        <s v="Solids fired "/>
        <s v="Gas fired "/>
        <s v="Oil fired "/>
        <s v="Biomass-waste fired "/>
        <s v="Hydrogen plants "/>
        <s v="Geothermal heat "/>
        <s v="Avg. Load factor of net power capacity (2) (%) "/>
      </sharedItems>
    </cacheField>
    <cacheField name="Year" numFmtId="0" sqlType="-10">
      <sharedItems count="7">
        <s v="2000"/>
        <s v="2005"/>
        <s v="2010"/>
        <s v="2015"/>
        <s v="2020"/>
        <s v="2025"/>
        <s v="2030"/>
      </sharedItems>
    </cacheField>
    <cacheField name="value" numFmtId="0" sqlType="8">
      <sharedItems containsSemiMixedTypes="0" containsString="0" containsNumber="1" minValue="0" maxValue="234465" count="498">
        <n v="2912"/>
        <n v="0"/>
        <n v="2"/>
        <n v="2910"/>
        <n v="452"/>
        <n v="2684"/>
        <n v="218"/>
        <n v="8"/>
        <n v="44437"/>
        <n v="2089"/>
        <n v="1515"/>
        <n v="1513"/>
        <n v="574"/>
        <n v="254"/>
        <n v="23"/>
        <n v="522"/>
        <n v="27"/>
        <n v="44247"/>
        <n v="5539"/>
        <n v="2880"/>
        <n v="103"/>
        <n v="2556"/>
        <n v="650"/>
        <n v="3"/>
        <n v="1736"/>
        <n v="817"/>
        <n v="44216"/>
        <n v="16012"/>
        <n v="2726"/>
        <n v="2923"/>
        <n v="2882"/>
        <n v="38"/>
        <n v="10363"/>
        <n v="8280"/>
        <n v="4676"/>
        <n v="2570"/>
        <n v="1519"/>
        <n v="1597"/>
        <n v="47.9"/>
        <n v="34594"/>
        <n v="10122"/>
        <n v="16718"/>
        <n v="16506"/>
        <n v="209"/>
        <n v="7754"/>
        <n v="4940"/>
        <n v="337"/>
        <n v="547"/>
        <n v="4472"/>
        <n v="2398"/>
        <n v="46.7"/>
        <n v="30310"/>
        <n v="821"/>
        <n v="4"/>
        <n v="29489"/>
        <n v="9354"/>
        <n v="28214"/>
        <n v="764"/>
        <n v="396"/>
        <n v="115"/>
        <n v="49"/>
        <n v="114373"/>
        <n v="21644"/>
        <n v="11040"/>
        <n v="4831"/>
        <n v="6095"/>
        <n v="114"/>
        <n v="81689"/>
        <n v="14369"/>
        <n v="50924"/>
        <n v="21336"/>
        <n v="8066"/>
        <n v="1363"/>
        <n v="53.3"/>
        <n v="36"/>
        <n v="5"/>
        <n v="31"/>
        <n v="2648"/>
        <n v="1604"/>
        <n v="2411"/>
        <n v="224"/>
        <n v="38.799999999999997"/>
        <n v="2162"/>
        <n v="1562"/>
        <n v="1536"/>
        <n v="26"/>
        <n v="600"/>
        <n v="586"/>
        <n v="572"/>
        <n v="15"/>
        <n v="10"/>
        <n v="44278"/>
        <n v="4135"/>
        <n v="1440"/>
        <n v="118"/>
        <n v="117"/>
        <n v="1"/>
        <n v="2577"/>
        <n v="1038"/>
        <n v="1781"/>
        <n v="793"/>
        <n v="36.5"/>
        <n v="16586"/>
        <n v="3121"/>
        <n v="3035"/>
        <n v="82"/>
        <n v="10739"/>
        <n v="5832"/>
        <n v="4633"/>
        <n v="2481"/>
        <n v="1505"/>
        <n v="2120"/>
        <n v="33587"/>
        <n v="9532"/>
        <n v="16799"/>
        <n v="16302"/>
        <n v="493"/>
        <n v="7256"/>
        <n v="3488"/>
        <n v="348"/>
        <n v="469"/>
        <n v="3974"/>
        <n v="2465"/>
        <n v="52.5"/>
        <n v="31721"/>
        <n v="1036"/>
        <n v="915"/>
        <n v="121"/>
        <n v="30685"/>
        <n v="8313"/>
        <n v="28608"/>
        <n v="1548"/>
        <n v="133"/>
        <n v="51.1"/>
        <n v="123973"/>
        <n v="20656"/>
        <n v="25641"/>
        <n v="5210"/>
        <n v="18375"/>
        <n v="2056"/>
        <n v="77676"/>
        <n v="20840"/>
        <n v="48087"/>
        <n v="21671"/>
        <n v="5686"/>
        <n v="2232"/>
        <n v="53"/>
        <n v="2827"/>
        <n v="6"/>
        <n v="108"/>
        <n v="2713"/>
        <n v="447"/>
        <n v="2430"/>
        <n v="51"/>
        <n v="47.4"/>
        <n v="2546"/>
        <n v="1606"/>
        <n v="1576"/>
        <n v="30"/>
        <n v="940"/>
        <n v="870"/>
        <n v="21"/>
        <n v="893"/>
        <n v="44254"/>
        <n v="2878"/>
        <n v="249"/>
        <n v="116"/>
        <n v="2629"/>
        <n v="1100"/>
        <n v="1822"/>
        <n v="770"/>
        <n v="37"/>
        <n v="44273"/>
        <n v="16691"/>
        <n v="3359"/>
        <n v="3155"/>
        <n v="197"/>
        <n v="7"/>
        <n v="10605"/>
        <n v="6168"/>
        <n v="4532"/>
        <n v="2703"/>
        <n v="1194"/>
        <n v="2176"/>
        <n v="52.8"/>
        <n v="36947"/>
        <n v="18654"/>
        <n v="16624"/>
        <n v="2019"/>
        <n v="11"/>
        <n v="8761"/>
        <n v="5100"/>
        <n v="356"/>
        <n v="1168"/>
        <n v="3963"/>
        <n v="3274"/>
        <n v="44.9"/>
        <n v="33411"/>
        <n v="2044"/>
        <n v="936"/>
        <n v="1108"/>
        <n v="31367"/>
        <n v="8693"/>
        <n v="29158"/>
        <n v="1592"/>
        <n v="221"/>
        <n v="48.8"/>
        <n v="154603"/>
        <n v="50141"/>
        <n v="5407"/>
        <n v="27180"/>
        <n v="17554"/>
        <n v="83806"/>
        <n v="24554"/>
        <n v="47789"/>
        <n v="26890"/>
        <n v="5688"/>
        <n v="3432"/>
        <n v="43.5"/>
        <n v="2689"/>
        <n v="312"/>
        <n v="303"/>
        <n v="2377"/>
        <n v="409"/>
        <n v="1871"/>
        <n v="362"/>
        <n v="144"/>
        <n v="40.9"/>
        <n v="2837"/>
        <n v="1652"/>
        <n v="1589"/>
        <n v="62"/>
        <n v="1185"/>
        <n v="1026"/>
        <n v="1098"/>
        <n v="50"/>
        <n v="44459"/>
        <n v="3443"/>
        <n v="614"/>
        <n v="424"/>
        <n v="74"/>
        <n v="2829"/>
        <n v="1799"/>
        <n v="1992"/>
        <n v="67"/>
        <n v="18173"/>
        <n v="4289"/>
        <n v="3276"/>
        <n v="1001"/>
        <n v="12"/>
        <n v="11158"/>
        <n v="6359"/>
        <n v="4340"/>
        <n v="2698"/>
        <n v="1532"/>
        <n v="2589"/>
        <n v="43.2"/>
        <n v="39676"/>
        <n v="22501"/>
        <n v="16395"/>
        <n v="6025"/>
        <n v="81"/>
        <n v="7643"/>
        <n v="4504"/>
        <n v="2958"/>
        <n v="3161"/>
        <n v="45.1"/>
        <n v="38260"/>
        <n v="6084"/>
        <n v="949"/>
        <n v="35"/>
        <n v="32176"/>
        <n v="6587"/>
        <n v="28543"/>
        <n v="1659"/>
        <n v="398"/>
        <n v="1574"/>
        <n v="44.3"/>
        <n v="189032"/>
        <n v="12188"/>
        <n v="90293"/>
        <n v="5590"/>
        <n v="44946"/>
        <n v="39757"/>
        <n v="86551"/>
        <n v="17056"/>
        <n v="52819"/>
        <n v="25178"/>
        <n v="5028"/>
        <n v="3501"/>
        <n v="24"/>
        <n v="36.799999999999997"/>
        <n v="2275"/>
        <n v="345"/>
        <n v="336"/>
        <n v="1929"/>
        <n v="311"/>
        <n v="1413"/>
        <n v="367"/>
        <n v="149"/>
        <n v="3106"/>
        <n v="1877"/>
        <n v="285"/>
        <n v="1229"/>
        <n v="1025"/>
        <n v="95"/>
        <n v="2431"/>
        <n v="623"/>
        <n v="430"/>
        <n v="76"/>
        <n v="1808"/>
        <n v="575"/>
        <n v="200"/>
        <n v="90"/>
        <n v="44281"/>
        <n v="19674"/>
        <n v="4378"/>
        <n v="5741"/>
        <n v="2456"/>
        <n v="9"/>
        <n v="9556"/>
        <n v="5399"/>
        <n v="3303"/>
        <n v="2819"/>
        <n v="643"/>
        <n v="2791"/>
        <n v="46.9"/>
        <n v="37491"/>
        <n v="6949"/>
        <n v="23570"/>
        <n v="16941"/>
        <n v="6526"/>
        <n v="6972"/>
        <n v="6225"/>
        <n v="136"/>
        <n v="3208"/>
        <n v="786"/>
        <n v="2843"/>
        <n v="51.4"/>
        <n v="34556"/>
        <n v="6667"/>
        <n v="977"/>
        <n v="5610"/>
        <n v="80"/>
        <n v="27889"/>
        <n v="6785"/>
        <n v="24027"/>
        <n v="1715"/>
        <n v="168"/>
        <n v="1980"/>
        <n v="53.6"/>
        <n v="203129"/>
        <n v="6907"/>
        <n v="116230"/>
        <n v="5710"/>
        <n v="60204"/>
        <n v="50315"/>
        <n v="79992"/>
        <n v="6204"/>
        <n v="49174"/>
        <n v="21891"/>
        <n v="1679"/>
        <n v="7078"/>
        <n v="170"/>
        <n v="31.9"/>
        <n v="2347"/>
        <n v="423"/>
        <n v="384"/>
        <n v="1924"/>
        <n v="232"/>
        <n v="358"/>
        <n v="153"/>
        <n v="50.6"/>
        <n v="3279"/>
        <n v="2048"/>
        <n v="457"/>
        <n v="1231"/>
        <n v="1093"/>
        <n v="1089"/>
        <n v="105"/>
        <n v="44434"/>
        <n v="3073"/>
        <n v="1380"/>
        <n v="120"/>
        <n v="1183"/>
        <n v="1694"/>
        <n v="1095"/>
        <n v="1537"/>
        <n v="48"/>
        <n v="110"/>
        <n v="32.299999999999997"/>
        <n v="20778"/>
        <n v="7540"/>
        <n v="3371"/>
        <n v="4159"/>
        <n v="8861"/>
        <n v="5305"/>
        <n v="1681"/>
        <n v="3730"/>
        <n v="637"/>
        <n v="2812"/>
        <n v="52.1"/>
        <n v="44546"/>
        <n v="30601"/>
        <n v="12218"/>
        <n v="1442"/>
        <n v="6996"/>
        <n v="6037"/>
        <n v="3205"/>
        <n v="2869"/>
        <n v="45.4"/>
        <n v="49170"/>
        <n v="23789"/>
        <n v="10870"/>
        <n v="11942"/>
        <n v="25381"/>
        <n v="6398"/>
        <n v="20494"/>
        <n v="2637"/>
        <n v="171"/>
        <n v="2079"/>
        <n v="215389"/>
        <n v="140650"/>
        <n v="5791"/>
        <n v="68189"/>
        <n v="66670"/>
        <n v="74740"/>
        <n v="9868"/>
        <n v="44021"/>
        <n v="22012"/>
        <n v="1458"/>
        <n v="32.200000000000003"/>
        <n v="2633"/>
        <n v="703"/>
        <n v="390"/>
        <n v="297"/>
        <n v="1931"/>
        <n v="231"/>
        <n v="159"/>
        <n v="36.299999999999997"/>
        <n v="3407"/>
        <n v="2122"/>
        <n v="531"/>
        <n v="1285"/>
        <n v="1133"/>
        <n v="160"/>
        <n v="44370"/>
        <n v="3478"/>
        <n v="1686"/>
        <n v="148"/>
        <n v="1210"/>
        <n v="328"/>
        <n v="1792"/>
        <n v="753"/>
        <n v="186"/>
        <n v="44.4"/>
        <n v="20424"/>
        <n v="3398"/>
        <n v="8046"/>
        <n v="3511"/>
        <n v="4516"/>
        <n v="19"/>
        <n v="8979"/>
        <n v="3802"/>
        <n v="1274"/>
        <n v="3593"/>
        <n v="617"/>
        <n v="3495"/>
        <n v="48075"/>
        <n v="34124"/>
        <n v="15741"/>
        <n v="7002"/>
        <n v="4099"/>
        <n v="3004"/>
        <n v="43.8"/>
        <n v="55876"/>
        <n v="30248"/>
        <n v="1106"/>
        <n v="16101"/>
        <n v="13040"/>
        <n v="25628"/>
        <n v="7783"/>
        <n v="16270"/>
        <n v="6897"/>
        <n v="2290"/>
        <n v="37.799999999999997"/>
        <n v="234465"/>
        <n v="171637"/>
        <n v="5970"/>
        <n v="83968"/>
        <n v="81699"/>
        <n v="62828"/>
        <n v="9378"/>
        <n v="32598"/>
        <n v="21865"/>
        <n v="1299"/>
        <n v="6894"/>
        <n v="4428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4">
  <r>
    <x v="0"/>
    <x v="0"/>
    <x v="0"/>
    <x v="0"/>
  </r>
  <r>
    <x v="1"/>
    <x v="0"/>
    <x v="0"/>
    <x v="0"/>
  </r>
  <r>
    <x v="2"/>
    <x v="0"/>
    <x v="0"/>
    <x v="1"/>
  </r>
  <r>
    <x v="3"/>
    <x v="0"/>
    <x v="0"/>
    <x v="2"/>
  </r>
  <r>
    <x v="4"/>
    <x v="0"/>
    <x v="0"/>
    <x v="3"/>
  </r>
  <r>
    <x v="5"/>
    <x v="0"/>
    <x v="0"/>
    <x v="3"/>
  </r>
  <r>
    <x v="0"/>
    <x v="1"/>
    <x v="0"/>
    <x v="4"/>
  </r>
  <r>
    <x v="1"/>
    <x v="1"/>
    <x v="0"/>
    <x v="2"/>
  </r>
  <r>
    <x v="2"/>
    <x v="1"/>
    <x v="0"/>
    <x v="5"/>
  </r>
  <r>
    <x v="3"/>
    <x v="1"/>
    <x v="0"/>
    <x v="5"/>
  </r>
  <r>
    <x v="4"/>
    <x v="1"/>
    <x v="0"/>
    <x v="6"/>
  </r>
  <r>
    <x v="5"/>
    <x v="1"/>
    <x v="0"/>
    <x v="6"/>
  </r>
  <r>
    <x v="0"/>
    <x v="2"/>
    <x v="0"/>
    <x v="7"/>
  </r>
  <r>
    <x v="1"/>
    <x v="2"/>
    <x v="0"/>
    <x v="8"/>
  </r>
  <r>
    <x v="2"/>
    <x v="2"/>
    <x v="0"/>
    <x v="9"/>
  </r>
  <r>
    <x v="3"/>
    <x v="2"/>
    <x v="0"/>
    <x v="2"/>
  </r>
  <r>
    <x v="4"/>
    <x v="2"/>
    <x v="0"/>
    <x v="10"/>
  </r>
  <r>
    <x v="5"/>
    <x v="2"/>
    <x v="0"/>
    <x v="11"/>
  </r>
  <r>
    <x v="0"/>
    <x v="3"/>
    <x v="0"/>
    <x v="12"/>
  </r>
  <r>
    <x v="1"/>
    <x v="3"/>
    <x v="0"/>
    <x v="13"/>
  </r>
  <r>
    <x v="2"/>
    <x v="3"/>
    <x v="0"/>
    <x v="14"/>
  </r>
  <r>
    <x v="3"/>
    <x v="3"/>
    <x v="0"/>
    <x v="15"/>
  </r>
  <r>
    <x v="4"/>
    <x v="3"/>
    <x v="0"/>
    <x v="16"/>
  </r>
  <r>
    <x v="5"/>
    <x v="3"/>
    <x v="0"/>
    <x v="17"/>
  </r>
  <r>
    <x v="0"/>
    <x v="4"/>
    <x v="0"/>
    <x v="18"/>
  </r>
  <r>
    <x v="1"/>
    <x v="4"/>
    <x v="0"/>
    <x v="18"/>
  </r>
  <r>
    <x v="2"/>
    <x v="4"/>
    <x v="0"/>
    <x v="18"/>
  </r>
  <r>
    <x v="3"/>
    <x v="4"/>
    <x v="0"/>
    <x v="18"/>
  </r>
  <r>
    <x v="4"/>
    <x v="4"/>
    <x v="0"/>
    <x v="18"/>
  </r>
  <r>
    <x v="5"/>
    <x v="4"/>
    <x v="0"/>
    <x v="18"/>
  </r>
  <r>
    <x v="0"/>
    <x v="5"/>
    <x v="0"/>
    <x v="18"/>
  </r>
  <r>
    <x v="1"/>
    <x v="5"/>
    <x v="0"/>
    <x v="18"/>
  </r>
  <r>
    <x v="2"/>
    <x v="5"/>
    <x v="0"/>
    <x v="18"/>
  </r>
  <r>
    <x v="3"/>
    <x v="5"/>
    <x v="0"/>
    <x v="18"/>
  </r>
  <r>
    <x v="4"/>
    <x v="5"/>
    <x v="0"/>
    <x v="18"/>
  </r>
  <r>
    <x v="5"/>
    <x v="5"/>
    <x v="0"/>
    <x v="18"/>
  </r>
  <r>
    <x v="0"/>
    <x v="6"/>
    <x v="0"/>
    <x v="19"/>
  </r>
  <r>
    <x v="1"/>
    <x v="6"/>
    <x v="0"/>
    <x v="19"/>
  </r>
  <r>
    <x v="2"/>
    <x v="6"/>
    <x v="0"/>
    <x v="19"/>
  </r>
  <r>
    <x v="3"/>
    <x v="6"/>
    <x v="0"/>
    <x v="20"/>
  </r>
  <r>
    <x v="4"/>
    <x v="6"/>
    <x v="0"/>
    <x v="21"/>
  </r>
  <r>
    <x v="5"/>
    <x v="6"/>
    <x v="0"/>
    <x v="22"/>
  </r>
  <r>
    <x v="0"/>
    <x v="7"/>
    <x v="0"/>
    <x v="23"/>
  </r>
  <r>
    <x v="1"/>
    <x v="7"/>
    <x v="0"/>
    <x v="24"/>
  </r>
  <r>
    <x v="2"/>
    <x v="7"/>
    <x v="0"/>
    <x v="25"/>
  </r>
  <r>
    <x v="3"/>
    <x v="7"/>
    <x v="0"/>
    <x v="26"/>
  </r>
  <r>
    <x v="4"/>
    <x v="7"/>
    <x v="0"/>
    <x v="27"/>
  </r>
  <r>
    <x v="5"/>
    <x v="7"/>
    <x v="0"/>
    <x v="28"/>
  </r>
  <r>
    <x v="0"/>
    <x v="8"/>
    <x v="0"/>
    <x v="29"/>
  </r>
  <r>
    <x v="1"/>
    <x v="8"/>
    <x v="0"/>
    <x v="30"/>
  </r>
  <r>
    <x v="2"/>
    <x v="8"/>
    <x v="0"/>
    <x v="31"/>
  </r>
  <r>
    <x v="3"/>
    <x v="8"/>
    <x v="0"/>
    <x v="32"/>
  </r>
  <r>
    <x v="4"/>
    <x v="8"/>
    <x v="0"/>
    <x v="33"/>
  </r>
  <r>
    <x v="5"/>
    <x v="8"/>
    <x v="0"/>
    <x v="34"/>
  </r>
  <r>
    <x v="0"/>
    <x v="0"/>
    <x v="1"/>
    <x v="35"/>
  </r>
  <r>
    <x v="1"/>
    <x v="0"/>
    <x v="1"/>
    <x v="35"/>
  </r>
  <r>
    <x v="2"/>
    <x v="0"/>
    <x v="1"/>
    <x v="35"/>
  </r>
  <r>
    <x v="3"/>
    <x v="0"/>
    <x v="1"/>
    <x v="35"/>
  </r>
  <r>
    <x v="4"/>
    <x v="0"/>
    <x v="1"/>
    <x v="35"/>
  </r>
  <r>
    <x v="5"/>
    <x v="0"/>
    <x v="1"/>
    <x v="35"/>
  </r>
  <r>
    <x v="0"/>
    <x v="1"/>
    <x v="1"/>
    <x v="18"/>
  </r>
  <r>
    <x v="1"/>
    <x v="1"/>
    <x v="1"/>
    <x v="18"/>
  </r>
  <r>
    <x v="2"/>
    <x v="1"/>
    <x v="1"/>
    <x v="18"/>
  </r>
  <r>
    <x v="3"/>
    <x v="1"/>
    <x v="1"/>
    <x v="18"/>
  </r>
  <r>
    <x v="4"/>
    <x v="1"/>
    <x v="1"/>
    <x v="18"/>
  </r>
  <r>
    <x v="5"/>
    <x v="1"/>
    <x v="1"/>
    <x v="18"/>
  </r>
  <r>
    <x v="0"/>
    <x v="2"/>
    <x v="1"/>
    <x v="18"/>
  </r>
  <r>
    <x v="1"/>
    <x v="2"/>
    <x v="1"/>
    <x v="18"/>
  </r>
  <r>
    <x v="2"/>
    <x v="2"/>
    <x v="1"/>
    <x v="18"/>
  </r>
  <r>
    <x v="3"/>
    <x v="2"/>
    <x v="1"/>
    <x v="18"/>
  </r>
  <r>
    <x v="4"/>
    <x v="2"/>
    <x v="1"/>
    <x v="18"/>
  </r>
  <r>
    <x v="5"/>
    <x v="2"/>
    <x v="1"/>
    <x v="18"/>
  </r>
  <r>
    <x v="0"/>
    <x v="3"/>
    <x v="1"/>
    <x v="18"/>
  </r>
  <r>
    <x v="1"/>
    <x v="3"/>
    <x v="1"/>
    <x v="18"/>
  </r>
  <r>
    <x v="2"/>
    <x v="3"/>
    <x v="1"/>
    <x v="18"/>
  </r>
  <r>
    <x v="3"/>
    <x v="3"/>
    <x v="1"/>
    <x v="18"/>
  </r>
  <r>
    <x v="4"/>
    <x v="3"/>
    <x v="1"/>
    <x v="18"/>
  </r>
  <r>
    <x v="5"/>
    <x v="3"/>
    <x v="1"/>
    <x v="18"/>
  </r>
  <r>
    <x v="0"/>
    <x v="4"/>
    <x v="1"/>
    <x v="18"/>
  </r>
  <r>
    <x v="1"/>
    <x v="4"/>
    <x v="1"/>
    <x v="18"/>
  </r>
  <r>
    <x v="2"/>
    <x v="4"/>
    <x v="1"/>
    <x v="18"/>
  </r>
  <r>
    <x v="3"/>
    <x v="4"/>
    <x v="1"/>
    <x v="18"/>
  </r>
  <r>
    <x v="4"/>
    <x v="4"/>
    <x v="1"/>
    <x v="18"/>
  </r>
  <r>
    <x v="5"/>
    <x v="4"/>
    <x v="1"/>
    <x v="18"/>
  </r>
  <r>
    <x v="0"/>
    <x v="5"/>
    <x v="1"/>
    <x v="18"/>
  </r>
  <r>
    <x v="1"/>
    <x v="5"/>
    <x v="1"/>
    <x v="18"/>
  </r>
  <r>
    <x v="2"/>
    <x v="5"/>
    <x v="1"/>
    <x v="18"/>
  </r>
  <r>
    <x v="3"/>
    <x v="5"/>
    <x v="1"/>
    <x v="18"/>
  </r>
  <r>
    <x v="4"/>
    <x v="5"/>
    <x v="1"/>
    <x v="18"/>
  </r>
  <r>
    <x v="5"/>
    <x v="5"/>
    <x v="1"/>
    <x v="18"/>
  </r>
  <r>
    <x v="0"/>
    <x v="6"/>
    <x v="1"/>
    <x v="18"/>
  </r>
  <r>
    <x v="1"/>
    <x v="6"/>
    <x v="1"/>
    <x v="18"/>
  </r>
  <r>
    <x v="2"/>
    <x v="6"/>
    <x v="1"/>
    <x v="18"/>
  </r>
  <r>
    <x v="3"/>
    <x v="6"/>
    <x v="1"/>
    <x v="18"/>
  </r>
  <r>
    <x v="4"/>
    <x v="6"/>
    <x v="1"/>
    <x v="18"/>
  </r>
  <r>
    <x v="5"/>
    <x v="6"/>
    <x v="1"/>
    <x v="18"/>
  </r>
  <r>
    <x v="0"/>
    <x v="7"/>
    <x v="1"/>
    <x v="36"/>
  </r>
  <r>
    <x v="1"/>
    <x v="7"/>
    <x v="1"/>
    <x v="37"/>
  </r>
  <r>
    <x v="2"/>
    <x v="7"/>
    <x v="1"/>
    <x v="38"/>
  </r>
  <r>
    <x v="3"/>
    <x v="7"/>
    <x v="1"/>
    <x v="39"/>
  </r>
  <r>
    <x v="4"/>
    <x v="7"/>
    <x v="1"/>
    <x v="40"/>
  </r>
  <r>
    <x v="5"/>
    <x v="7"/>
    <x v="1"/>
    <x v="41"/>
  </r>
  <r>
    <x v="0"/>
    <x v="8"/>
    <x v="1"/>
    <x v="42"/>
  </r>
  <r>
    <x v="1"/>
    <x v="8"/>
    <x v="1"/>
    <x v="43"/>
  </r>
  <r>
    <x v="2"/>
    <x v="8"/>
    <x v="1"/>
    <x v="44"/>
  </r>
  <r>
    <x v="3"/>
    <x v="8"/>
    <x v="1"/>
    <x v="45"/>
  </r>
  <r>
    <x v="4"/>
    <x v="8"/>
    <x v="1"/>
    <x v="46"/>
  </r>
  <r>
    <x v="5"/>
    <x v="8"/>
    <x v="1"/>
    <x v="47"/>
  </r>
  <r>
    <x v="0"/>
    <x v="0"/>
    <x v="2"/>
    <x v="1"/>
  </r>
  <r>
    <x v="1"/>
    <x v="0"/>
    <x v="2"/>
    <x v="1"/>
  </r>
  <r>
    <x v="2"/>
    <x v="0"/>
    <x v="2"/>
    <x v="48"/>
  </r>
  <r>
    <x v="3"/>
    <x v="0"/>
    <x v="2"/>
    <x v="48"/>
  </r>
  <r>
    <x v="4"/>
    <x v="0"/>
    <x v="2"/>
    <x v="49"/>
  </r>
  <r>
    <x v="5"/>
    <x v="0"/>
    <x v="2"/>
    <x v="50"/>
  </r>
  <r>
    <x v="0"/>
    <x v="1"/>
    <x v="2"/>
    <x v="18"/>
  </r>
  <r>
    <x v="1"/>
    <x v="1"/>
    <x v="2"/>
    <x v="18"/>
  </r>
  <r>
    <x v="2"/>
    <x v="1"/>
    <x v="2"/>
    <x v="18"/>
  </r>
  <r>
    <x v="3"/>
    <x v="1"/>
    <x v="2"/>
    <x v="18"/>
  </r>
  <r>
    <x v="4"/>
    <x v="1"/>
    <x v="2"/>
    <x v="18"/>
  </r>
  <r>
    <x v="5"/>
    <x v="1"/>
    <x v="2"/>
    <x v="18"/>
  </r>
  <r>
    <x v="0"/>
    <x v="2"/>
    <x v="2"/>
    <x v="18"/>
  </r>
  <r>
    <x v="1"/>
    <x v="2"/>
    <x v="2"/>
    <x v="18"/>
  </r>
  <r>
    <x v="2"/>
    <x v="2"/>
    <x v="2"/>
    <x v="18"/>
  </r>
  <r>
    <x v="3"/>
    <x v="2"/>
    <x v="2"/>
    <x v="18"/>
  </r>
  <r>
    <x v="4"/>
    <x v="2"/>
    <x v="2"/>
    <x v="18"/>
  </r>
  <r>
    <x v="5"/>
    <x v="2"/>
    <x v="2"/>
    <x v="18"/>
  </r>
  <r>
    <x v="0"/>
    <x v="3"/>
    <x v="2"/>
    <x v="18"/>
  </r>
  <r>
    <x v="1"/>
    <x v="3"/>
    <x v="2"/>
    <x v="18"/>
  </r>
  <r>
    <x v="2"/>
    <x v="3"/>
    <x v="2"/>
    <x v="18"/>
  </r>
  <r>
    <x v="3"/>
    <x v="3"/>
    <x v="2"/>
    <x v="18"/>
  </r>
  <r>
    <x v="4"/>
    <x v="3"/>
    <x v="2"/>
    <x v="18"/>
  </r>
  <r>
    <x v="5"/>
    <x v="3"/>
    <x v="2"/>
    <x v="18"/>
  </r>
  <r>
    <x v="0"/>
    <x v="4"/>
    <x v="2"/>
    <x v="18"/>
  </r>
  <r>
    <x v="1"/>
    <x v="4"/>
    <x v="2"/>
    <x v="18"/>
  </r>
  <r>
    <x v="2"/>
    <x v="4"/>
    <x v="2"/>
    <x v="18"/>
  </r>
  <r>
    <x v="3"/>
    <x v="4"/>
    <x v="2"/>
    <x v="18"/>
  </r>
  <r>
    <x v="4"/>
    <x v="4"/>
    <x v="2"/>
    <x v="18"/>
  </r>
  <r>
    <x v="5"/>
    <x v="4"/>
    <x v="2"/>
    <x v="18"/>
  </r>
  <r>
    <x v="0"/>
    <x v="5"/>
    <x v="2"/>
    <x v="18"/>
  </r>
  <r>
    <x v="1"/>
    <x v="5"/>
    <x v="2"/>
    <x v="18"/>
  </r>
  <r>
    <x v="2"/>
    <x v="5"/>
    <x v="2"/>
    <x v="18"/>
  </r>
  <r>
    <x v="3"/>
    <x v="5"/>
    <x v="2"/>
    <x v="18"/>
  </r>
  <r>
    <x v="4"/>
    <x v="5"/>
    <x v="2"/>
    <x v="18"/>
  </r>
  <r>
    <x v="5"/>
    <x v="5"/>
    <x v="2"/>
    <x v="18"/>
  </r>
  <r>
    <x v="0"/>
    <x v="6"/>
    <x v="2"/>
    <x v="18"/>
  </r>
  <r>
    <x v="1"/>
    <x v="6"/>
    <x v="2"/>
    <x v="18"/>
  </r>
  <r>
    <x v="2"/>
    <x v="6"/>
    <x v="2"/>
    <x v="18"/>
  </r>
  <r>
    <x v="3"/>
    <x v="6"/>
    <x v="2"/>
    <x v="18"/>
  </r>
  <r>
    <x v="4"/>
    <x v="6"/>
    <x v="2"/>
    <x v="18"/>
  </r>
  <r>
    <x v="5"/>
    <x v="6"/>
    <x v="2"/>
    <x v="18"/>
  </r>
  <r>
    <x v="0"/>
    <x v="7"/>
    <x v="2"/>
    <x v="51"/>
  </r>
  <r>
    <x v="1"/>
    <x v="7"/>
    <x v="2"/>
    <x v="51"/>
  </r>
  <r>
    <x v="2"/>
    <x v="7"/>
    <x v="2"/>
    <x v="51"/>
  </r>
  <r>
    <x v="3"/>
    <x v="7"/>
    <x v="2"/>
    <x v="51"/>
  </r>
  <r>
    <x v="4"/>
    <x v="7"/>
    <x v="2"/>
    <x v="52"/>
  </r>
  <r>
    <x v="5"/>
    <x v="7"/>
    <x v="2"/>
    <x v="52"/>
  </r>
  <r>
    <x v="0"/>
    <x v="8"/>
    <x v="2"/>
    <x v="18"/>
  </r>
  <r>
    <x v="1"/>
    <x v="8"/>
    <x v="2"/>
    <x v="18"/>
  </r>
  <r>
    <x v="2"/>
    <x v="8"/>
    <x v="2"/>
    <x v="18"/>
  </r>
  <r>
    <x v="3"/>
    <x v="8"/>
    <x v="2"/>
    <x v="18"/>
  </r>
  <r>
    <x v="4"/>
    <x v="8"/>
    <x v="2"/>
    <x v="18"/>
  </r>
  <r>
    <x v="5"/>
    <x v="8"/>
    <x v="2"/>
    <x v="35"/>
  </r>
  <r>
    <x v="0"/>
    <x v="0"/>
    <x v="3"/>
    <x v="53"/>
  </r>
  <r>
    <x v="1"/>
    <x v="0"/>
    <x v="3"/>
    <x v="54"/>
  </r>
  <r>
    <x v="2"/>
    <x v="0"/>
    <x v="3"/>
    <x v="55"/>
  </r>
  <r>
    <x v="3"/>
    <x v="0"/>
    <x v="3"/>
    <x v="54"/>
  </r>
  <r>
    <x v="4"/>
    <x v="0"/>
    <x v="3"/>
    <x v="56"/>
  </r>
  <r>
    <x v="5"/>
    <x v="0"/>
    <x v="3"/>
    <x v="57"/>
  </r>
  <r>
    <x v="0"/>
    <x v="1"/>
    <x v="3"/>
    <x v="58"/>
  </r>
  <r>
    <x v="1"/>
    <x v="1"/>
    <x v="3"/>
    <x v="59"/>
  </r>
  <r>
    <x v="2"/>
    <x v="1"/>
    <x v="3"/>
    <x v="60"/>
  </r>
  <r>
    <x v="3"/>
    <x v="1"/>
    <x v="3"/>
    <x v="60"/>
  </r>
  <r>
    <x v="4"/>
    <x v="1"/>
    <x v="3"/>
    <x v="61"/>
  </r>
  <r>
    <x v="5"/>
    <x v="1"/>
    <x v="3"/>
    <x v="61"/>
  </r>
  <r>
    <x v="0"/>
    <x v="2"/>
    <x v="3"/>
    <x v="62"/>
  </r>
  <r>
    <x v="1"/>
    <x v="2"/>
    <x v="3"/>
    <x v="63"/>
  </r>
  <r>
    <x v="2"/>
    <x v="2"/>
    <x v="3"/>
    <x v="64"/>
  </r>
  <r>
    <x v="3"/>
    <x v="2"/>
    <x v="3"/>
    <x v="65"/>
  </r>
  <r>
    <x v="4"/>
    <x v="2"/>
    <x v="3"/>
    <x v="66"/>
  </r>
  <r>
    <x v="5"/>
    <x v="2"/>
    <x v="3"/>
    <x v="67"/>
  </r>
  <r>
    <x v="0"/>
    <x v="3"/>
    <x v="3"/>
    <x v="68"/>
  </r>
  <r>
    <x v="1"/>
    <x v="3"/>
    <x v="3"/>
    <x v="69"/>
  </r>
  <r>
    <x v="2"/>
    <x v="3"/>
    <x v="3"/>
    <x v="70"/>
  </r>
  <r>
    <x v="3"/>
    <x v="3"/>
    <x v="3"/>
    <x v="71"/>
  </r>
  <r>
    <x v="4"/>
    <x v="3"/>
    <x v="3"/>
    <x v="72"/>
  </r>
  <r>
    <x v="5"/>
    <x v="3"/>
    <x v="3"/>
    <x v="73"/>
  </r>
  <r>
    <x v="0"/>
    <x v="4"/>
    <x v="3"/>
    <x v="18"/>
  </r>
  <r>
    <x v="1"/>
    <x v="4"/>
    <x v="3"/>
    <x v="18"/>
  </r>
  <r>
    <x v="2"/>
    <x v="4"/>
    <x v="3"/>
    <x v="18"/>
  </r>
  <r>
    <x v="3"/>
    <x v="4"/>
    <x v="3"/>
    <x v="18"/>
  </r>
  <r>
    <x v="4"/>
    <x v="4"/>
    <x v="3"/>
    <x v="18"/>
  </r>
  <r>
    <x v="5"/>
    <x v="4"/>
    <x v="3"/>
    <x v="18"/>
  </r>
  <r>
    <x v="0"/>
    <x v="5"/>
    <x v="3"/>
    <x v="74"/>
  </r>
  <r>
    <x v="1"/>
    <x v="5"/>
    <x v="3"/>
    <x v="74"/>
  </r>
  <r>
    <x v="2"/>
    <x v="5"/>
    <x v="3"/>
    <x v="75"/>
  </r>
  <r>
    <x v="3"/>
    <x v="5"/>
    <x v="3"/>
    <x v="76"/>
  </r>
  <r>
    <x v="4"/>
    <x v="5"/>
    <x v="3"/>
    <x v="76"/>
  </r>
  <r>
    <x v="5"/>
    <x v="5"/>
    <x v="3"/>
    <x v="77"/>
  </r>
  <r>
    <x v="0"/>
    <x v="6"/>
    <x v="3"/>
    <x v="78"/>
  </r>
  <r>
    <x v="1"/>
    <x v="6"/>
    <x v="3"/>
    <x v="78"/>
  </r>
  <r>
    <x v="2"/>
    <x v="6"/>
    <x v="3"/>
    <x v="78"/>
  </r>
  <r>
    <x v="3"/>
    <x v="6"/>
    <x v="3"/>
    <x v="79"/>
  </r>
  <r>
    <x v="4"/>
    <x v="6"/>
    <x v="3"/>
    <x v="80"/>
  </r>
  <r>
    <x v="5"/>
    <x v="6"/>
    <x v="3"/>
    <x v="81"/>
  </r>
  <r>
    <x v="0"/>
    <x v="7"/>
    <x v="3"/>
    <x v="82"/>
  </r>
  <r>
    <x v="1"/>
    <x v="7"/>
    <x v="3"/>
    <x v="83"/>
  </r>
  <r>
    <x v="2"/>
    <x v="7"/>
    <x v="3"/>
    <x v="84"/>
  </r>
  <r>
    <x v="3"/>
    <x v="7"/>
    <x v="3"/>
    <x v="85"/>
  </r>
  <r>
    <x v="4"/>
    <x v="7"/>
    <x v="3"/>
    <x v="86"/>
  </r>
  <r>
    <x v="5"/>
    <x v="7"/>
    <x v="3"/>
    <x v="87"/>
  </r>
  <r>
    <x v="0"/>
    <x v="8"/>
    <x v="3"/>
    <x v="88"/>
  </r>
  <r>
    <x v="1"/>
    <x v="8"/>
    <x v="3"/>
    <x v="89"/>
  </r>
  <r>
    <x v="2"/>
    <x v="8"/>
    <x v="3"/>
    <x v="90"/>
  </r>
  <r>
    <x v="3"/>
    <x v="8"/>
    <x v="3"/>
    <x v="91"/>
  </r>
  <r>
    <x v="4"/>
    <x v="8"/>
    <x v="3"/>
    <x v="92"/>
  </r>
  <r>
    <x v="5"/>
    <x v="8"/>
    <x v="3"/>
    <x v="93"/>
  </r>
  <r>
    <x v="0"/>
    <x v="0"/>
    <x v="4"/>
    <x v="35"/>
  </r>
  <r>
    <x v="1"/>
    <x v="0"/>
    <x v="4"/>
    <x v="35"/>
  </r>
  <r>
    <x v="2"/>
    <x v="0"/>
    <x v="4"/>
    <x v="35"/>
  </r>
  <r>
    <x v="3"/>
    <x v="0"/>
    <x v="4"/>
    <x v="35"/>
  </r>
  <r>
    <x v="4"/>
    <x v="0"/>
    <x v="4"/>
    <x v="35"/>
  </r>
  <r>
    <x v="5"/>
    <x v="0"/>
    <x v="4"/>
    <x v="35"/>
  </r>
  <r>
    <x v="0"/>
    <x v="1"/>
    <x v="4"/>
    <x v="18"/>
  </r>
  <r>
    <x v="1"/>
    <x v="1"/>
    <x v="4"/>
    <x v="18"/>
  </r>
  <r>
    <x v="2"/>
    <x v="1"/>
    <x v="4"/>
    <x v="18"/>
  </r>
  <r>
    <x v="3"/>
    <x v="1"/>
    <x v="4"/>
    <x v="18"/>
  </r>
  <r>
    <x v="4"/>
    <x v="1"/>
    <x v="4"/>
    <x v="18"/>
  </r>
  <r>
    <x v="5"/>
    <x v="1"/>
    <x v="4"/>
    <x v="18"/>
  </r>
  <r>
    <x v="0"/>
    <x v="2"/>
    <x v="4"/>
    <x v="18"/>
  </r>
  <r>
    <x v="1"/>
    <x v="2"/>
    <x v="4"/>
    <x v="18"/>
  </r>
  <r>
    <x v="2"/>
    <x v="2"/>
    <x v="4"/>
    <x v="18"/>
  </r>
  <r>
    <x v="3"/>
    <x v="2"/>
    <x v="4"/>
    <x v="18"/>
  </r>
  <r>
    <x v="4"/>
    <x v="2"/>
    <x v="4"/>
    <x v="18"/>
  </r>
  <r>
    <x v="5"/>
    <x v="2"/>
    <x v="4"/>
    <x v="18"/>
  </r>
  <r>
    <x v="0"/>
    <x v="3"/>
    <x v="4"/>
    <x v="94"/>
  </r>
  <r>
    <x v="1"/>
    <x v="3"/>
    <x v="4"/>
    <x v="95"/>
  </r>
  <r>
    <x v="2"/>
    <x v="3"/>
    <x v="4"/>
    <x v="96"/>
  </r>
  <r>
    <x v="3"/>
    <x v="3"/>
    <x v="4"/>
    <x v="97"/>
  </r>
  <r>
    <x v="4"/>
    <x v="3"/>
    <x v="4"/>
    <x v="97"/>
  </r>
  <r>
    <x v="5"/>
    <x v="3"/>
    <x v="4"/>
    <x v="98"/>
  </r>
  <r>
    <x v="0"/>
    <x v="4"/>
    <x v="4"/>
    <x v="18"/>
  </r>
  <r>
    <x v="1"/>
    <x v="4"/>
    <x v="4"/>
    <x v="18"/>
  </r>
  <r>
    <x v="2"/>
    <x v="4"/>
    <x v="4"/>
    <x v="18"/>
  </r>
  <r>
    <x v="3"/>
    <x v="4"/>
    <x v="4"/>
    <x v="18"/>
  </r>
  <r>
    <x v="4"/>
    <x v="4"/>
    <x v="4"/>
    <x v="18"/>
  </r>
  <r>
    <x v="5"/>
    <x v="4"/>
    <x v="4"/>
    <x v="18"/>
  </r>
  <r>
    <x v="0"/>
    <x v="5"/>
    <x v="4"/>
    <x v="18"/>
  </r>
  <r>
    <x v="1"/>
    <x v="5"/>
    <x v="4"/>
    <x v="18"/>
  </r>
  <r>
    <x v="2"/>
    <x v="5"/>
    <x v="4"/>
    <x v="18"/>
  </r>
  <r>
    <x v="3"/>
    <x v="5"/>
    <x v="4"/>
    <x v="18"/>
  </r>
  <r>
    <x v="4"/>
    <x v="5"/>
    <x v="4"/>
    <x v="18"/>
  </r>
  <r>
    <x v="5"/>
    <x v="5"/>
    <x v="4"/>
    <x v="18"/>
  </r>
  <r>
    <x v="0"/>
    <x v="6"/>
    <x v="4"/>
    <x v="99"/>
  </r>
  <r>
    <x v="1"/>
    <x v="6"/>
    <x v="4"/>
    <x v="99"/>
  </r>
  <r>
    <x v="2"/>
    <x v="6"/>
    <x v="4"/>
    <x v="99"/>
  </r>
  <r>
    <x v="3"/>
    <x v="6"/>
    <x v="4"/>
    <x v="100"/>
  </r>
  <r>
    <x v="4"/>
    <x v="6"/>
    <x v="4"/>
    <x v="100"/>
  </r>
  <r>
    <x v="5"/>
    <x v="6"/>
    <x v="4"/>
    <x v="100"/>
  </r>
  <r>
    <x v="0"/>
    <x v="7"/>
    <x v="4"/>
    <x v="101"/>
  </r>
  <r>
    <x v="1"/>
    <x v="7"/>
    <x v="4"/>
    <x v="102"/>
  </r>
  <r>
    <x v="2"/>
    <x v="7"/>
    <x v="4"/>
    <x v="103"/>
  </r>
  <r>
    <x v="3"/>
    <x v="7"/>
    <x v="4"/>
    <x v="104"/>
  </r>
  <r>
    <x v="4"/>
    <x v="7"/>
    <x v="4"/>
    <x v="105"/>
  </r>
  <r>
    <x v="5"/>
    <x v="7"/>
    <x v="4"/>
    <x v="106"/>
  </r>
  <r>
    <x v="0"/>
    <x v="8"/>
    <x v="4"/>
    <x v="107"/>
  </r>
  <r>
    <x v="1"/>
    <x v="8"/>
    <x v="4"/>
    <x v="108"/>
  </r>
  <r>
    <x v="2"/>
    <x v="8"/>
    <x v="4"/>
    <x v="109"/>
  </r>
  <r>
    <x v="3"/>
    <x v="8"/>
    <x v="4"/>
    <x v="110"/>
  </r>
  <r>
    <x v="4"/>
    <x v="8"/>
    <x v="4"/>
    <x v="111"/>
  </r>
  <r>
    <x v="5"/>
    <x v="8"/>
    <x v="4"/>
    <x v="112"/>
  </r>
  <r>
    <x v="0"/>
    <x v="0"/>
    <x v="5"/>
    <x v="35"/>
  </r>
  <r>
    <x v="1"/>
    <x v="0"/>
    <x v="5"/>
    <x v="35"/>
  </r>
  <r>
    <x v="2"/>
    <x v="0"/>
    <x v="5"/>
    <x v="35"/>
  </r>
  <r>
    <x v="3"/>
    <x v="0"/>
    <x v="5"/>
    <x v="35"/>
  </r>
  <r>
    <x v="4"/>
    <x v="0"/>
    <x v="5"/>
    <x v="113"/>
  </r>
  <r>
    <x v="5"/>
    <x v="0"/>
    <x v="5"/>
    <x v="113"/>
  </r>
  <r>
    <x v="0"/>
    <x v="1"/>
    <x v="5"/>
    <x v="18"/>
  </r>
  <r>
    <x v="1"/>
    <x v="1"/>
    <x v="5"/>
    <x v="18"/>
  </r>
  <r>
    <x v="2"/>
    <x v="1"/>
    <x v="5"/>
    <x v="18"/>
  </r>
  <r>
    <x v="3"/>
    <x v="1"/>
    <x v="5"/>
    <x v="18"/>
  </r>
  <r>
    <x v="4"/>
    <x v="1"/>
    <x v="5"/>
    <x v="18"/>
  </r>
  <r>
    <x v="5"/>
    <x v="1"/>
    <x v="5"/>
    <x v="18"/>
  </r>
  <r>
    <x v="0"/>
    <x v="2"/>
    <x v="5"/>
    <x v="114"/>
  </r>
  <r>
    <x v="1"/>
    <x v="2"/>
    <x v="5"/>
    <x v="114"/>
  </r>
  <r>
    <x v="2"/>
    <x v="2"/>
    <x v="5"/>
    <x v="114"/>
  </r>
  <r>
    <x v="3"/>
    <x v="2"/>
    <x v="5"/>
    <x v="35"/>
  </r>
  <r>
    <x v="4"/>
    <x v="2"/>
    <x v="5"/>
    <x v="35"/>
  </r>
  <r>
    <x v="5"/>
    <x v="2"/>
    <x v="5"/>
    <x v="35"/>
  </r>
  <r>
    <x v="0"/>
    <x v="3"/>
    <x v="5"/>
    <x v="115"/>
  </r>
  <r>
    <x v="1"/>
    <x v="3"/>
    <x v="5"/>
    <x v="116"/>
  </r>
  <r>
    <x v="2"/>
    <x v="3"/>
    <x v="5"/>
    <x v="117"/>
  </r>
  <r>
    <x v="3"/>
    <x v="3"/>
    <x v="5"/>
    <x v="118"/>
  </r>
  <r>
    <x v="4"/>
    <x v="3"/>
    <x v="5"/>
    <x v="119"/>
  </r>
  <r>
    <x v="5"/>
    <x v="3"/>
    <x v="5"/>
    <x v="120"/>
  </r>
  <r>
    <x v="0"/>
    <x v="4"/>
    <x v="5"/>
    <x v="18"/>
  </r>
  <r>
    <x v="1"/>
    <x v="4"/>
    <x v="5"/>
    <x v="18"/>
  </r>
  <r>
    <x v="2"/>
    <x v="4"/>
    <x v="5"/>
    <x v="18"/>
  </r>
  <r>
    <x v="3"/>
    <x v="4"/>
    <x v="5"/>
    <x v="18"/>
  </r>
  <r>
    <x v="4"/>
    <x v="4"/>
    <x v="5"/>
    <x v="18"/>
  </r>
  <r>
    <x v="5"/>
    <x v="4"/>
    <x v="5"/>
    <x v="18"/>
  </r>
  <r>
    <x v="0"/>
    <x v="5"/>
    <x v="5"/>
    <x v="18"/>
  </r>
  <r>
    <x v="1"/>
    <x v="5"/>
    <x v="5"/>
    <x v="18"/>
  </r>
  <r>
    <x v="2"/>
    <x v="5"/>
    <x v="5"/>
    <x v="18"/>
  </r>
  <r>
    <x v="3"/>
    <x v="5"/>
    <x v="5"/>
    <x v="18"/>
  </r>
  <r>
    <x v="4"/>
    <x v="5"/>
    <x v="5"/>
    <x v="18"/>
  </r>
  <r>
    <x v="5"/>
    <x v="5"/>
    <x v="5"/>
    <x v="18"/>
  </r>
  <r>
    <x v="0"/>
    <x v="6"/>
    <x v="5"/>
    <x v="121"/>
  </r>
  <r>
    <x v="1"/>
    <x v="6"/>
    <x v="5"/>
    <x v="121"/>
  </r>
  <r>
    <x v="2"/>
    <x v="6"/>
    <x v="5"/>
    <x v="121"/>
  </r>
  <r>
    <x v="3"/>
    <x v="6"/>
    <x v="5"/>
    <x v="122"/>
  </r>
  <r>
    <x v="4"/>
    <x v="6"/>
    <x v="5"/>
    <x v="122"/>
  </r>
  <r>
    <x v="5"/>
    <x v="6"/>
    <x v="5"/>
    <x v="123"/>
  </r>
  <r>
    <x v="0"/>
    <x v="7"/>
    <x v="5"/>
    <x v="124"/>
  </r>
  <r>
    <x v="1"/>
    <x v="7"/>
    <x v="5"/>
    <x v="124"/>
  </r>
  <r>
    <x v="2"/>
    <x v="7"/>
    <x v="5"/>
    <x v="124"/>
  </r>
  <r>
    <x v="3"/>
    <x v="7"/>
    <x v="5"/>
    <x v="125"/>
  </r>
  <r>
    <x v="4"/>
    <x v="7"/>
    <x v="5"/>
    <x v="125"/>
  </r>
  <r>
    <x v="5"/>
    <x v="7"/>
    <x v="5"/>
    <x v="126"/>
  </r>
  <r>
    <x v="0"/>
    <x v="8"/>
    <x v="5"/>
    <x v="127"/>
  </r>
  <r>
    <x v="1"/>
    <x v="8"/>
    <x v="5"/>
    <x v="128"/>
  </r>
  <r>
    <x v="2"/>
    <x v="8"/>
    <x v="5"/>
    <x v="129"/>
  </r>
  <r>
    <x v="3"/>
    <x v="8"/>
    <x v="5"/>
    <x v="130"/>
  </r>
  <r>
    <x v="4"/>
    <x v="8"/>
    <x v="5"/>
    <x v="131"/>
  </r>
  <r>
    <x v="5"/>
    <x v="8"/>
    <x v="5"/>
    <x v="132"/>
  </r>
  <r>
    <x v="0"/>
    <x v="0"/>
    <x v="6"/>
    <x v="133"/>
  </r>
  <r>
    <x v="1"/>
    <x v="0"/>
    <x v="6"/>
    <x v="134"/>
  </r>
  <r>
    <x v="2"/>
    <x v="0"/>
    <x v="6"/>
    <x v="135"/>
  </r>
  <r>
    <x v="3"/>
    <x v="0"/>
    <x v="6"/>
    <x v="135"/>
  </r>
  <r>
    <x v="4"/>
    <x v="0"/>
    <x v="6"/>
    <x v="136"/>
  </r>
  <r>
    <x v="5"/>
    <x v="0"/>
    <x v="6"/>
    <x v="136"/>
  </r>
  <r>
    <x v="0"/>
    <x v="1"/>
    <x v="6"/>
    <x v="18"/>
  </r>
  <r>
    <x v="1"/>
    <x v="1"/>
    <x v="6"/>
    <x v="18"/>
  </r>
  <r>
    <x v="2"/>
    <x v="1"/>
    <x v="6"/>
    <x v="18"/>
  </r>
  <r>
    <x v="3"/>
    <x v="1"/>
    <x v="6"/>
    <x v="18"/>
  </r>
  <r>
    <x v="4"/>
    <x v="1"/>
    <x v="6"/>
    <x v="18"/>
  </r>
  <r>
    <x v="5"/>
    <x v="1"/>
    <x v="6"/>
    <x v="18"/>
  </r>
  <r>
    <x v="0"/>
    <x v="2"/>
    <x v="6"/>
    <x v="18"/>
  </r>
  <r>
    <x v="1"/>
    <x v="2"/>
    <x v="6"/>
    <x v="18"/>
  </r>
  <r>
    <x v="2"/>
    <x v="2"/>
    <x v="6"/>
    <x v="18"/>
  </r>
  <r>
    <x v="3"/>
    <x v="2"/>
    <x v="6"/>
    <x v="18"/>
  </r>
  <r>
    <x v="4"/>
    <x v="2"/>
    <x v="6"/>
    <x v="18"/>
  </r>
  <r>
    <x v="5"/>
    <x v="2"/>
    <x v="6"/>
    <x v="18"/>
  </r>
  <r>
    <x v="0"/>
    <x v="3"/>
    <x v="6"/>
    <x v="18"/>
  </r>
  <r>
    <x v="1"/>
    <x v="3"/>
    <x v="6"/>
    <x v="18"/>
  </r>
  <r>
    <x v="2"/>
    <x v="3"/>
    <x v="6"/>
    <x v="18"/>
  </r>
  <r>
    <x v="3"/>
    <x v="3"/>
    <x v="6"/>
    <x v="18"/>
  </r>
  <r>
    <x v="4"/>
    <x v="3"/>
    <x v="6"/>
    <x v="18"/>
  </r>
  <r>
    <x v="5"/>
    <x v="3"/>
    <x v="6"/>
    <x v="18"/>
  </r>
  <r>
    <x v="0"/>
    <x v="4"/>
    <x v="6"/>
    <x v="18"/>
  </r>
  <r>
    <x v="1"/>
    <x v="4"/>
    <x v="6"/>
    <x v="18"/>
  </r>
  <r>
    <x v="2"/>
    <x v="4"/>
    <x v="6"/>
    <x v="18"/>
  </r>
  <r>
    <x v="3"/>
    <x v="4"/>
    <x v="6"/>
    <x v="18"/>
  </r>
  <r>
    <x v="4"/>
    <x v="4"/>
    <x v="6"/>
    <x v="18"/>
  </r>
  <r>
    <x v="5"/>
    <x v="4"/>
    <x v="6"/>
    <x v="18"/>
  </r>
  <r>
    <x v="0"/>
    <x v="5"/>
    <x v="6"/>
    <x v="18"/>
  </r>
  <r>
    <x v="1"/>
    <x v="5"/>
    <x v="6"/>
    <x v="18"/>
  </r>
  <r>
    <x v="2"/>
    <x v="5"/>
    <x v="6"/>
    <x v="18"/>
  </r>
  <r>
    <x v="3"/>
    <x v="5"/>
    <x v="6"/>
    <x v="18"/>
  </r>
  <r>
    <x v="4"/>
    <x v="5"/>
    <x v="6"/>
    <x v="18"/>
  </r>
  <r>
    <x v="5"/>
    <x v="5"/>
    <x v="6"/>
    <x v="18"/>
  </r>
  <r>
    <x v="0"/>
    <x v="6"/>
    <x v="6"/>
    <x v="18"/>
  </r>
  <r>
    <x v="1"/>
    <x v="6"/>
    <x v="6"/>
    <x v="18"/>
  </r>
  <r>
    <x v="2"/>
    <x v="6"/>
    <x v="6"/>
    <x v="18"/>
  </r>
  <r>
    <x v="3"/>
    <x v="6"/>
    <x v="6"/>
    <x v="18"/>
  </r>
  <r>
    <x v="4"/>
    <x v="6"/>
    <x v="6"/>
    <x v="18"/>
  </r>
  <r>
    <x v="5"/>
    <x v="6"/>
    <x v="6"/>
    <x v="18"/>
  </r>
  <r>
    <x v="0"/>
    <x v="7"/>
    <x v="6"/>
    <x v="18"/>
  </r>
  <r>
    <x v="1"/>
    <x v="7"/>
    <x v="6"/>
    <x v="18"/>
  </r>
  <r>
    <x v="2"/>
    <x v="7"/>
    <x v="6"/>
    <x v="18"/>
  </r>
  <r>
    <x v="3"/>
    <x v="7"/>
    <x v="6"/>
    <x v="18"/>
  </r>
  <r>
    <x v="4"/>
    <x v="7"/>
    <x v="6"/>
    <x v="18"/>
  </r>
  <r>
    <x v="5"/>
    <x v="7"/>
    <x v="6"/>
    <x v="18"/>
  </r>
  <r>
    <x v="0"/>
    <x v="8"/>
    <x v="6"/>
    <x v="18"/>
  </r>
  <r>
    <x v="1"/>
    <x v="8"/>
    <x v="6"/>
    <x v="18"/>
  </r>
  <r>
    <x v="2"/>
    <x v="8"/>
    <x v="6"/>
    <x v="18"/>
  </r>
  <r>
    <x v="3"/>
    <x v="8"/>
    <x v="6"/>
    <x v="18"/>
  </r>
  <r>
    <x v="4"/>
    <x v="8"/>
    <x v="6"/>
    <x v="18"/>
  </r>
  <r>
    <x v="5"/>
    <x v="8"/>
    <x v="6"/>
    <x v="18"/>
  </r>
  <r>
    <x v="0"/>
    <x v="0"/>
    <x v="7"/>
    <x v="35"/>
  </r>
  <r>
    <x v="1"/>
    <x v="0"/>
    <x v="7"/>
    <x v="35"/>
  </r>
  <r>
    <x v="2"/>
    <x v="0"/>
    <x v="7"/>
    <x v="35"/>
  </r>
  <r>
    <x v="3"/>
    <x v="0"/>
    <x v="7"/>
    <x v="35"/>
  </r>
  <r>
    <x v="4"/>
    <x v="0"/>
    <x v="7"/>
    <x v="35"/>
  </r>
  <r>
    <x v="5"/>
    <x v="0"/>
    <x v="7"/>
    <x v="35"/>
  </r>
  <r>
    <x v="0"/>
    <x v="1"/>
    <x v="7"/>
    <x v="18"/>
  </r>
  <r>
    <x v="1"/>
    <x v="1"/>
    <x v="7"/>
    <x v="18"/>
  </r>
  <r>
    <x v="2"/>
    <x v="1"/>
    <x v="7"/>
    <x v="18"/>
  </r>
  <r>
    <x v="3"/>
    <x v="1"/>
    <x v="7"/>
    <x v="18"/>
  </r>
  <r>
    <x v="4"/>
    <x v="1"/>
    <x v="7"/>
    <x v="18"/>
  </r>
  <r>
    <x v="5"/>
    <x v="1"/>
    <x v="7"/>
    <x v="18"/>
  </r>
  <r>
    <x v="0"/>
    <x v="2"/>
    <x v="7"/>
    <x v="18"/>
  </r>
  <r>
    <x v="1"/>
    <x v="2"/>
    <x v="7"/>
    <x v="18"/>
  </r>
  <r>
    <x v="2"/>
    <x v="2"/>
    <x v="7"/>
    <x v="18"/>
  </r>
  <r>
    <x v="3"/>
    <x v="2"/>
    <x v="7"/>
    <x v="18"/>
  </r>
  <r>
    <x v="4"/>
    <x v="2"/>
    <x v="7"/>
    <x v="18"/>
  </r>
  <r>
    <x v="5"/>
    <x v="2"/>
    <x v="7"/>
    <x v="18"/>
  </r>
  <r>
    <x v="0"/>
    <x v="3"/>
    <x v="7"/>
    <x v="137"/>
  </r>
  <r>
    <x v="1"/>
    <x v="3"/>
    <x v="7"/>
    <x v="138"/>
  </r>
  <r>
    <x v="2"/>
    <x v="3"/>
    <x v="7"/>
    <x v="139"/>
  </r>
  <r>
    <x v="3"/>
    <x v="3"/>
    <x v="7"/>
    <x v="140"/>
  </r>
  <r>
    <x v="4"/>
    <x v="3"/>
    <x v="7"/>
    <x v="140"/>
  </r>
  <r>
    <x v="5"/>
    <x v="3"/>
    <x v="7"/>
    <x v="140"/>
  </r>
  <r>
    <x v="0"/>
    <x v="4"/>
    <x v="7"/>
    <x v="18"/>
  </r>
  <r>
    <x v="1"/>
    <x v="4"/>
    <x v="7"/>
    <x v="18"/>
  </r>
  <r>
    <x v="2"/>
    <x v="4"/>
    <x v="7"/>
    <x v="18"/>
  </r>
  <r>
    <x v="3"/>
    <x v="4"/>
    <x v="7"/>
    <x v="18"/>
  </r>
  <r>
    <x v="4"/>
    <x v="4"/>
    <x v="7"/>
    <x v="18"/>
  </r>
  <r>
    <x v="5"/>
    <x v="4"/>
    <x v="7"/>
    <x v="18"/>
  </r>
  <r>
    <x v="0"/>
    <x v="5"/>
    <x v="7"/>
    <x v="18"/>
  </r>
  <r>
    <x v="1"/>
    <x v="5"/>
    <x v="7"/>
    <x v="18"/>
  </r>
  <r>
    <x v="2"/>
    <x v="5"/>
    <x v="7"/>
    <x v="18"/>
  </r>
  <r>
    <x v="3"/>
    <x v="5"/>
    <x v="7"/>
    <x v="18"/>
  </r>
  <r>
    <x v="4"/>
    <x v="5"/>
    <x v="7"/>
    <x v="18"/>
  </r>
  <r>
    <x v="5"/>
    <x v="5"/>
    <x v="7"/>
    <x v="18"/>
  </r>
  <r>
    <x v="0"/>
    <x v="6"/>
    <x v="7"/>
    <x v="18"/>
  </r>
  <r>
    <x v="1"/>
    <x v="6"/>
    <x v="7"/>
    <x v="18"/>
  </r>
  <r>
    <x v="2"/>
    <x v="6"/>
    <x v="7"/>
    <x v="18"/>
  </r>
  <r>
    <x v="3"/>
    <x v="6"/>
    <x v="7"/>
    <x v="18"/>
  </r>
  <r>
    <x v="4"/>
    <x v="6"/>
    <x v="7"/>
    <x v="18"/>
  </r>
  <r>
    <x v="5"/>
    <x v="6"/>
    <x v="7"/>
    <x v="18"/>
  </r>
  <r>
    <x v="0"/>
    <x v="7"/>
    <x v="7"/>
    <x v="18"/>
  </r>
  <r>
    <x v="1"/>
    <x v="7"/>
    <x v="7"/>
    <x v="18"/>
  </r>
  <r>
    <x v="2"/>
    <x v="7"/>
    <x v="7"/>
    <x v="18"/>
  </r>
  <r>
    <x v="3"/>
    <x v="7"/>
    <x v="7"/>
    <x v="18"/>
  </r>
  <r>
    <x v="4"/>
    <x v="7"/>
    <x v="7"/>
    <x v="18"/>
  </r>
  <r>
    <x v="5"/>
    <x v="7"/>
    <x v="7"/>
    <x v="18"/>
  </r>
  <r>
    <x v="0"/>
    <x v="8"/>
    <x v="7"/>
    <x v="18"/>
  </r>
  <r>
    <x v="1"/>
    <x v="8"/>
    <x v="7"/>
    <x v="18"/>
  </r>
  <r>
    <x v="2"/>
    <x v="8"/>
    <x v="7"/>
    <x v="18"/>
  </r>
  <r>
    <x v="3"/>
    <x v="8"/>
    <x v="7"/>
    <x v="18"/>
  </r>
  <r>
    <x v="4"/>
    <x v="8"/>
    <x v="7"/>
    <x v="18"/>
  </r>
  <r>
    <x v="5"/>
    <x v="8"/>
    <x v="7"/>
    <x v="18"/>
  </r>
  <r>
    <x v="0"/>
    <x v="0"/>
    <x v="8"/>
    <x v="18"/>
  </r>
  <r>
    <x v="1"/>
    <x v="0"/>
    <x v="8"/>
    <x v="18"/>
  </r>
  <r>
    <x v="2"/>
    <x v="0"/>
    <x v="8"/>
    <x v="18"/>
  </r>
  <r>
    <x v="3"/>
    <x v="0"/>
    <x v="8"/>
    <x v="18"/>
  </r>
  <r>
    <x v="4"/>
    <x v="0"/>
    <x v="8"/>
    <x v="18"/>
  </r>
  <r>
    <x v="5"/>
    <x v="0"/>
    <x v="8"/>
    <x v="18"/>
  </r>
  <r>
    <x v="0"/>
    <x v="1"/>
    <x v="8"/>
    <x v="18"/>
  </r>
  <r>
    <x v="1"/>
    <x v="1"/>
    <x v="8"/>
    <x v="18"/>
  </r>
  <r>
    <x v="2"/>
    <x v="1"/>
    <x v="8"/>
    <x v="18"/>
  </r>
  <r>
    <x v="3"/>
    <x v="1"/>
    <x v="8"/>
    <x v="18"/>
  </r>
  <r>
    <x v="4"/>
    <x v="1"/>
    <x v="8"/>
    <x v="18"/>
  </r>
  <r>
    <x v="5"/>
    <x v="1"/>
    <x v="8"/>
    <x v="18"/>
  </r>
  <r>
    <x v="0"/>
    <x v="2"/>
    <x v="8"/>
    <x v="18"/>
  </r>
  <r>
    <x v="1"/>
    <x v="2"/>
    <x v="8"/>
    <x v="18"/>
  </r>
  <r>
    <x v="2"/>
    <x v="2"/>
    <x v="8"/>
    <x v="18"/>
  </r>
  <r>
    <x v="3"/>
    <x v="2"/>
    <x v="8"/>
    <x v="18"/>
  </r>
  <r>
    <x v="4"/>
    <x v="2"/>
    <x v="8"/>
    <x v="18"/>
  </r>
  <r>
    <x v="5"/>
    <x v="2"/>
    <x v="8"/>
    <x v="18"/>
  </r>
  <r>
    <x v="0"/>
    <x v="3"/>
    <x v="8"/>
    <x v="18"/>
  </r>
  <r>
    <x v="1"/>
    <x v="3"/>
    <x v="8"/>
    <x v="18"/>
  </r>
  <r>
    <x v="2"/>
    <x v="3"/>
    <x v="8"/>
    <x v="18"/>
  </r>
  <r>
    <x v="3"/>
    <x v="3"/>
    <x v="8"/>
    <x v="18"/>
  </r>
  <r>
    <x v="4"/>
    <x v="3"/>
    <x v="8"/>
    <x v="18"/>
  </r>
  <r>
    <x v="5"/>
    <x v="3"/>
    <x v="8"/>
    <x v="18"/>
  </r>
  <r>
    <x v="0"/>
    <x v="4"/>
    <x v="8"/>
    <x v="18"/>
  </r>
  <r>
    <x v="1"/>
    <x v="4"/>
    <x v="8"/>
    <x v="18"/>
  </r>
  <r>
    <x v="2"/>
    <x v="4"/>
    <x v="8"/>
    <x v="18"/>
  </r>
  <r>
    <x v="3"/>
    <x v="4"/>
    <x v="8"/>
    <x v="18"/>
  </r>
  <r>
    <x v="4"/>
    <x v="4"/>
    <x v="8"/>
    <x v="18"/>
  </r>
  <r>
    <x v="5"/>
    <x v="4"/>
    <x v="8"/>
    <x v="18"/>
  </r>
  <r>
    <x v="0"/>
    <x v="5"/>
    <x v="8"/>
    <x v="18"/>
  </r>
  <r>
    <x v="1"/>
    <x v="5"/>
    <x v="8"/>
    <x v="18"/>
  </r>
  <r>
    <x v="2"/>
    <x v="5"/>
    <x v="8"/>
    <x v="18"/>
  </r>
  <r>
    <x v="3"/>
    <x v="5"/>
    <x v="8"/>
    <x v="18"/>
  </r>
  <r>
    <x v="4"/>
    <x v="5"/>
    <x v="8"/>
    <x v="18"/>
  </r>
  <r>
    <x v="5"/>
    <x v="5"/>
    <x v="8"/>
    <x v="18"/>
  </r>
  <r>
    <x v="0"/>
    <x v="6"/>
    <x v="8"/>
    <x v="18"/>
  </r>
  <r>
    <x v="1"/>
    <x v="6"/>
    <x v="8"/>
    <x v="18"/>
  </r>
  <r>
    <x v="2"/>
    <x v="6"/>
    <x v="8"/>
    <x v="18"/>
  </r>
  <r>
    <x v="3"/>
    <x v="6"/>
    <x v="8"/>
    <x v="18"/>
  </r>
  <r>
    <x v="4"/>
    <x v="6"/>
    <x v="8"/>
    <x v="18"/>
  </r>
  <r>
    <x v="5"/>
    <x v="6"/>
    <x v="8"/>
    <x v="18"/>
  </r>
  <r>
    <x v="0"/>
    <x v="7"/>
    <x v="8"/>
    <x v="18"/>
  </r>
  <r>
    <x v="1"/>
    <x v="7"/>
    <x v="8"/>
    <x v="18"/>
  </r>
  <r>
    <x v="2"/>
    <x v="7"/>
    <x v="8"/>
    <x v="18"/>
  </r>
  <r>
    <x v="3"/>
    <x v="7"/>
    <x v="8"/>
    <x v="18"/>
  </r>
  <r>
    <x v="4"/>
    <x v="7"/>
    <x v="8"/>
    <x v="18"/>
  </r>
  <r>
    <x v="5"/>
    <x v="7"/>
    <x v="8"/>
    <x v="18"/>
  </r>
  <r>
    <x v="0"/>
    <x v="8"/>
    <x v="8"/>
    <x v="18"/>
  </r>
  <r>
    <x v="1"/>
    <x v="8"/>
    <x v="8"/>
    <x v="18"/>
  </r>
  <r>
    <x v="2"/>
    <x v="8"/>
    <x v="8"/>
    <x v="18"/>
  </r>
  <r>
    <x v="3"/>
    <x v="8"/>
    <x v="8"/>
    <x v="18"/>
  </r>
  <r>
    <x v="4"/>
    <x v="8"/>
    <x v="8"/>
    <x v="18"/>
  </r>
  <r>
    <x v="5"/>
    <x v="8"/>
    <x v="8"/>
    <x v="18"/>
  </r>
  <r>
    <x v="0"/>
    <x v="0"/>
    <x v="9"/>
    <x v="35"/>
  </r>
  <r>
    <x v="1"/>
    <x v="0"/>
    <x v="9"/>
    <x v="35"/>
  </r>
  <r>
    <x v="2"/>
    <x v="0"/>
    <x v="9"/>
    <x v="35"/>
  </r>
  <r>
    <x v="3"/>
    <x v="0"/>
    <x v="9"/>
    <x v="35"/>
  </r>
  <r>
    <x v="4"/>
    <x v="0"/>
    <x v="9"/>
    <x v="35"/>
  </r>
  <r>
    <x v="5"/>
    <x v="0"/>
    <x v="9"/>
    <x v="35"/>
  </r>
  <r>
    <x v="0"/>
    <x v="1"/>
    <x v="9"/>
    <x v="18"/>
  </r>
  <r>
    <x v="1"/>
    <x v="1"/>
    <x v="9"/>
    <x v="18"/>
  </r>
  <r>
    <x v="2"/>
    <x v="1"/>
    <x v="9"/>
    <x v="18"/>
  </r>
  <r>
    <x v="3"/>
    <x v="1"/>
    <x v="9"/>
    <x v="18"/>
  </r>
  <r>
    <x v="4"/>
    <x v="1"/>
    <x v="9"/>
    <x v="18"/>
  </r>
  <r>
    <x v="5"/>
    <x v="1"/>
    <x v="9"/>
    <x v="18"/>
  </r>
  <r>
    <x v="0"/>
    <x v="2"/>
    <x v="9"/>
    <x v="18"/>
  </r>
  <r>
    <x v="1"/>
    <x v="2"/>
    <x v="9"/>
    <x v="18"/>
  </r>
  <r>
    <x v="2"/>
    <x v="2"/>
    <x v="9"/>
    <x v="18"/>
  </r>
  <r>
    <x v="3"/>
    <x v="2"/>
    <x v="9"/>
    <x v="18"/>
  </r>
  <r>
    <x v="4"/>
    <x v="2"/>
    <x v="9"/>
    <x v="18"/>
  </r>
  <r>
    <x v="5"/>
    <x v="2"/>
    <x v="9"/>
    <x v="18"/>
  </r>
  <r>
    <x v="0"/>
    <x v="3"/>
    <x v="9"/>
    <x v="18"/>
  </r>
  <r>
    <x v="1"/>
    <x v="3"/>
    <x v="9"/>
    <x v="18"/>
  </r>
  <r>
    <x v="2"/>
    <x v="3"/>
    <x v="9"/>
    <x v="18"/>
  </r>
  <r>
    <x v="3"/>
    <x v="3"/>
    <x v="9"/>
    <x v="18"/>
  </r>
  <r>
    <x v="4"/>
    <x v="3"/>
    <x v="9"/>
    <x v="18"/>
  </r>
  <r>
    <x v="5"/>
    <x v="3"/>
    <x v="9"/>
    <x v="18"/>
  </r>
  <r>
    <x v="0"/>
    <x v="4"/>
    <x v="9"/>
    <x v="18"/>
  </r>
  <r>
    <x v="1"/>
    <x v="4"/>
    <x v="9"/>
    <x v="18"/>
  </r>
  <r>
    <x v="2"/>
    <x v="4"/>
    <x v="9"/>
    <x v="18"/>
  </r>
  <r>
    <x v="3"/>
    <x v="4"/>
    <x v="9"/>
    <x v="18"/>
  </r>
  <r>
    <x v="4"/>
    <x v="4"/>
    <x v="9"/>
    <x v="18"/>
  </r>
  <r>
    <x v="5"/>
    <x v="4"/>
    <x v="9"/>
    <x v="18"/>
  </r>
  <r>
    <x v="0"/>
    <x v="5"/>
    <x v="9"/>
    <x v="18"/>
  </r>
  <r>
    <x v="1"/>
    <x v="5"/>
    <x v="9"/>
    <x v="18"/>
  </r>
  <r>
    <x v="2"/>
    <x v="5"/>
    <x v="9"/>
    <x v="18"/>
  </r>
  <r>
    <x v="3"/>
    <x v="5"/>
    <x v="9"/>
    <x v="18"/>
  </r>
  <r>
    <x v="4"/>
    <x v="5"/>
    <x v="9"/>
    <x v="18"/>
  </r>
  <r>
    <x v="5"/>
    <x v="5"/>
    <x v="9"/>
    <x v="18"/>
  </r>
  <r>
    <x v="0"/>
    <x v="6"/>
    <x v="9"/>
    <x v="18"/>
  </r>
  <r>
    <x v="1"/>
    <x v="6"/>
    <x v="9"/>
    <x v="18"/>
  </r>
  <r>
    <x v="2"/>
    <x v="6"/>
    <x v="9"/>
    <x v="18"/>
  </r>
  <r>
    <x v="3"/>
    <x v="6"/>
    <x v="9"/>
    <x v="18"/>
  </r>
  <r>
    <x v="4"/>
    <x v="6"/>
    <x v="9"/>
    <x v="18"/>
  </r>
  <r>
    <x v="5"/>
    <x v="6"/>
    <x v="9"/>
    <x v="18"/>
  </r>
  <r>
    <x v="0"/>
    <x v="7"/>
    <x v="9"/>
    <x v="18"/>
  </r>
  <r>
    <x v="1"/>
    <x v="7"/>
    <x v="9"/>
    <x v="18"/>
  </r>
  <r>
    <x v="2"/>
    <x v="7"/>
    <x v="9"/>
    <x v="18"/>
  </r>
  <r>
    <x v="3"/>
    <x v="7"/>
    <x v="9"/>
    <x v="18"/>
  </r>
  <r>
    <x v="4"/>
    <x v="7"/>
    <x v="9"/>
    <x v="18"/>
  </r>
  <r>
    <x v="5"/>
    <x v="7"/>
    <x v="9"/>
    <x v="18"/>
  </r>
  <r>
    <x v="0"/>
    <x v="8"/>
    <x v="9"/>
    <x v="141"/>
  </r>
  <r>
    <x v="1"/>
    <x v="8"/>
    <x v="9"/>
    <x v="141"/>
  </r>
  <r>
    <x v="2"/>
    <x v="8"/>
    <x v="9"/>
    <x v="142"/>
  </r>
  <r>
    <x v="3"/>
    <x v="8"/>
    <x v="9"/>
    <x v="143"/>
  </r>
  <r>
    <x v="4"/>
    <x v="8"/>
    <x v="9"/>
    <x v="144"/>
  </r>
  <r>
    <x v="5"/>
    <x v="8"/>
    <x v="9"/>
    <x v="145"/>
  </r>
  <r>
    <x v="0"/>
    <x v="0"/>
    <x v="10"/>
    <x v="35"/>
  </r>
  <r>
    <x v="1"/>
    <x v="0"/>
    <x v="10"/>
    <x v="35"/>
  </r>
  <r>
    <x v="2"/>
    <x v="0"/>
    <x v="10"/>
    <x v="35"/>
  </r>
  <r>
    <x v="3"/>
    <x v="0"/>
    <x v="10"/>
    <x v="35"/>
  </r>
  <r>
    <x v="4"/>
    <x v="0"/>
    <x v="10"/>
    <x v="35"/>
  </r>
  <r>
    <x v="5"/>
    <x v="0"/>
    <x v="10"/>
    <x v="35"/>
  </r>
  <r>
    <x v="0"/>
    <x v="1"/>
    <x v="10"/>
    <x v="18"/>
  </r>
  <r>
    <x v="1"/>
    <x v="1"/>
    <x v="10"/>
    <x v="18"/>
  </r>
  <r>
    <x v="2"/>
    <x v="1"/>
    <x v="10"/>
    <x v="18"/>
  </r>
  <r>
    <x v="3"/>
    <x v="1"/>
    <x v="10"/>
    <x v="18"/>
  </r>
  <r>
    <x v="4"/>
    <x v="1"/>
    <x v="10"/>
    <x v="18"/>
  </r>
  <r>
    <x v="5"/>
    <x v="1"/>
    <x v="10"/>
    <x v="18"/>
  </r>
  <r>
    <x v="0"/>
    <x v="2"/>
    <x v="10"/>
    <x v="146"/>
  </r>
  <r>
    <x v="1"/>
    <x v="2"/>
    <x v="10"/>
    <x v="146"/>
  </r>
  <r>
    <x v="2"/>
    <x v="2"/>
    <x v="10"/>
    <x v="146"/>
  </r>
  <r>
    <x v="3"/>
    <x v="2"/>
    <x v="10"/>
    <x v="146"/>
  </r>
  <r>
    <x v="4"/>
    <x v="2"/>
    <x v="10"/>
    <x v="146"/>
  </r>
  <r>
    <x v="5"/>
    <x v="2"/>
    <x v="10"/>
    <x v="146"/>
  </r>
  <r>
    <x v="0"/>
    <x v="3"/>
    <x v="10"/>
    <x v="18"/>
  </r>
  <r>
    <x v="1"/>
    <x v="3"/>
    <x v="10"/>
    <x v="18"/>
  </r>
  <r>
    <x v="2"/>
    <x v="3"/>
    <x v="10"/>
    <x v="18"/>
  </r>
  <r>
    <x v="3"/>
    <x v="3"/>
    <x v="10"/>
    <x v="18"/>
  </r>
  <r>
    <x v="4"/>
    <x v="3"/>
    <x v="10"/>
    <x v="18"/>
  </r>
  <r>
    <x v="5"/>
    <x v="3"/>
    <x v="10"/>
    <x v="18"/>
  </r>
  <r>
    <x v="0"/>
    <x v="4"/>
    <x v="10"/>
    <x v="18"/>
  </r>
  <r>
    <x v="1"/>
    <x v="4"/>
    <x v="10"/>
    <x v="18"/>
  </r>
  <r>
    <x v="2"/>
    <x v="4"/>
    <x v="10"/>
    <x v="18"/>
  </r>
  <r>
    <x v="3"/>
    <x v="4"/>
    <x v="10"/>
    <x v="18"/>
  </r>
  <r>
    <x v="4"/>
    <x v="4"/>
    <x v="10"/>
    <x v="18"/>
  </r>
  <r>
    <x v="5"/>
    <x v="4"/>
    <x v="10"/>
    <x v="18"/>
  </r>
  <r>
    <x v="0"/>
    <x v="5"/>
    <x v="10"/>
    <x v="18"/>
  </r>
  <r>
    <x v="1"/>
    <x v="5"/>
    <x v="10"/>
    <x v="18"/>
  </r>
  <r>
    <x v="2"/>
    <x v="5"/>
    <x v="10"/>
    <x v="18"/>
  </r>
  <r>
    <x v="3"/>
    <x v="5"/>
    <x v="10"/>
    <x v="18"/>
  </r>
  <r>
    <x v="4"/>
    <x v="5"/>
    <x v="10"/>
    <x v="18"/>
  </r>
  <r>
    <x v="5"/>
    <x v="5"/>
    <x v="10"/>
    <x v="18"/>
  </r>
  <r>
    <x v="0"/>
    <x v="6"/>
    <x v="10"/>
    <x v="18"/>
  </r>
  <r>
    <x v="1"/>
    <x v="6"/>
    <x v="10"/>
    <x v="18"/>
  </r>
  <r>
    <x v="2"/>
    <x v="6"/>
    <x v="10"/>
    <x v="18"/>
  </r>
  <r>
    <x v="3"/>
    <x v="6"/>
    <x v="10"/>
    <x v="18"/>
  </r>
  <r>
    <x v="4"/>
    <x v="6"/>
    <x v="10"/>
    <x v="18"/>
  </r>
  <r>
    <x v="5"/>
    <x v="6"/>
    <x v="10"/>
    <x v="18"/>
  </r>
  <r>
    <x v="0"/>
    <x v="7"/>
    <x v="10"/>
    <x v="67"/>
  </r>
  <r>
    <x v="1"/>
    <x v="7"/>
    <x v="10"/>
    <x v="67"/>
  </r>
  <r>
    <x v="2"/>
    <x v="7"/>
    <x v="10"/>
    <x v="67"/>
  </r>
  <r>
    <x v="3"/>
    <x v="7"/>
    <x v="10"/>
    <x v="147"/>
  </r>
  <r>
    <x v="4"/>
    <x v="7"/>
    <x v="10"/>
    <x v="147"/>
  </r>
  <r>
    <x v="5"/>
    <x v="7"/>
    <x v="10"/>
    <x v="147"/>
  </r>
  <r>
    <x v="0"/>
    <x v="8"/>
    <x v="10"/>
    <x v="148"/>
  </r>
  <r>
    <x v="1"/>
    <x v="8"/>
    <x v="10"/>
    <x v="148"/>
  </r>
  <r>
    <x v="2"/>
    <x v="8"/>
    <x v="10"/>
    <x v="149"/>
  </r>
  <r>
    <x v="3"/>
    <x v="8"/>
    <x v="10"/>
    <x v="150"/>
  </r>
  <r>
    <x v="4"/>
    <x v="8"/>
    <x v="10"/>
    <x v="151"/>
  </r>
  <r>
    <x v="5"/>
    <x v="8"/>
    <x v="10"/>
    <x v="151"/>
  </r>
  <r>
    <x v="0"/>
    <x v="0"/>
    <x v="11"/>
    <x v="113"/>
  </r>
  <r>
    <x v="1"/>
    <x v="0"/>
    <x v="11"/>
    <x v="113"/>
  </r>
  <r>
    <x v="2"/>
    <x v="0"/>
    <x v="11"/>
    <x v="113"/>
  </r>
  <r>
    <x v="3"/>
    <x v="0"/>
    <x v="11"/>
    <x v="113"/>
  </r>
  <r>
    <x v="4"/>
    <x v="0"/>
    <x v="11"/>
    <x v="152"/>
  </r>
  <r>
    <x v="5"/>
    <x v="0"/>
    <x v="11"/>
    <x v="113"/>
  </r>
  <r>
    <x v="0"/>
    <x v="1"/>
    <x v="11"/>
    <x v="153"/>
  </r>
  <r>
    <x v="1"/>
    <x v="1"/>
    <x v="11"/>
    <x v="153"/>
  </r>
  <r>
    <x v="2"/>
    <x v="1"/>
    <x v="11"/>
    <x v="154"/>
  </r>
  <r>
    <x v="3"/>
    <x v="1"/>
    <x v="11"/>
    <x v="154"/>
  </r>
  <r>
    <x v="4"/>
    <x v="1"/>
    <x v="11"/>
    <x v="154"/>
  </r>
  <r>
    <x v="5"/>
    <x v="1"/>
    <x v="11"/>
    <x v="154"/>
  </r>
  <r>
    <x v="0"/>
    <x v="2"/>
    <x v="11"/>
    <x v="155"/>
  </r>
  <r>
    <x v="1"/>
    <x v="2"/>
    <x v="11"/>
    <x v="155"/>
  </r>
  <r>
    <x v="2"/>
    <x v="2"/>
    <x v="11"/>
    <x v="155"/>
  </r>
  <r>
    <x v="3"/>
    <x v="2"/>
    <x v="11"/>
    <x v="155"/>
  </r>
  <r>
    <x v="4"/>
    <x v="2"/>
    <x v="11"/>
    <x v="155"/>
  </r>
  <r>
    <x v="5"/>
    <x v="2"/>
    <x v="11"/>
    <x v="155"/>
  </r>
  <r>
    <x v="0"/>
    <x v="3"/>
    <x v="11"/>
    <x v="156"/>
  </r>
  <r>
    <x v="1"/>
    <x v="3"/>
    <x v="11"/>
    <x v="157"/>
  </r>
  <r>
    <x v="2"/>
    <x v="3"/>
    <x v="11"/>
    <x v="158"/>
  </r>
  <r>
    <x v="3"/>
    <x v="3"/>
    <x v="11"/>
    <x v="159"/>
  </r>
  <r>
    <x v="4"/>
    <x v="3"/>
    <x v="11"/>
    <x v="160"/>
  </r>
  <r>
    <x v="5"/>
    <x v="3"/>
    <x v="11"/>
    <x v="160"/>
  </r>
  <r>
    <x v="0"/>
    <x v="4"/>
    <x v="11"/>
    <x v="18"/>
  </r>
  <r>
    <x v="1"/>
    <x v="4"/>
    <x v="11"/>
    <x v="18"/>
  </r>
  <r>
    <x v="2"/>
    <x v="4"/>
    <x v="11"/>
    <x v="18"/>
  </r>
  <r>
    <x v="3"/>
    <x v="4"/>
    <x v="11"/>
    <x v="18"/>
  </r>
  <r>
    <x v="4"/>
    <x v="4"/>
    <x v="11"/>
    <x v="18"/>
  </r>
  <r>
    <x v="5"/>
    <x v="4"/>
    <x v="11"/>
    <x v="18"/>
  </r>
  <r>
    <x v="0"/>
    <x v="5"/>
    <x v="11"/>
    <x v="161"/>
  </r>
  <r>
    <x v="1"/>
    <x v="5"/>
    <x v="11"/>
    <x v="161"/>
  </r>
  <r>
    <x v="2"/>
    <x v="5"/>
    <x v="11"/>
    <x v="161"/>
  </r>
  <r>
    <x v="3"/>
    <x v="5"/>
    <x v="11"/>
    <x v="162"/>
  </r>
  <r>
    <x v="4"/>
    <x v="5"/>
    <x v="11"/>
    <x v="163"/>
  </r>
  <r>
    <x v="5"/>
    <x v="5"/>
    <x v="11"/>
    <x v="164"/>
  </r>
  <r>
    <x v="0"/>
    <x v="6"/>
    <x v="11"/>
    <x v="165"/>
  </r>
  <r>
    <x v="1"/>
    <x v="6"/>
    <x v="11"/>
    <x v="165"/>
  </r>
  <r>
    <x v="2"/>
    <x v="6"/>
    <x v="11"/>
    <x v="165"/>
  </r>
  <r>
    <x v="3"/>
    <x v="6"/>
    <x v="11"/>
    <x v="166"/>
  </r>
  <r>
    <x v="4"/>
    <x v="6"/>
    <x v="11"/>
    <x v="152"/>
  </r>
  <r>
    <x v="5"/>
    <x v="6"/>
    <x v="11"/>
    <x v="152"/>
  </r>
  <r>
    <x v="0"/>
    <x v="7"/>
    <x v="11"/>
    <x v="167"/>
  </r>
  <r>
    <x v="1"/>
    <x v="7"/>
    <x v="11"/>
    <x v="168"/>
  </r>
  <r>
    <x v="2"/>
    <x v="7"/>
    <x v="11"/>
    <x v="169"/>
  </r>
  <r>
    <x v="3"/>
    <x v="7"/>
    <x v="11"/>
    <x v="170"/>
  </r>
  <r>
    <x v="4"/>
    <x v="7"/>
    <x v="11"/>
    <x v="24"/>
  </r>
  <r>
    <x v="5"/>
    <x v="7"/>
    <x v="11"/>
    <x v="171"/>
  </r>
  <r>
    <x v="0"/>
    <x v="8"/>
    <x v="11"/>
    <x v="172"/>
  </r>
  <r>
    <x v="1"/>
    <x v="8"/>
    <x v="11"/>
    <x v="173"/>
  </r>
  <r>
    <x v="2"/>
    <x v="8"/>
    <x v="11"/>
    <x v="174"/>
  </r>
  <r>
    <x v="3"/>
    <x v="8"/>
    <x v="11"/>
    <x v="175"/>
  </r>
  <r>
    <x v="4"/>
    <x v="8"/>
    <x v="11"/>
    <x v="176"/>
  </r>
  <r>
    <x v="5"/>
    <x v="8"/>
    <x v="11"/>
    <x v="177"/>
  </r>
  <r>
    <x v="0"/>
    <x v="0"/>
    <x v="12"/>
    <x v="35"/>
  </r>
  <r>
    <x v="1"/>
    <x v="0"/>
    <x v="12"/>
    <x v="35"/>
  </r>
  <r>
    <x v="2"/>
    <x v="0"/>
    <x v="12"/>
    <x v="35"/>
  </r>
  <r>
    <x v="3"/>
    <x v="0"/>
    <x v="12"/>
    <x v="35"/>
  </r>
  <r>
    <x v="4"/>
    <x v="0"/>
    <x v="12"/>
    <x v="35"/>
  </r>
  <r>
    <x v="5"/>
    <x v="0"/>
    <x v="12"/>
    <x v="35"/>
  </r>
  <r>
    <x v="0"/>
    <x v="1"/>
    <x v="12"/>
    <x v="35"/>
  </r>
  <r>
    <x v="1"/>
    <x v="1"/>
    <x v="12"/>
    <x v="18"/>
  </r>
  <r>
    <x v="2"/>
    <x v="1"/>
    <x v="12"/>
    <x v="18"/>
  </r>
  <r>
    <x v="3"/>
    <x v="1"/>
    <x v="12"/>
    <x v="18"/>
  </r>
  <r>
    <x v="4"/>
    <x v="1"/>
    <x v="12"/>
    <x v="18"/>
  </r>
  <r>
    <x v="5"/>
    <x v="1"/>
    <x v="12"/>
    <x v="18"/>
  </r>
  <r>
    <x v="0"/>
    <x v="2"/>
    <x v="12"/>
    <x v="18"/>
  </r>
  <r>
    <x v="1"/>
    <x v="2"/>
    <x v="12"/>
    <x v="18"/>
  </r>
  <r>
    <x v="2"/>
    <x v="2"/>
    <x v="12"/>
    <x v="18"/>
  </r>
  <r>
    <x v="3"/>
    <x v="2"/>
    <x v="12"/>
    <x v="18"/>
  </r>
  <r>
    <x v="4"/>
    <x v="2"/>
    <x v="12"/>
    <x v="18"/>
  </r>
  <r>
    <x v="5"/>
    <x v="2"/>
    <x v="12"/>
    <x v="18"/>
  </r>
  <r>
    <x v="0"/>
    <x v="3"/>
    <x v="12"/>
    <x v="18"/>
  </r>
  <r>
    <x v="1"/>
    <x v="3"/>
    <x v="12"/>
    <x v="18"/>
  </r>
  <r>
    <x v="2"/>
    <x v="3"/>
    <x v="12"/>
    <x v="18"/>
  </r>
  <r>
    <x v="3"/>
    <x v="3"/>
    <x v="12"/>
    <x v="18"/>
  </r>
  <r>
    <x v="4"/>
    <x v="3"/>
    <x v="12"/>
    <x v="18"/>
  </r>
  <r>
    <x v="5"/>
    <x v="3"/>
    <x v="12"/>
    <x v="18"/>
  </r>
  <r>
    <x v="0"/>
    <x v="4"/>
    <x v="12"/>
    <x v="178"/>
  </r>
  <r>
    <x v="1"/>
    <x v="4"/>
    <x v="12"/>
    <x v="179"/>
  </r>
  <r>
    <x v="2"/>
    <x v="4"/>
    <x v="12"/>
    <x v="180"/>
  </r>
  <r>
    <x v="3"/>
    <x v="4"/>
    <x v="12"/>
    <x v="181"/>
  </r>
  <r>
    <x v="4"/>
    <x v="4"/>
    <x v="12"/>
    <x v="182"/>
  </r>
  <r>
    <x v="5"/>
    <x v="4"/>
    <x v="12"/>
    <x v="183"/>
  </r>
  <r>
    <x v="0"/>
    <x v="5"/>
    <x v="12"/>
    <x v="184"/>
  </r>
  <r>
    <x v="1"/>
    <x v="5"/>
    <x v="12"/>
    <x v="184"/>
  </r>
  <r>
    <x v="2"/>
    <x v="5"/>
    <x v="12"/>
    <x v="184"/>
  </r>
  <r>
    <x v="3"/>
    <x v="5"/>
    <x v="12"/>
    <x v="185"/>
  </r>
  <r>
    <x v="4"/>
    <x v="5"/>
    <x v="12"/>
    <x v="186"/>
  </r>
  <r>
    <x v="5"/>
    <x v="5"/>
    <x v="12"/>
    <x v="187"/>
  </r>
  <r>
    <x v="0"/>
    <x v="6"/>
    <x v="12"/>
    <x v="18"/>
  </r>
  <r>
    <x v="1"/>
    <x v="6"/>
    <x v="12"/>
    <x v="18"/>
  </r>
  <r>
    <x v="2"/>
    <x v="6"/>
    <x v="12"/>
    <x v="18"/>
  </r>
  <r>
    <x v="3"/>
    <x v="6"/>
    <x v="12"/>
    <x v="18"/>
  </r>
  <r>
    <x v="4"/>
    <x v="6"/>
    <x v="12"/>
    <x v="18"/>
  </r>
  <r>
    <x v="5"/>
    <x v="6"/>
    <x v="12"/>
    <x v="18"/>
  </r>
  <r>
    <x v="0"/>
    <x v="7"/>
    <x v="12"/>
    <x v="188"/>
  </r>
  <r>
    <x v="1"/>
    <x v="7"/>
    <x v="12"/>
    <x v="188"/>
  </r>
  <r>
    <x v="2"/>
    <x v="7"/>
    <x v="12"/>
    <x v="188"/>
  </r>
  <r>
    <x v="3"/>
    <x v="7"/>
    <x v="12"/>
    <x v="3"/>
  </r>
  <r>
    <x v="4"/>
    <x v="7"/>
    <x v="12"/>
    <x v="3"/>
  </r>
  <r>
    <x v="5"/>
    <x v="7"/>
    <x v="12"/>
    <x v="3"/>
  </r>
  <r>
    <x v="0"/>
    <x v="8"/>
    <x v="12"/>
    <x v="189"/>
  </r>
  <r>
    <x v="1"/>
    <x v="8"/>
    <x v="12"/>
    <x v="189"/>
  </r>
  <r>
    <x v="2"/>
    <x v="8"/>
    <x v="12"/>
    <x v="190"/>
  </r>
  <r>
    <x v="3"/>
    <x v="8"/>
    <x v="12"/>
    <x v="191"/>
  </r>
  <r>
    <x v="4"/>
    <x v="8"/>
    <x v="12"/>
    <x v="192"/>
  </r>
  <r>
    <x v="5"/>
    <x v="8"/>
    <x v="12"/>
    <x v="192"/>
  </r>
  <r>
    <x v="0"/>
    <x v="0"/>
    <x v="13"/>
    <x v="35"/>
  </r>
  <r>
    <x v="1"/>
    <x v="0"/>
    <x v="13"/>
    <x v="35"/>
  </r>
  <r>
    <x v="2"/>
    <x v="0"/>
    <x v="13"/>
    <x v="35"/>
  </r>
  <r>
    <x v="3"/>
    <x v="0"/>
    <x v="13"/>
    <x v="35"/>
  </r>
  <r>
    <x v="4"/>
    <x v="0"/>
    <x v="13"/>
    <x v="35"/>
  </r>
  <r>
    <x v="5"/>
    <x v="0"/>
    <x v="13"/>
    <x v="35"/>
  </r>
  <r>
    <x v="0"/>
    <x v="1"/>
    <x v="13"/>
    <x v="18"/>
  </r>
  <r>
    <x v="1"/>
    <x v="1"/>
    <x v="13"/>
    <x v="18"/>
  </r>
  <r>
    <x v="2"/>
    <x v="1"/>
    <x v="13"/>
    <x v="18"/>
  </r>
  <r>
    <x v="3"/>
    <x v="1"/>
    <x v="13"/>
    <x v="18"/>
  </r>
  <r>
    <x v="4"/>
    <x v="1"/>
    <x v="13"/>
    <x v="18"/>
  </r>
  <r>
    <x v="5"/>
    <x v="1"/>
    <x v="13"/>
    <x v="18"/>
  </r>
  <r>
    <x v="0"/>
    <x v="2"/>
    <x v="13"/>
    <x v="18"/>
  </r>
  <r>
    <x v="1"/>
    <x v="2"/>
    <x v="13"/>
    <x v="18"/>
  </r>
  <r>
    <x v="2"/>
    <x v="2"/>
    <x v="13"/>
    <x v="18"/>
  </r>
  <r>
    <x v="3"/>
    <x v="2"/>
    <x v="13"/>
    <x v="18"/>
  </r>
  <r>
    <x v="4"/>
    <x v="2"/>
    <x v="13"/>
    <x v="18"/>
  </r>
  <r>
    <x v="5"/>
    <x v="2"/>
    <x v="13"/>
    <x v="18"/>
  </r>
  <r>
    <x v="0"/>
    <x v="3"/>
    <x v="13"/>
    <x v="18"/>
  </r>
  <r>
    <x v="1"/>
    <x v="3"/>
    <x v="13"/>
    <x v="18"/>
  </r>
  <r>
    <x v="2"/>
    <x v="3"/>
    <x v="13"/>
    <x v="18"/>
  </r>
  <r>
    <x v="3"/>
    <x v="3"/>
    <x v="13"/>
    <x v="18"/>
  </r>
  <r>
    <x v="4"/>
    <x v="3"/>
    <x v="13"/>
    <x v="18"/>
  </r>
  <r>
    <x v="5"/>
    <x v="3"/>
    <x v="13"/>
    <x v="18"/>
  </r>
  <r>
    <x v="0"/>
    <x v="4"/>
    <x v="13"/>
    <x v="18"/>
  </r>
  <r>
    <x v="1"/>
    <x v="4"/>
    <x v="13"/>
    <x v="18"/>
  </r>
  <r>
    <x v="2"/>
    <x v="4"/>
    <x v="13"/>
    <x v="18"/>
  </r>
  <r>
    <x v="3"/>
    <x v="4"/>
    <x v="13"/>
    <x v="18"/>
  </r>
  <r>
    <x v="4"/>
    <x v="4"/>
    <x v="13"/>
    <x v="18"/>
  </r>
  <r>
    <x v="5"/>
    <x v="4"/>
    <x v="13"/>
    <x v="18"/>
  </r>
  <r>
    <x v="0"/>
    <x v="5"/>
    <x v="13"/>
    <x v="18"/>
  </r>
  <r>
    <x v="1"/>
    <x v="5"/>
    <x v="13"/>
    <x v="18"/>
  </r>
  <r>
    <x v="2"/>
    <x v="5"/>
    <x v="13"/>
    <x v="18"/>
  </r>
  <r>
    <x v="3"/>
    <x v="5"/>
    <x v="13"/>
    <x v="18"/>
  </r>
  <r>
    <x v="4"/>
    <x v="5"/>
    <x v="13"/>
    <x v="18"/>
  </r>
  <r>
    <x v="5"/>
    <x v="5"/>
    <x v="13"/>
    <x v="18"/>
  </r>
  <r>
    <x v="0"/>
    <x v="6"/>
    <x v="13"/>
    <x v="18"/>
  </r>
  <r>
    <x v="1"/>
    <x v="6"/>
    <x v="13"/>
    <x v="18"/>
  </r>
  <r>
    <x v="2"/>
    <x v="6"/>
    <x v="13"/>
    <x v="18"/>
  </r>
  <r>
    <x v="3"/>
    <x v="6"/>
    <x v="13"/>
    <x v="18"/>
  </r>
  <r>
    <x v="4"/>
    <x v="6"/>
    <x v="13"/>
    <x v="18"/>
  </r>
  <r>
    <x v="5"/>
    <x v="6"/>
    <x v="13"/>
    <x v="18"/>
  </r>
  <r>
    <x v="0"/>
    <x v="7"/>
    <x v="13"/>
    <x v="18"/>
  </r>
  <r>
    <x v="1"/>
    <x v="7"/>
    <x v="13"/>
    <x v="18"/>
  </r>
  <r>
    <x v="2"/>
    <x v="7"/>
    <x v="13"/>
    <x v="18"/>
  </r>
  <r>
    <x v="3"/>
    <x v="7"/>
    <x v="13"/>
    <x v="18"/>
  </r>
  <r>
    <x v="4"/>
    <x v="7"/>
    <x v="13"/>
    <x v="18"/>
  </r>
  <r>
    <x v="5"/>
    <x v="7"/>
    <x v="13"/>
    <x v="18"/>
  </r>
  <r>
    <x v="0"/>
    <x v="8"/>
    <x v="13"/>
    <x v="18"/>
  </r>
  <r>
    <x v="1"/>
    <x v="8"/>
    <x v="13"/>
    <x v="18"/>
  </r>
  <r>
    <x v="2"/>
    <x v="8"/>
    <x v="13"/>
    <x v="18"/>
  </r>
  <r>
    <x v="3"/>
    <x v="8"/>
    <x v="13"/>
    <x v="18"/>
  </r>
  <r>
    <x v="4"/>
    <x v="8"/>
    <x v="13"/>
    <x v="18"/>
  </r>
  <r>
    <x v="5"/>
    <x v="8"/>
    <x v="13"/>
    <x v="18"/>
  </r>
  <r>
    <x v="0"/>
    <x v="0"/>
    <x v="14"/>
    <x v="35"/>
  </r>
  <r>
    <x v="1"/>
    <x v="0"/>
    <x v="14"/>
    <x v="35"/>
  </r>
  <r>
    <x v="2"/>
    <x v="0"/>
    <x v="14"/>
    <x v="35"/>
  </r>
  <r>
    <x v="3"/>
    <x v="0"/>
    <x v="14"/>
    <x v="35"/>
  </r>
  <r>
    <x v="4"/>
    <x v="0"/>
    <x v="14"/>
    <x v="35"/>
  </r>
  <r>
    <x v="5"/>
    <x v="0"/>
    <x v="14"/>
    <x v="35"/>
  </r>
  <r>
    <x v="0"/>
    <x v="1"/>
    <x v="14"/>
    <x v="18"/>
  </r>
  <r>
    <x v="1"/>
    <x v="1"/>
    <x v="14"/>
    <x v="18"/>
  </r>
  <r>
    <x v="2"/>
    <x v="1"/>
    <x v="14"/>
    <x v="18"/>
  </r>
  <r>
    <x v="3"/>
    <x v="1"/>
    <x v="14"/>
    <x v="18"/>
  </r>
  <r>
    <x v="4"/>
    <x v="1"/>
    <x v="14"/>
    <x v="18"/>
  </r>
  <r>
    <x v="5"/>
    <x v="1"/>
    <x v="14"/>
    <x v="18"/>
  </r>
  <r>
    <x v="0"/>
    <x v="2"/>
    <x v="14"/>
    <x v="18"/>
  </r>
  <r>
    <x v="1"/>
    <x v="2"/>
    <x v="14"/>
    <x v="18"/>
  </r>
  <r>
    <x v="2"/>
    <x v="2"/>
    <x v="14"/>
    <x v="18"/>
  </r>
  <r>
    <x v="3"/>
    <x v="2"/>
    <x v="14"/>
    <x v="18"/>
  </r>
  <r>
    <x v="4"/>
    <x v="2"/>
    <x v="14"/>
    <x v="18"/>
  </r>
  <r>
    <x v="5"/>
    <x v="2"/>
    <x v="14"/>
    <x v="18"/>
  </r>
  <r>
    <x v="0"/>
    <x v="3"/>
    <x v="14"/>
    <x v="193"/>
  </r>
  <r>
    <x v="1"/>
    <x v="3"/>
    <x v="14"/>
    <x v="194"/>
  </r>
  <r>
    <x v="2"/>
    <x v="3"/>
    <x v="14"/>
    <x v="194"/>
  </r>
  <r>
    <x v="3"/>
    <x v="3"/>
    <x v="14"/>
    <x v="194"/>
  </r>
  <r>
    <x v="4"/>
    <x v="3"/>
    <x v="14"/>
    <x v="195"/>
  </r>
  <r>
    <x v="5"/>
    <x v="3"/>
    <x v="14"/>
    <x v="196"/>
  </r>
  <r>
    <x v="0"/>
    <x v="4"/>
    <x v="14"/>
    <x v="197"/>
  </r>
  <r>
    <x v="1"/>
    <x v="4"/>
    <x v="14"/>
    <x v="198"/>
  </r>
  <r>
    <x v="2"/>
    <x v="4"/>
    <x v="14"/>
    <x v="199"/>
  </r>
  <r>
    <x v="3"/>
    <x v="4"/>
    <x v="14"/>
    <x v="200"/>
  </r>
  <r>
    <x v="4"/>
    <x v="4"/>
    <x v="14"/>
    <x v="201"/>
  </r>
  <r>
    <x v="5"/>
    <x v="4"/>
    <x v="14"/>
    <x v="202"/>
  </r>
  <r>
    <x v="0"/>
    <x v="5"/>
    <x v="14"/>
    <x v="18"/>
  </r>
  <r>
    <x v="1"/>
    <x v="5"/>
    <x v="14"/>
    <x v="18"/>
  </r>
  <r>
    <x v="2"/>
    <x v="5"/>
    <x v="14"/>
    <x v="18"/>
  </r>
  <r>
    <x v="3"/>
    <x v="5"/>
    <x v="14"/>
    <x v="18"/>
  </r>
  <r>
    <x v="4"/>
    <x v="5"/>
    <x v="14"/>
    <x v="18"/>
  </r>
  <r>
    <x v="5"/>
    <x v="5"/>
    <x v="14"/>
    <x v="18"/>
  </r>
  <r>
    <x v="0"/>
    <x v="6"/>
    <x v="14"/>
    <x v="18"/>
  </r>
  <r>
    <x v="1"/>
    <x v="6"/>
    <x v="14"/>
    <x v="18"/>
  </r>
  <r>
    <x v="2"/>
    <x v="6"/>
    <x v="14"/>
    <x v="18"/>
  </r>
  <r>
    <x v="3"/>
    <x v="6"/>
    <x v="14"/>
    <x v="18"/>
  </r>
  <r>
    <x v="4"/>
    <x v="6"/>
    <x v="14"/>
    <x v="18"/>
  </r>
  <r>
    <x v="5"/>
    <x v="6"/>
    <x v="14"/>
    <x v="18"/>
  </r>
  <r>
    <x v="0"/>
    <x v="7"/>
    <x v="14"/>
    <x v="18"/>
  </r>
  <r>
    <x v="1"/>
    <x v="7"/>
    <x v="14"/>
    <x v="18"/>
  </r>
  <r>
    <x v="2"/>
    <x v="7"/>
    <x v="14"/>
    <x v="18"/>
  </r>
  <r>
    <x v="3"/>
    <x v="7"/>
    <x v="14"/>
    <x v="18"/>
  </r>
  <r>
    <x v="4"/>
    <x v="7"/>
    <x v="14"/>
    <x v="18"/>
  </r>
  <r>
    <x v="5"/>
    <x v="7"/>
    <x v="14"/>
    <x v="18"/>
  </r>
  <r>
    <x v="0"/>
    <x v="8"/>
    <x v="14"/>
    <x v="203"/>
  </r>
  <r>
    <x v="1"/>
    <x v="8"/>
    <x v="14"/>
    <x v="204"/>
  </r>
  <r>
    <x v="2"/>
    <x v="8"/>
    <x v="14"/>
    <x v="204"/>
  </r>
  <r>
    <x v="3"/>
    <x v="8"/>
    <x v="14"/>
    <x v="205"/>
  </r>
  <r>
    <x v="4"/>
    <x v="8"/>
    <x v="14"/>
    <x v="205"/>
  </r>
  <r>
    <x v="5"/>
    <x v="8"/>
    <x v="14"/>
    <x v="206"/>
  </r>
  <r>
    <x v="0"/>
    <x v="0"/>
    <x v="15"/>
    <x v="35"/>
  </r>
  <r>
    <x v="1"/>
    <x v="0"/>
    <x v="15"/>
    <x v="35"/>
  </r>
  <r>
    <x v="2"/>
    <x v="0"/>
    <x v="15"/>
    <x v="35"/>
  </r>
  <r>
    <x v="3"/>
    <x v="0"/>
    <x v="15"/>
    <x v="35"/>
  </r>
  <r>
    <x v="4"/>
    <x v="0"/>
    <x v="15"/>
    <x v="35"/>
  </r>
  <r>
    <x v="5"/>
    <x v="0"/>
    <x v="15"/>
    <x v="35"/>
  </r>
  <r>
    <x v="0"/>
    <x v="1"/>
    <x v="15"/>
    <x v="18"/>
  </r>
  <r>
    <x v="1"/>
    <x v="1"/>
    <x v="15"/>
    <x v="18"/>
  </r>
  <r>
    <x v="2"/>
    <x v="1"/>
    <x v="15"/>
    <x v="18"/>
  </r>
  <r>
    <x v="3"/>
    <x v="1"/>
    <x v="15"/>
    <x v="18"/>
  </r>
  <r>
    <x v="4"/>
    <x v="1"/>
    <x v="15"/>
    <x v="18"/>
  </r>
  <r>
    <x v="5"/>
    <x v="1"/>
    <x v="15"/>
    <x v="18"/>
  </r>
  <r>
    <x v="0"/>
    <x v="2"/>
    <x v="15"/>
    <x v="207"/>
  </r>
  <r>
    <x v="1"/>
    <x v="2"/>
    <x v="15"/>
    <x v="208"/>
  </r>
  <r>
    <x v="2"/>
    <x v="2"/>
    <x v="15"/>
    <x v="208"/>
  </r>
  <r>
    <x v="3"/>
    <x v="2"/>
    <x v="15"/>
    <x v="209"/>
  </r>
  <r>
    <x v="4"/>
    <x v="2"/>
    <x v="15"/>
    <x v="210"/>
  </r>
  <r>
    <x v="5"/>
    <x v="2"/>
    <x v="15"/>
    <x v="211"/>
  </r>
  <r>
    <x v="0"/>
    <x v="3"/>
    <x v="15"/>
    <x v="212"/>
  </r>
  <r>
    <x v="1"/>
    <x v="3"/>
    <x v="15"/>
    <x v="213"/>
  </r>
  <r>
    <x v="2"/>
    <x v="3"/>
    <x v="15"/>
    <x v="214"/>
  </r>
  <r>
    <x v="3"/>
    <x v="3"/>
    <x v="15"/>
    <x v="215"/>
  </r>
  <r>
    <x v="4"/>
    <x v="3"/>
    <x v="15"/>
    <x v="216"/>
  </r>
  <r>
    <x v="5"/>
    <x v="3"/>
    <x v="15"/>
    <x v="217"/>
  </r>
  <r>
    <x v="0"/>
    <x v="4"/>
    <x v="15"/>
    <x v="218"/>
  </r>
  <r>
    <x v="1"/>
    <x v="4"/>
    <x v="15"/>
    <x v="219"/>
  </r>
  <r>
    <x v="2"/>
    <x v="4"/>
    <x v="15"/>
    <x v="220"/>
  </r>
  <r>
    <x v="3"/>
    <x v="4"/>
    <x v="15"/>
    <x v="221"/>
  </r>
  <r>
    <x v="4"/>
    <x v="4"/>
    <x v="15"/>
    <x v="222"/>
  </r>
  <r>
    <x v="5"/>
    <x v="4"/>
    <x v="15"/>
    <x v="223"/>
  </r>
  <r>
    <x v="0"/>
    <x v="5"/>
    <x v="15"/>
    <x v="35"/>
  </r>
  <r>
    <x v="1"/>
    <x v="5"/>
    <x v="15"/>
    <x v="35"/>
  </r>
  <r>
    <x v="2"/>
    <x v="5"/>
    <x v="15"/>
    <x v="35"/>
  </r>
  <r>
    <x v="3"/>
    <x v="5"/>
    <x v="15"/>
    <x v="35"/>
  </r>
  <r>
    <x v="4"/>
    <x v="5"/>
    <x v="15"/>
    <x v="35"/>
  </r>
  <r>
    <x v="5"/>
    <x v="5"/>
    <x v="15"/>
    <x v="35"/>
  </r>
  <r>
    <x v="0"/>
    <x v="6"/>
    <x v="15"/>
    <x v="18"/>
  </r>
  <r>
    <x v="1"/>
    <x v="6"/>
    <x v="15"/>
    <x v="18"/>
  </r>
  <r>
    <x v="2"/>
    <x v="6"/>
    <x v="15"/>
    <x v="18"/>
  </r>
  <r>
    <x v="3"/>
    <x v="6"/>
    <x v="15"/>
    <x v="18"/>
  </r>
  <r>
    <x v="4"/>
    <x v="6"/>
    <x v="15"/>
    <x v="18"/>
  </r>
  <r>
    <x v="5"/>
    <x v="6"/>
    <x v="15"/>
    <x v="18"/>
  </r>
  <r>
    <x v="0"/>
    <x v="7"/>
    <x v="15"/>
    <x v="18"/>
  </r>
  <r>
    <x v="1"/>
    <x v="7"/>
    <x v="15"/>
    <x v="18"/>
  </r>
  <r>
    <x v="2"/>
    <x v="7"/>
    <x v="15"/>
    <x v="18"/>
  </r>
  <r>
    <x v="3"/>
    <x v="7"/>
    <x v="15"/>
    <x v="18"/>
  </r>
  <r>
    <x v="4"/>
    <x v="7"/>
    <x v="15"/>
    <x v="18"/>
  </r>
  <r>
    <x v="5"/>
    <x v="7"/>
    <x v="15"/>
    <x v="18"/>
  </r>
  <r>
    <x v="0"/>
    <x v="8"/>
    <x v="15"/>
    <x v="224"/>
  </r>
  <r>
    <x v="1"/>
    <x v="8"/>
    <x v="15"/>
    <x v="225"/>
  </r>
  <r>
    <x v="2"/>
    <x v="8"/>
    <x v="15"/>
    <x v="226"/>
  </r>
  <r>
    <x v="3"/>
    <x v="8"/>
    <x v="15"/>
    <x v="227"/>
  </r>
  <r>
    <x v="4"/>
    <x v="8"/>
    <x v="15"/>
    <x v="228"/>
  </r>
  <r>
    <x v="5"/>
    <x v="8"/>
    <x v="15"/>
    <x v="229"/>
  </r>
  <r>
    <x v="0"/>
    <x v="0"/>
    <x v="16"/>
    <x v="152"/>
  </r>
  <r>
    <x v="1"/>
    <x v="0"/>
    <x v="16"/>
    <x v="152"/>
  </r>
  <r>
    <x v="2"/>
    <x v="0"/>
    <x v="16"/>
    <x v="166"/>
  </r>
  <r>
    <x v="3"/>
    <x v="0"/>
    <x v="16"/>
    <x v="230"/>
  </r>
  <r>
    <x v="4"/>
    <x v="0"/>
    <x v="16"/>
    <x v="231"/>
  </r>
  <r>
    <x v="5"/>
    <x v="0"/>
    <x v="16"/>
    <x v="231"/>
  </r>
  <r>
    <x v="0"/>
    <x v="1"/>
    <x v="16"/>
    <x v="18"/>
  </r>
  <r>
    <x v="1"/>
    <x v="1"/>
    <x v="16"/>
    <x v="18"/>
  </r>
  <r>
    <x v="2"/>
    <x v="1"/>
    <x v="16"/>
    <x v="18"/>
  </r>
  <r>
    <x v="3"/>
    <x v="1"/>
    <x v="16"/>
    <x v="18"/>
  </r>
  <r>
    <x v="4"/>
    <x v="1"/>
    <x v="16"/>
    <x v="18"/>
  </r>
  <r>
    <x v="5"/>
    <x v="1"/>
    <x v="16"/>
    <x v="18"/>
  </r>
  <r>
    <x v="0"/>
    <x v="2"/>
    <x v="16"/>
    <x v="232"/>
  </r>
  <r>
    <x v="1"/>
    <x v="2"/>
    <x v="16"/>
    <x v="18"/>
  </r>
  <r>
    <x v="2"/>
    <x v="2"/>
    <x v="16"/>
    <x v="233"/>
  </r>
  <r>
    <x v="3"/>
    <x v="2"/>
    <x v="16"/>
    <x v="35"/>
  </r>
  <r>
    <x v="4"/>
    <x v="2"/>
    <x v="16"/>
    <x v="35"/>
  </r>
  <r>
    <x v="5"/>
    <x v="2"/>
    <x v="16"/>
    <x v="35"/>
  </r>
  <r>
    <x v="0"/>
    <x v="3"/>
    <x v="16"/>
    <x v="234"/>
  </r>
  <r>
    <x v="1"/>
    <x v="3"/>
    <x v="16"/>
    <x v="4"/>
  </r>
  <r>
    <x v="2"/>
    <x v="3"/>
    <x v="16"/>
    <x v="48"/>
  </r>
  <r>
    <x v="3"/>
    <x v="3"/>
    <x v="16"/>
    <x v="235"/>
  </r>
  <r>
    <x v="4"/>
    <x v="3"/>
    <x v="16"/>
    <x v="235"/>
  </r>
  <r>
    <x v="5"/>
    <x v="3"/>
    <x v="16"/>
    <x v="236"/>
  </r>
  <r>
    <x v="0"/>
    <x v="4"/>
    <x v="16"/>
    <x v="18"/>
  </r>
  <r>
    <x v="1"/>
    <x v="4"/>
    <x v="16"/>
    <x v="18"/>
  </r>
  <r>
    <x v="2"/>
    <x v="4"/>
    <x v="16"/>
    <x v="18"/>
  </r>
  <r>
    <x v="3"/>
    <x v="4"/>
    <x v="16"/>
    <x v="18"/>
  </r>
  <r>
    <x v="4"/>
    <x v="4"/>
    <x v="16"/>
    <x v="18"/>
  </r>
  <r>
    <x v="5"/>
    <x v="4"/>
    <x v="16"/>
    <x v="18"/>
  </r>
  <r>
    <x v="0"/>
    <x v="5"/>
    <x v="16"/>
    <x v="18"/>
  </r>
  <r>
    <x v="1"/>
    <x v="5"/>
    <x v="16"/>
    <x v="18"/>
  </r>
  <r>
    <x v="2"/>
    <x v="5"/>
    <x v="16"/>
    <x v="18"/>
  </r>
  <r>
    <x v="3"/>
    <x v="5"/>
    <x v="16"/>
    <x v="18"/>
  </r>
  <r>
    <x v="4"/>
    <x v="5"/>
    <x v="16"/>
    <x v="18"/>
  </r>
  <r>
    <x v="5"/>
    <x v="5"/>
    <x v="16"/>
    <x v="18"/>
  </r>
  <r>
    <x v="0"/>
    <x v="6"/>
    <x v="16"/>
    <x v="237"/>
  </r>
  <r>
    <x v="1"/>
    <x v="6"/>
    <x v="16"/>
    <x v="237"/>
  </r>
  <r>
    <x v="2"/>
    <x v="6"/>
    <x v="16"/>
    <x v="237"/>
  </r>
  <r>
    <x v="3"/>
    <x v="6"/>
    <x v="16"/>
    <x v="238"/>
  </r>
  <r>
    <x v="4"/>
    <x v="6"/>
    <x v="16"/>
    <x v="239"/>
  </r>
  <r>
    <x v="5"/>
    <x v="6"/>
    <x v="16"/>
    <x v="240"/>
  </r>
  <r>
    <x v="0"/>
    <x v="7"/>
    <x v="16"/>
    <x v="18"/>
  </r>
  <r>
    <x v="1"/>
    <x v="7"/>
    <x v="16"/>
    <x v="18"/>
  </r>
  <r>
    <x v="2"/>
    <x v="7"/>
    <x v="16"/>
    <x v="18"/>
  </r>
  <r>
    <x v="3"/>
    <x v="7"/>
    <x v="16"/>
    <x v="18"/>
  </r>
  <r>
    <x v="4"/>
    <x v="7"/>
    <x v="16"/>
    <x v="18"/>
  </r>
  <r>
    <x v="5"/>
    <x v="7"/>
    <x v="16"/>
    <x v="18"/>
  </r>
  <r>
    <x v="0"/>
    <x v="8"/>
    <x v="16"/>
    <x v="241"/>
  </r>
  <r>
    <x v="1"/>
    <x v="8"/>
    <x v="16"/>
    <x v="242"/>
  </r>
  <r>
    <x v="2"/>
    <x v="8"/>
    <x v="16"/>
    <x v="243"/>
  </r>
  <r>
    <x v="3"/>
    <x v="8"/>
    <x v="16"/>
    <x v="244"/>
  </r>
  <r>
    <x v="4"/>
    <x v="8"/>
    <x v="16"/>
    <x v="245"/>
  </r>
  <r>
    <x v="5"/>
    <x v="8"/>
    <x v="16"/>
    <x v="246"/>
  </r>
  <r>
    <x v="0"/>
    <x v="0"/>
    <x v="17"/>
    <x v="247"/>
  </r>
  <r>
    <x v="1"/>
    <x v="0"/>
    <x v="17"/>
    <x v="247"/>
  </r>
  <r>
    <x v="2"/>
    <x v="0"/>
    <x v="17"/>
    <x v="247"/>
  </r>
  <r>
    <x v="3"/>
    <x v="0"/>
    <x v="17"/>
    <x v="247"/>
  </r>
  <r>
    <x v="4"/>
    <x v="0"/>
    <x v="17"/>
    <x v="248"/>
  </r>
  <r>
    <x v="5"/>
    <x v="0"/>
    <x v="17"/>
    <x v="249"/>
  </r>
  <r>
    <x v="0"/>
    <x v="1"/>
    <x v="17"/>
    <x v="18"/>
  </r>
  <r>
    <x v="1"/>
    <x v="1"/>
    <x v="17"/>
    <x v="18"/>
  </r>
  <r>
    <x v="2"/>
    <x v="1"/>
    <x v="17"/>
    <x v="18"/>
  </r>
  <r>
    <x v="3"/>
    <x v="1"/>
    <x v="17"/>
    <x v="18"/>
  </r>
  <r>
    <x v="4"/>
    <x v="1"/>
    <x v="17"/>
    <x v="18"/>
  </r>
  <r>
    <x v="5"/>
    <x v="1"/>
    <x v="17"/>
    <x v="18"/>
  </r>
  <r>
    <x v="0"/>
    <x v="2"/>
    <x v="17"/>
    <x v="250"/>
  </r>
  <r>
    <x v="1"/>
    <x v="2"/>
    <x v="17"/>
    <x v="251"/>
  </r>
  <r>
    <x v="2"/>
    <x v="2"/>
    <x v="17"/>
    <x v="252"/>
  </r>
  <r>
    <x v="3"/>
    <x v="2"/>
    <x v="17"/>
    <x v="4"/>
  </r>
  <r>
    <x v="4"/>
    <x v="2"/>
    <x v="17"/>
    <x v="4"/>
  </r>
  <r>
    <x v="5"/>
    <x v="2"/>
    <x v="17"/>
    <x v="253"/>
  </r>
  <r>
    <x v="0"/>
    <x v="3"/>
    <x v="17"/>
    <x v="18"/>
  </r>
  <r>
    <x v="1"/>
    <x v="3"/>
    <x v="17"/>
    <x v="18"/>
  </r>
  <r>
    <x v="2"/>
    <x v="3"/>
    <x v="17"/>
    <x v="18"/>
  </r>
  <r>
    <x v="3"/>
    <x v="3"/>
    <x v="17"/>
    <x v="18"/>
  </r>
  <r>
    <x v="4"/>
    <x v="3"/>
    <x v="17"/>
    <x v="254"/>
  </r>
  <r>
    <x v="5"/>
    <x v="3"/>
    <x v="17"/>
    <x v="152"/>
  </r>
  <r>
    <x v="0"/>
    <x v="4"/>
    <x v="17"/>
    <x v="18"/>
  </r>
  <r>
    <x v="1"/>
    <x v="4"/>
    <x v="17"/>
    <x v="18"/>
  </r>
  <r>
    <x v="2"/>
    <x v="4"/>
    <x v="17"/>
    <x v="18"/>
  </r>
  <r>
    <x v="3"/>
    <x v="4"/>
    <x v="17"/>
    <x v="18"/>
  </r>
  <r>
    <x v="4"/>
    <x v="4"/>
    <x v="17"/>
    <x v="18"/>
  </r>
  <r>
    <x v="5"/>
    <x v="4"/>
    <x v="17"/>
    <x v="18"/>
  </r>
  <r>
    <x v="0"/>
    <x v="5"/>
    <x v="17"/>
    <x v="18"/>
  </r>
  <r>
    <x v="1"/>
    <x v="5"/>
    <x v="17"/>
    <x v="18"/>
  </r>
  <r>
    <x v="2"/>
    <x v="5"/>
    <x v="17"/>
    <x v="18"/>
  </r>
  <r>
    <x v="3"/>
    <x v="5"/>
    <x v="17"/>
    <x v="18"/>
  </r>
  <r>
    <x v="4"/>
    <x v="5"/>
    <x v="17"/>
    <x v="18"/>
  </r>
  <r>
    <x v="5"/>
    <x v="5"/>
    <x v="17"/>
    <x v="18"/>
  </r>
  <r>
    <x v="0"/>
    <x v="6"/>
    <x v="17"/>
    <x v="255"/>
  </r>
  <r>
    <x v="1"/>
    <x v="6"/>
    <x v="17"/>
    <x v="255"/>
  </r>
  <r>
    <x v="2"/>
    <x v="6"/>
    <x v="17"/>
    <x v="255"/>
  </r>
  <r>
    <x v="3"/>
    <x v="6"/>
    <x v="17"/>
    <x v="256"/>
  </r>
  <r>
    <x v="4"/>
    <x v="6"/>
    <x v="17"/>
    <x v="257"/>
  </r>
  <r>
    <x v="5"/>
    <x v="6"/>
    <x v="17"/>
    <x v="258"/>
  </r>
  <r>
    <x v="0"/>
    <x v="7"/>
    <x v="17"/>
    <x v="259"/>
  </r>
  <r>
    <x v="1"/>
    <x v="7"/>
    <x v="17"/>
    <x v="0"/>
  </r>
  <r>
    <x v="2"/>
    <x v="7"/>
    <x v="17"/>
    <x v="260"/>
  </r>
  <r>
    <x v="3"/>
    <x v="7"/>
    <x v="17"/>
    <x v="261"/>
  </r>
  <r>
    <x v="4"/>
    <x v="7"/>
    <x v="17"/>
    <x v="262"/>
  </r>
  <r>
    <x v="5"/>
    <x v="7"/>
    <x v="17"/>
    <x v="263"/>
  </r>
  <r>
    <x v="0"/>
    <x v="8"/>
    <x v="17"/>
    <x v="264"/>
  </r>
  <r>
    <x v="1"/>
    <x v="8"/>
    <x v="17"/>
    <x v="265"/>
  </r>
  <r>
    <x v="2"/>
    <x v="8"/>
    <x v="17"/>
    <x v="266"/>
  </r>
  <r>
    <x v="3"/>
    <x v="8"/>
    <x v="17"/>
    <x v="267"/>
  </r>
  <r>
    <x v="4"/>
    <x v="8"/>
    <x v="17"/>
    <x v="268"/>
  </r>
  <r>
    <x v="5"/>
    <x v="8"/>
    <x v="17"/>
    <x v="269"/>
  </r>
  <r>
    <x v="0"/>
    <x v="0"/>
    <x v="18"/>
    <x v="270"/>
  </r>
  <r>
    <x v="1"/>
    <x v="0"/>
    <x v="18"/>
    <x v="270"/>
  </r>
  <r>
    <x v="2"/>
    <x v="0"/>
    <x v="18"/>
    <x v="270"/>
  </r>
  <r>
    <x v="3"/>
    <x v="0"/>
    <x v="18"/>
    <x v="234"/>
  </r>
  <r>
    <x v="4"/>
    <x v="0"/>
    <x v="18"/>
    <x v="234"/>
  </r>
  <r>
    <x v="5"/>
    <x v="0"/>
    <x v="18"/>
    <x v="234"/>
  </r>
  <r>
    <x v="0"/>
    <x v="1"/>
    <x v="18"/>
    <x v="18"/>
  </r>
  <r>
    <x v="1"/>
    <x v="1"/>
    <x v="18"/>
    <x v="18"/>
  </r>
  <r>
    <x v="2"/>
    <x v="1"/>
    <x v="18"/>
    <x v="18"/>
  </r>
  <r>
    <x v="3"/>
    <x v="1"/>
    <x v="18"/>
    <x v="18"/>
  </r>
  <r>
    <x v="4"/>
    <x v="1"/>
    <x v="18"/>
    <x v="18"/>
  </r>
  <r>
    <x v="5"/>
    <x v="1"/>
    <x v="18"/>
    <x v="18"/>
  </r>
  <r>
    <x v="0"/>
    <x v="2"/>
    <x v="18"/>
    <x v="271"/>
  </r>
  <r>
    <x v="1"/>
    <x v="2"/>
    <x v="18"/>
    <x v="272"/>
  </r>
  <r>
    <x v="2"/>
    <x v="2"/>
    <x v="18"/>
    <x v="272"/>
  </r>
  <r>
    <x v="3"/>
    <x v="2"/>
    <x v="18"/>
    <x v="273"/>
  </r>
  <r>
    <x v="4"/>
    <x v="2"/>
    <x v="18"/>
    <x v="272"/>
  </r>
  <r>
    <x v="5"/>
    <x v="2"/>
    <x v="18"/>
    <x v="273"/>
  </r>
  <r>
    <x v="0"/>
    <x v="3"/>
    <x v="18"/>
    <x v="274"/>
  </r>
  <r>
    <x v="1"/>
    <x v="3"/>
    <x v="18"/>
    <x v="145"/>
  </r>
  <r>
    <x v="2"/>
    <x v="3"/>
    <x v="18"/>
    <x v="6"/>
  </r>
  <r>
    <x v="3"/>
    <x v="3"/>
    <x v="18"/>
    <x v="3"/>
  </r>
  <r>
    <x v="4"/>
    <x v="3"/>
    <x v="18"/>
    <x v="3"/>
  </r>
  <r>
    <x v="5"/>
    <x v="3"/>
    <x v="18"/>
    <x v="275"/>
  </r>
  <r>
    <x v="0"/>
    <x v="4"/>
    <x v="18"/>
    <x v="18"/>
  </r>
  <r>
    <x v="1"/>
    <x v="4"/>
    <x v="18"/>
    <x v="18"/>
  </r>
  <r>
    <x v="2"/>
    <x v="4"/>
    <x v="18"/>
    <x v="18"/>
  </r>
  <r>
    <x v="3"/>
    <x v="4"/>
    <x v="18"/>
    <x v="18"/>
  </r>
  <r>
    <x v="4"/>
    <x v="4"/>
    <x v="18"/>
    <x v="18"/>
  </r>
  <r>
    <x v="5"/>
    <x v="4"/>
    <x v="18"/>
    <x v="18"/>
  </r>
  <r>
    <x v="0"/>
    <x v="5"/>
    <x v="18"/>
    <x v="18"/>
  </r>
  <r>
    <x v="1"/>
    <x v="5"/>
    <x v="18"/>
    <x v="18"/>
  </r>
  <r>
    <x v="2"/>
    <x v="5"/>
    <x v="18"/>
    <x v="18"/>
  </r>
  <r>
    <x v="3"/>
    <x v="5"/>
    <x v="18"/>
    <x v="18"/>
  </r>
  <r>
    <x v="4"/>
    <x v="5"/>
    <x v="18"/>
    <x v="18"/>
  </r>
  <r>
    <x v="5"/>
    <x v="5"/>
    <x v="18"/>
    <x v="18"/>
  </r>
  <r>
    <x v="0"/>
    <x v="6"/>
    <x v="18"/>
    <x v="276"/>
  </r>
  <r>
    <x v="1"/>
    <x v="6"/>
    <x v="18"/>
    <x v="276"/>
  </r>
  <r>
    <x v="2"/>
    <x v="6"/>
    <x v="18"/>
    <x v="276"/>
  </r>
  <r>
    <x v="3"/>
    <x v="6"/>
    <x v="18"/>
    <x v="277"/>
  </r>
  <r>
    <x v="4"/>
    <x v="6"/>
    <x v="18"/>
    <x v="277"/>
  </r>
  <r>
    <x v="5"/>
    <x v="6"/>
    <x v="18"/>
    <x v="277"/>
  </r>
  <r>
    <x v="0"/>
    <x v="7"/>
    <x v="18"/>
    <x v="18"/>
  </r>
  <r>
    <x v="1"/>
    <x v="7"/>
    <x v="18"/>
    <x v="18"/>
  </r>
  <r>
    <x v="2"/>
    <x v="7"/>
    <x v="18"/>
    <x v="18"/>
  </r>
  <r>
    <x v="3"/>
    <x v="7"/>
    <x v="18"/>
    <x v="18"/>
  </r>
  <r>
    <x v="4"/>
    <x v="7"/>
    <x v="18"/>
    <x v="18"/>
  </r>
  <r>
    <x v="5"/>
    <x v="7"/>
    <x v="18"/>
    <x v="18"/>
  </r>
  <r>
    <x v="0"/>
    <x v="8"/>
    <x v="18"/>
    <x v="137"/>
  </r>
  <r>
    <x v="1"/>
    <x v="8"/>
    <x v="18"/>
    <x v="137"/>
  </r>
  <r>
    <x v="2"/>
    <x v="8"/>
    <x v="18"/>
    <x v="137"/>
  </r>
  <r>
    <x v="3"/>
    <x v="8"/>
    <x v="18"/>
    <x v="278"/>
  </r>
  <r>
    <x v="4"/>
    <x v="8"/>
    <x v="18"/>
    <x v="278"/>
  </r>
  <r>
    <x v="5"/>
    <x v="8"/>
    <x v="18"/>
    <x v="279"/>
  </r>
  <r>
    <x v="0"/>
    <x v="0"/>
    <x v="19"/>
    <x v="35"/>
  </r>
  <r>
    <x v="1"/>
    <x v="0"/>
    <x v="19"/>
    <x v="35"/>
  </r>
  <r>
    <x v="2"/>
    <x v="0"/>
    <x v="19"/>
    <x v="35"/>
  </r>
  <r>
    <x v="3"/>
    <x v="0"/>
    <x v="19"/>
    <x v="35"/>
  </r>
  <r>
    <x v="4"/>
    <x v="0"/>
    <x v="19"/>
    <x v="35"/>
  </r>
  <r>
    <x v="5"/>
    <x v="0"/>
    <x v="19"/>
    <x v="35"/>
  </r>
  <r>
    <x v="0"/>
    <x v="1"/>
    <x v="19"/>
    <x v="18"/>
  </r>
  <r>
    <x v="1"/>
    <x v="1"/>
    <x v="19"/>
    <x v="18"/>
  </r>
  <r>
    <x v="2"/>
    <x v="1"/>
    <x v="19"/>
    <x v="18"/>
  </r>
  <r>
    <x v="3"/>
    <x v="1"/>
    <x v="19"/>
    <x v="18"/>
  </r>
  <r>
    <x v="4"/>
    <x v="1"/>
    <x v="19"/>
    <x v="18"/>
  </r>
  <r>
    <x v="5"/>
    <x v="1"/>
    <x v="19"/>
    <x v="18"/>
  </r>
  <r>
    <x v="0"/>
    <x v="2"/>
    <x v="19"/>
    <x v="18"/>
  </r>
  <r>
    <x v="1"/>
    <x v="2"/>
    <x v="19"/>
    <x v="18"/>
  </r>
  <r>
    <x v="2"/>
    <x v="2"/>
    <x v="19"/>
    <x v="18"/>
  </r>
  <r>
    <x v="3"/>
    <x v="2"/>
    <x v="19"/>
    <x v="18"/>
  </r>
  <r>
    <x v="4"/>
    <x v="2"/>
    <x v="19"/>
    <x v="18"/>
  </r>
  <r>
    <x v="5"/>
    <x v="2"/>
    <x v="19"/>
    <x v="18"/>
  </r>
  <r>
    <x v="0"/>
    <x v="3"/>
    <x v="19"/>
    <x v="18"/>
  </r>
  <r>
    <x v="1"/>
    <x v="3"/>
    <x v="19"/>
    <x v="18"/>
  </r>
  <r>
    <x v="2"/>
    <x v="3"/>
    <x v="19"/>
    <x v="18"/>
  </r>
  <r>
    <x v="3"/>
    <x v="3"/>
    <x v="19"/>
    <x v="18"/>
  </r>
  <r>
    <x v="4"/>
    <x v="3"/>
    <x v="19"/>
    <x v="18"/>
  </r>
  <r>
    <x v="5"/>
    <x v="3"/>
    <x v="19"/>
    <x v="18"/>
  </r>
  <r>
    <x v="0"/>
    <x v="4"/>
    <x v="19"/>
    <x v="18"/>
  </r>
  <r>
    <x v="1"/>
    <x v="4"/>
    <x v="19"/>
    <x v="18"/>
  </r>
  <r>
    <x v="2"/>
    <x v="4"/>
    <x v="19"/>
    <x v="18"/>
  </r>
  <r>
    <x v="3"/>
    <x v="4"/>
    <x v="19"/>
    <x v="18"/>
  </r>
  <r>
    <x v="4"/>
    <x v="4"/>
    <x v="19"/>
    <x v="18"/>
  </r>
  <r>
    <x v="5"/>
    <x v="4"/>
    <x v="19"/>
    <x v="18"/>
  </r>
  <r>
    <x v="0"/>
    <x v="5"/>
    <x v="19"/>
    <x v="18"/>
  </r>
  <r>
    <x v="1"/>
    <x v="5"/>
    <x v="19"/>
    <x v="18"/>
  </r>
  <r>
    <x v="2"/>
    <x v="5"/>
    <x v="19"/>
    <x v="18"/>
  </r>
  <r>
    <x v="3"/>
    <x v="5"/>
    <x v="19"/>
    <x v="18"/>
  </r>
  <r>
    <x v="4"/>
    <x v="5"/>
    <x v="19"/>
    <x v="18"/>
  </r>
  <r>
    <x v="5"/>
    <x v="5"/>
    <x v="19"/>
    <x v="18"/>
  </r>
  <r>
    <x v="0"/>
    <x v="6"/>
    <x v="19"/>
    <x v="280"/>
  </r>
  <r>
    <x v="1"/>
    <x v="6"/>
    <x v="19"/>
    <x v="280"/>
  </r>
  <r>
    <x v="2"/>
    <x v="6"/>
    <x v="19"/>
    <x v="280"/>
  </r>
  <r>
    <x v="3"/>
    <x v="6"/>
    <x v="19"/>
    <x v="281"/>
  </r>
  <r>
    <x v="4"/>
    <x v="6"/>
    <x v="19"/>
    <x v="281"/>
  </r>
  <r>
    <x v="5"/>
    <x v="6"/>
    <x v="19"/>
    <x v="281"/>
  </r>
  <r>
    <x v="0"/>
    <x v="7"/>
    <x v="19"/>
    <x v="18"/>
  </r>
  <r>
    <x v="1"/>
    <x v="7"/>
    <x v="19"/>
    <x v="18"/>
  </r>
  <r>
    <x v="2"/>
    <x v="7"/>
    <x v="19"/>
    <x v="18"/>
  </r>
  <r>
    <x v="3"/>
    <x v="7"/>
    <x v="19"/>
    <x v="18"/>
  </r>
  <r>
    <x v="4"/>
    <x v="7"/>
    <x v="19"/>
    <x v="18"/>
  </r>
  <r>
    <x v="5"/>
    <x v="7"/>
    <x v="19"/>
    <x v="18"/>
  </r>
  <r>
    <x v="0"/>
    <x v="8"/>
    <x v="19"/>
    <x v="282"/>
  </r>
  <r>
    <x v="1"/>
    <x v="8"/>
    <x v="19"/>
    <x v="283"/>
  </r>
  <r>
    <x v="2"/>
    <x v="8"/>
    <x v="19"/>
    <x v="284"/>
  </r>
  <r>
    <x v="3"/>
    <x v="8"/>
    <x v="19"/>
    <x v="285"/>
  </r>
  <r>
    <x v="4"/>
    <x v="8"/>
    <x v="19"/>
    <x v="286"/>
  </r>
  <r>
    <x v="5"/>
    <x v="8"/>
    <x v="19"/>
    <x v="287"/>
  </r>
  <r>
    <x v="0"/>
    <x v="0"/>
    <x v="20"/>
    <x v="288"/>
  </r>
  <r>
    <x v="1"/>
    <x v="0"/>
    <x v="20"/>
    <x v="23"/>
  </r>
  <r>
    <x v="2"/>
    <x v="0"/>
    <x v="20"/>
    <x v="277"/>
  </r>
  <r>
    <x v="3"/>
    <x v="0"/>
    <x v="20"/>
    <x v="289"/>
  </r>
  <r>
    <x v="4"/>
    <x v="0"/>
    <x v="20"/>
    <x v="290"/>
  </r>
  <r>
    <x v="5"/>
    <x v="0"/>
    <x v="20"/>
    <x v="291"/>
  </r>
  <r>
    <x v="0"/>
    <x v="1"/>
    <x v="20"/>
    <x v="49"/>
  </r>
  <r>
    <x v="1"/>
    <x v="1"/>
    <x v="20"/>
    <x v="292"/>
  </r>
  <r>
    <x v="2"/>
    <x v="1"/>
    <x v="20"/>
    <x v="293"/>
  </r>
  <r>
    <x v="3"/>
    <x v="1"/>
    <x v="20"/>
    <x v="293"/>
  </r>
  <r>
    <x v="4"/>
    <x v="1"/>
    <x v="20"/>
    <x v="294"/>
  </r>
  <r>
    <x v="5"/>
    <x v="1"/>
    <x v="20"/>
    <x v="294"/>
  </r>
  <r>
    <x v="0"/>
    <x v="2"/>
    <x v="20"/>
    <x v="295"/>
  </r>
  <r>
    <x v="1"/>
    <x v="2"/>
    <x v="20"/>
    <x v="296"/>
  </r>
  <r>
    <x v="2"/>
    <x v="2"/>
    <x v="20"/>
    <x v="297"/>
  </r>
  <r>
    <x v="3"/>
    <x v="2"/>
    <x v="20"/>
    <x v="298"/>
  </r>
  <r>
    <x v="4"/>
    <x v="2"/>
    <x v="20"/>
    <x v="299"/>
  </r>
  <r>
    <x v="5"/>
    <x v="2"/>
    <x v="20"/>
    <x v="300"/>
  </r>
  <r>
    <x v="0"/>
    <x v="3"/>
    <x v="20"/>
    <x v="244"/>
  </r>
  <r>
    <x v="1"/>
    <x v="3"/>
    <x v="20"/>
    <x v="301"/>
  </r>
  <r>
    <x v="2"/>
    <x v="3"/>
    <x v="20"/>
    <x v="302"/>
  </r>
  <r>
    <x v="3"/>
    <x v="3"/>
    <x v="20"/>
    <x v="303"/>
  </r>
  <r>
    <x v="4"/>
    <x v="3"/>
    <x v="20"/>
    <x v="304"/>
  </r>
  <r>
    <x v="5"/>
    <x v="3"/>
    <x v="20"/>
    <x v="305"/>
  </r>
  <r>
    <x v="0"/>
    <x v="4"/>
    <x v="20"/>
    <x v="306"/>
  </r>
  <r>
    <x v="1"/>
    <x v="4"/>
    <x v="20"/>
    <x v="307"/>
  </r>
  <r>
    <x v="2"/>
    <x v="4"/>
    <x v="20"/>
    <x v="308"/>
  </r>
  <r>
    <x v="3"/>
    <x v="4"/>
    <x v="20"/>
    <x v="309"/>
  </r>
  <r>
    <x v="4"/>
    <x v="4"/>
    <x v="20"/>
    <x v="310"/>
  </r>
  <r>
    <x v="5"/>
    <x v="4"/>
    <x v="20"/>
    <x v="311"/>
  </r>
  <r>
    <x v="0"/>
    <x v="5"/>
    <x v="20"/>
    <x v="312"/>
  </r>
  <r>
    <x v="1"/>
    <x v="5"/>
    <x v="20"/>
    <x v="312"/>
  </r>
  <r>
    <x v="2"/>
    <x v="5"/>
    <x v="20"/>
    <x v="312"/>
  </r>
  <r>
    <x v="3"/>
    <x v="5"/>
    <x v="20"/>
    <x v="313"/>
  </r>
  <r>
    <x v="4"/>
    <x v="5"/>
    <x v="20"/>
    <x v="314"/>
  </r>
  <r>
    <x v="5"/>
    <x v="5"/>
    <x v="20"/>
    <x v="315"/>
  </r>
  <r>
    <x v="0"/>
    <x v="6"/>
    <x v="20"/>
    <x v="316"/>
  </r>
  <r>
    <x v="1"/>
    <x v="6"/>
    <x v="20"/>
    <x v="316"/>
  </r>
  <r>
    <x v="2"/>
    <x v="6"/>
    <x v="20"/>
    <x v="316"/>
  </r>
  <r>
    <x v="3"/>
    <x v="6"/>
    <x v="20"/>
    <x v="317"/>
  </r>
  <r>
    <x v="4"/>
    <x v="6"/>
    <x v="20"/>
    <x v="318"/>
  </r>
  <r>
    <x v="5"/>
    <x v="6"/>
    <x v="20"/>
    <x v="319"/>
  </r>
  <r>
    <x v="0"/>
    <x v="7"/>
    <x v="20"/>
    <x v="320"/>
  </r>
  <r>
    <x v="1"/>
    <x v="7"/>
    <x v="20"/>
    <x v="321"/>
  </r>
  <r>
    <x v="2"/>
    <x v="7"/>
    <x v="20"/>
    <x v="322"/>
  </r>
  <r>
    <x v="3"/>
    <x v="7"/>
    <x v="20"/>
    <x v="323"/>
  </r>
  <r>
    <x v="4"/>
    <x v="7"/>
    <x v="20"/>
    <x v="324"/>
  </r>
  <r>
    <x v="5"/>
    <x v="7"/>
    <x v="20"/>
    <x v="325"/>
  </r>
  <r>
    <x v="0"/>
    <x v="8"/>
    <x v="20"/>
    <x v="326"/>
  </r>
  <r>
    <x v="1"/>
    <x v="8"/>
    <x v="20"/>
    <x v="327"/>
  </r>
  <r>
    <x v="2"/>
    <x v="8"/>
    <x v="20"/>
    <x v="328"/>
  </r>
  <r>
    <x v="3"/>
    <x v="8"/>
    <x v="20"/>
    <x v="329"/>
  </r>
  <r>
    <x v="4"/>
    <x v="8"/>
    <x v="20"/>
    <x v="330"/>
  </r>
  <r>
    <x v="5"/>
    <x v="8"/>
    <x v="20"/>
    <x v="33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2">
  <r>
    <x v="0"/>
    <x v="0"/>
    <x v="0"/>
    <x v="0"/>
  </r>
  <r>
    <x v="0"/>
    <x v="1"/>
    <x v="0"/>
    <x v="1"/>
  </r>
  <r>
    <x v="0"/>
    <x v="2"/>
    <x v="0"/>
    <x v="2"/>
  </r>
  <r>
    <x v="0"/>
    <x v="3"/>
    <x v="0"/>
    <x v="2"/>
  </r>
  <r>
    <x v="0"/>
    <x v="4"/>
    <x v="0"/>
    <x v="1"/>
  </r>
  <r>
    <x v="0"/>
    <x v="5"/>
    <x v="0"/>
    <x v="1"/>
  </r>
  <r>
    <x v="0"/>
    <x v="6"/>
    <x v="0"/>
    <x v="1"/>
  </r>
  <r>
    <x v="0"/>
    <x v="7"/>
    <x v="0"/>
    <x v="3"/>
  </r>
  <r>
    <x v="0"/>
    <x v="8"/>
    <x v="0"/>
    <x v="4"/>
  </r>
  <r>
    <x v="0"/>
    <x v="9"/>
    <x v="0"/>
    <x v="1"/>
  </r>
  <r>
    <x v="0"/>
    <x v="10"/>
    <x v="0"/>
    <x v="5"/>
  </r>
  <r>
    <x v="0"/>
    <x v="11"/>
    <x v="0"/>
    <x v="6"/>
  </r>
  <r>
    <x v="0"/>
    <x v="12"/>
    <x v="0"/>
    <x v="7"/>
  </r>
  <r>
    <x v="0"/>
    <x v="13"/>
    <x v="0"/>
    <x v="1"/>
  </r>
  <r>
    <x v="0"/>
    <x v="14"/>
    <x v="0"/>
    <x v="1"/>
  </r>
  <r>
    <x v="0"/>
    <x v="15"/>
    <x v="0"/>
    <x v="1"/>
  </r>
  <r>
    <x v="0"/>
    <x v="16"/>
    <x v="0"/>
    <x v="8"/>
  </r>
  <r>
    <x v="1"/>
    <x v="0"/>
    <x v="0"/>
    <x v="9"/>
  </r>
  <r>
    <x v="1"/>
    <x v="1"/>
    <x v="0"/>
    <x v="1"/>
  </r>
  <r>
    <x v="1"/>
    <x v="2"/>
    <x v="0"/>
    <x v="10"/>
  </r>
  <r>
    <x v="1"/>
    <x v="3"/>
    <x v="0"/>
    <x v="11"/>
  </r>
  <r>
    <x v="1"/>
    <x v="4"/>
    <x v="0"/>
    <x v="2"/>
  </r>
  <r>
    <x v="1"/>
    <x v="5"/>
    <x v="0"/>
    <x v="1"/>
  </r>
  <r>
    <x v="1"/>
    <x v="6"/>
    <x v="0"/>
    <x v="1"/>
  </r>
  <r>
    <x v="1"/>
    <x v="7"/>
    <x v="0"/>
    <x v="12"/>
  </r>
  <r>
    <x v="1"/>
    <x v="8"/>
    <x v="0"/>
    <x v="13"/>
  </r>
  <r>
    <x v="1"/>
    <x v="9"/>
    <x v="0"/>
    <x v="1"/>
  </r>
  <r>
    <x v="1"/>
    <x v="10"/>
    <x v="0"/>
    <x v="14"/>
  </r>
  <r>
    <x v="1"/>
    <x v="11"/>
    <x v="0"/>
    <x v="15"/>
  </r>
  <r>
    <x v="1"/>
    <x v="12"/>
    <x v="0"/>
    <x v="16"/>
  </r>
  <r>
    <x v="1"/>
    <x v="13"/>
    <x v="0"/>
    <x v="2"/>
  </r>
  <r>
    <x v="1"/>
    <x v="14"/>
    <x v="0"/>
    <x v="1"/>
  </r>
  <r>
    <x v="1"/>
    <x v="15"/>
    <x v="0"/>
    <x v="1"/>
  </r>
  <r>
    <x v="1"/>
    <x v="16"/>
    <x v="0"/>
    <x v="17"/>
  </r>
  <r>
    <x v="2"/>
    <x v="0"/>
    <x v="0"/>
    <x v="18"/>
  </r>
  <r>
    <x v="2"/>
    <x v="1"/>
    <x v="0"/>
    <x v="19"/>
  </r>
  <r>
    <x v="2"/>
    <x v="2"/>
    <x v="0"/>
    <x v="20"/>
  </r>
  <r>
    <x v="2"/>
    <x v="3"/>
    <x v="0"/>
    <x v="20"/>
  </r>
  <r>
    <x v="2"/>
    <x v="4"/>
    <x v="0"/>
    <x v="1"/>
  </r>
  <r>
    <x v="2"/>
    <x v="5"/>
    <x v="0"/>
    <x v="1"/>
  </r>
  <r>
    <x v="2"/>
    <x v="6"/>
    <x v="0"/>
    <x v="1"/>
  </r>
  <r>
    <x v="2"/>
    <x v="7"/>
    <x v="0"/>
    <x v="21"/>
  </r>
  <r>
    <x v="2"/>
    <x v="8"/>
    <x v="0"/>
    <x v="22"/>
  </r>
  <r>
    <x v="2"/>
    <x v="9"/>
    <x v="0"/>
    <x v="1"/>
  </r>
  <r>
    <x v="2"/>
    <x v="10"/>
    <x v="0"/>
    <x v="23"/>
  </r>
  <r>
    <x v="2"/>
    <x v="11"/>
    <x v="0"/>
    <x v="24"/>
  </r>
  <r>
    <x v="2"/>
    <x v="12"/>
    <x v="0"/>
    <x v="25"/>
  </r>
  <r>
    <x v="2"/>
    <x v="13"/>
    <x v="0"/>
    <x v="1"/>
  </r>
  <r>
    <x v="2"/>
    <x v="14"/>
    <x v="0"/>
    <x v="1"/>
  </r>
  <r>
    <x v="2"/>
    <x v="15"/>
    <x v="0"/>
    <x v="1"/>
  </r>
  <r>
    <x v="2"/>
    <x v="16"/>
    <x v="0"/>
    <x v="26"/>
  </r>
  <r>
    <x v="3"/>
    <x v="0"/>
    <x v="0"/>
    <x v="27"/>
  </r>
  <r>
    <x v="3"/>
    <x v="1"/>
    <x v="0"/>
    <x v="28"/>
  </r>
  <r>
    <x v="3"/>
    <x v="2"/>
    <x v="0"/>
    <x v="29"/>
  </r>
  <r>
    <x v="3"/>
    <x v="3"/>
    <x v="0"/>
    <x v="30"/>
  </r>
  <r>
    <x v="3"/>
    <x v="4"/>
    <x v="0"/>
    <x v="31"/>
  </r>
  <r>
    <x v="3"/>
    <x v="5"/>
    <x v="0"/>
    <x v="23"/>
  </r>
  <r>
    <x v="3"/>
    <x v="6"/>
    <x v="0"/>
    <x v="1"/>
  </r>
  <r>
    <x v="3"/>
    <x v="7"/>
    <x v="0"/>
    <x v="32"/>
  </r>
  <r>
    <x v="3"/>
    <x v="8"/>
    <x v="0"/>
    <x v="33"/>
  </r>
  <r>
    <x v="3"/>
    <x v="9"/>
    <x v="0"/>
    <x v="1"/>
  </r>
  <r>
    <x v="3"/>
    <x v="10"/>
    <x v="0"/>
    <x v="34"/>
  </r>
  <r>
    <x v="3"/>
    <x v="11"/>
    <x v="0"/>
    <x v="35"/>
  </r>
  <r>
    <x v="3"/>
    <x v="12"/>
    <x v="0"/>
    <x v="36"/>
  </r>
  <r>
    <x v="3"/>
    <x v="13"/>
    <x v="0"/>
    <x v="37"/>
  </r>
  <r>
    <x v="3"/>
    <x v="14"/>
    <x v="0"/>
    <x v="1"/>
  </r>
  <r>
    <x v="3"/>
    <x v="15"/>
    <x v="0"/>
    <x v="1"/>
  </r>
  <r>
    <x v="3"/>
    <x v="16"/>
    <x v="0"/>
    <x v="38"/>
  </r>
  <r>
    <x v="4"/>
    <x v="0"/>
    <x v="0"/>
    <x v="39"/>
  </r>
  <r>
    <x v="4"/>
    <x v="1"/>
    <x v="0"/>
    <x v="40"/>
  </r>
  <r>
    <x v="4"/>
    <x v="2"/>
    <x v="0"/>
    <x v="41"/>
  </r>
  <r>
    <x v="4"/>
    <x v="3"/>
    <x v="0"/>
    <x v="42"/>
  </r>
  <r>
    <x v="4"/>
    <x v="4"/>
    <x v="0"/>
    <x v="43"/>
  </r>
  <r>
    <x v="4"/>
    <x v="5"/>
    <x v="0"/>
    <x v="23"/>
  </r>
  <r>
    <x v="4"/>
    <x v="6"/>
    <x v="0"/>
    <x v="1"/>
  </r>
  <r>
    <x v="4"/>
    <x v="7"/>
    <x v="0"/>
    <x v="44"/>
  </r>
  <r>
    <x v="4"/>
    <x v="8"/>
    <x v="0"/>
    <x v="45"/>
  </r>
  <r>
    <x v="4"/>
    <x v="9"/>
    <x v="0"/>
    <x v="1"/>
  </r>
  <r>
    <x v="4"/>
    <x v="10"/>
    <x v="0"/>
    <x v="46"/>
  </r>
  <r>
    <x v="4"/>
    <x v="11"/>
    <x v="0"/>
    <x v="47"/>
  </r>
  <r>
    <x v="4"/>
    <x v="12"/>
    <x v="0"/>
    <x v="48"/>
  </r>
  <r>
    <x v="4"/>
    <x v="13"/>
    <x v="0"/>
    <x v="49"/>
  </r>
  <r>
    <x v="4"/>
    <x v="14"/>
    <x v="0"/>
    <x v="1"/>
  </r>
  <r>
    <x v="4"/>
    <x v="15"/>
    <x v="0"/>
    <x v="1"/>
  </r>
  <r>
    <x v="4"/>
    <x v="16"/>
    <x v="0"/>
    <x v="50"/>
  </r>
  <r>
    <x v="5"/>
    <x v="0"/>
    <x v="0"/>
    <x v="39"/>
  </r>
  <r>
    <x v="5"/>
    <x v="1"/>
    <x v="0"/>
    <x v="40"/>
  </r>
  <r>
    <x v="5"/>
    <x v="2"/>
    <x v="0"/>
    <x v="41"/>
  </r>
  <r>
    <x v="5"/>
    <x v="3"/>
    <x v="0"/>
    <x v="42"/>
  </r>
  <r>
    <x v="5"/>
    <x v="4"/>
    <x v="0"/>
    <x v="43"/>
  </r>
  <r>
    <x v="5"/>
    <x v="5"/>
    <x v="0"/>
    <x v="23"/>
  </r>
  <r>
    <x v="5"/>
    <x v="6"/>
    <x v="0"/>
    <x v="1"/>
  </r>
  <r>
    <x v="5"/>
    <x v="7"/>
    <x v="0"/>
    <x v="44"/>
  </r>
  <r>
    <x v="5"/>
    <x v="8"/>
    <x v="0"/>
    <x v="45"/>
  </r>
  <r>
    <x v="5"/>
    <x v="9"/>
    <x v="0"/>
    <x v="1"/>
  </r>
  <r>
    <x v="5"/>
    <x v="10"/>
    <x v="0"/>
    <x v="46"/>
  </r>
  <r>
    <x v="5"/>
    <x v="11"/>
    <x v="0"/>
    <x v="47"/>
  </r>
  <r>
    <x v="5"/>
    <x v="12"/>
    <x v="0"/>
    <x v="48"/>
  </r>
  <r>
    <x v="5"/>
    <x v="13"/>
    <x v="0"/>
    <x v="49"/>
  </r>
  <r>
    <x v="5"/>
    <x v="14"/>
    <x v="0"/>
    <x v="1"/>
  </r>
  <r>
    <x v="5"/>
    <x v="15"/>
    <x v="0"/>
    <x v="1"/>
  </r>
  <r>
    <x v="5"/>
    <x v="16"/>
    <x v="0"/>
    <x v="50"/>
  </r>
  <r>
    <x v="6"/>
    <x v="0"/>
    <x v="0"/>
    <x v="51"/>
  </r>
  <r>
    <x v="6"/>
    <x v="1"/>
    <x v="0"/>
    <x v="1"/>
  </r>
  <r>
    <x v="6"/>
    <x v="2"/>
    <x v="0"/>
    <x v="52"/>
  </r>
  <r>
    <x v="6"/>
    <x v="3"/>
    <x v="0"/>
    <x v="25"/>
  </r>
  <r>
    <x v="6"/>
    <x v="4"/>
    <x v="0"/>
    <x v="53"/>
  </r>
  <r>
    <x v="6"/>
    <x v="5"/>
    <x v="0"/>
    <x v="1"/>
  </r>
  <r>
    <x v="6"/>
    <x v="6"/>
    <x v="0"/>
    <x v="1"/>
  </r>
  <r>
    <x v="6"/>
    <x v="7"/>
    <x v="0"/>
    <x v="54"/>
  </r>
  <r>
    <x v="6"/>
    <x v="8"/>
    <x v="0"/>
    <x v="55"/>
  </r>
  <r>
    <x v="6"/>
    <x v="9"/>
    <x v="0"/>
    <x v="1"/>
  </r>
  <r>
    <x v="6"/>
    <x v="10"/>
    <x v="0"/>
    <x v="56"/>
  </r>
  <r>
    <x v="6"/>
    <x v="11"/>
    <x v="0"/>
    <x v="57"/>
  </r>
  <r>
    <x v="6"/>
    <x v="12"/>
    <x v="0"/>
    <x v="58"/>
  </r>
  <r>
    <x v="6"/>
    <x v="13"/>
    <x v="0"/>
    <x v="59"/>
  </r>
  <r>
    <x v="6"/>
    <x v="14"/>
    <x v="0"/>
    <x v="1"/>
  </r>
  <r>
    <x v="6"/>
    <x v="15"/>
    <x v="0"/>
    <x v="1"/>
  </r>
  <r>
    <x v="6"/>
    <x v="16"/>
    <x v="0"/>
    <x v="60"/>
  </r>
  <r>
    <x v="7"/>
    <x v="0"/>
    <x v="0"/>
    <x v="61"/>
  </r>
  <r>
    <x v="7"/>
    <x v="1"/>
    <x v="0"/>
    <x v="62"/>
  </r>
  <r>
    <x v="7"/>
    <x v="2"/>
    <x v="0"/>
    <x v="63"/>
  </r>
  <r>
    <x v="7"/>
    <x v="3"/>
    <x v="0"/>
    <x v="64"/>
  </r>
  <r>
    <x v="7"/>
    <x v="4"/>
    <x v="0"/>
    <x v="65"/>
  </r>
  <r>
    <x v="7"/>
    <x v="5"/>
    <x v="0"/>
    <x v="66"/>
  </r>
  <r>
    <x v="7"/>
    <x v="6"/>
    <x v="0"/>
    <x v="1"/>
  </r>
  <r>
    <x v="7"/>
    <x v="7"/>
    <x v="0"/>
    <x v="67"/>
  </r>
  <r>
    <x v="7"/>
    <x v="8"/>
    <x v="0"/>
    <x v="68"/>
  </r>
  <r>
    <x v="7"/>
    <x v="9"/>
    <x v="0"/>
    <x v="1"/>
  </r>
  <r>
    <x v="7"/>
    <x v="10"/>
    <x v="0"/>
    <x v="69"/>
  </r>
  <r>
    <x v="7"/>
    <x v="11"/>
    <x v="0"/>
    <x v="70"/>
  </r>
  <r>
    <x v="7"/>
    <x v="12"/>
    <x v="0"/>
    <x v="71"/>
  </r>
  <r>
    <x v="7"/>
    <x v="13"/>
    <x v="0"/>
    <x v="72"/>
  </r>
  <r>
    <x v="7"/>
    <x v="14"/>
    <x v="0"/>
    <x v="1"/>
  </r>
  <r>
    <x v="7"/>
    <x v="15"/>
    <x v="0"/>
    <x v="1"/>
  </r>
  <r>
    <x v="7"/>
    <x v="16"/>
    <x v="0"/>
    <x v="73"/>
  </r>
  <r>
    <x v="0"/>
    <x v="0"/>
    <x v="1"/>
    <x v="5"/>
  </r>
  <r>
    <x v="0"/>
    <x v="1"/>
    <x v="1"/>
    <x v="1"/>
  </r>
  <r>
    <x v="0"/>
    <x v="2"/>
    <x v="1"/>
    <x v="74"/>
  </r>
  <r>
    <x v="0"/>
    <x v="3"/>
    <x v="1"/>
    <x v="75"/>
  </r>
  <r>
    <x v="0"/>
    <x v="4"/>
    <x v="1"/>
    <x v="76"/>
  </r>
  <r>
    <x v="0"/>
    <x v="5"/>
    <x v="1"/>
    <x v="1"/>
  </r>
  <r>
    <x v="0"/>
    <x v="6"/>
    <x v="1"/>
    <x v="1"/>
  </r>
  <r>
    <x v="0"/>
    <x v="7"/>
    <x v="1"/>
    <x v="77"/>
  </r>
  <r>
    <x v="0"/>
    <x v="8"/>
    <x v="1"/>
    <x v="78"/>
  </r>
  <r>
    <x v="0"/>
    <x v="9"/>
    <x v="1"/>
    <x v="1"/>
  </r>
  <r>
    <x v="0"/>
    <x v="10"/>
    <x v="1"/>
    <x v="79"/>
  </r>
  <r>
    <x v="0"/>
    <x v="11"/>
    <x v="1"/>
    <x v="80"/>
  </r>
  <r>
    <x v="0"/>
    <x v="12"/>
    <x v="1"/>
    <x v="7"/>
  </r>
  <r>
    <x v="0"/>
    <x v="13"/>
    <x v="1"/>
    <x v="75"/>
  </r>
  <r>
    <x v="0"/>
    <x v="14"/>
    <x v="1"/>
    <x v="1"/>
  </r>
  <r>
    <x v="0"/>
    <x v="15"/>
    <x v="1"/>
    <x v="1"/>
  </r>
  <r>
    <x v="0"/>
    <x v="16"/>
    <x v="1"/>
    <x v="81"/>
  </r>
  <r>
    <x v="1"/>
    <x v="0"/>
    <x v="1"/>
    <x v="82"/>
  </r>
  <r>
    <x v="1"/>
    <x v="1"/>
    <x v="1"/>
    <x v="1"/>
  </r>
  <r>
    <x v="1"/>
    <x v="2"/>
    <x v="1"/>
    <x v="83"/>
  </r>
  <r>
    <x v="1"/>
    <x v="3"/>
    <x v="1"/>
    <x v="84"/>
  </r>
  <r>
    <x v="1"/>
    <x v="4"/>
    <x v="1"/>
    <x v="85"/>
  </r>
  <r>
    <x v="1"/>
    <x v="5"/>
    <x v="1"/>
    <x v="1"/>
  </r>
  <r>
    <x v="1"/>
    <x v="6"/>
    <x v="1"/>
    <x v="1"/>
  </r>
  <r>
    <x v="1"/>
    <x v="7"/>
    <x v="1"/>
    <x v="86"/>
  </r>
  <r>
    <x v="1"/>
    <x v="8"/>
    <x v="1"/>
    <x v="87"/>
  </r>
  <r>
    <x v="1"/>
    <x v="9"/>
    <x v="1"/>
    <x v="1"/>
  </r>
  <r>
    <x v="1"/>
    <x v="10"/>
    <x v="1"/>
    <x v="2"/>
  </r>
  <r>
    <x v="1"/>
    <x v="11"/>
    <x v="1"/>
    <x v="88"/>
  </r>
  <r>
    <x v="1"/>
    <x v="12"/>
    <x v="1"/>
    <x v="89"/>
  </r>
  <r>
    <x v="1"/>
    <x v="13"/>
    <x v="1"/>
    <x v="90"/>
  </r>
  <r>
    <x v="1"/>
    <x v="14"/>
    <x v="1"/>
    <x v="1"/>
  </r>
  <r>
    <x v="1"/>
    <x v="15"/>
    <x v="1"/>
    <x v="1"/>
  </r>
  <r>
    <x v="1"/>
    <x v="16"/>
    <x v="1"/>
    <x v="91"/>
  </r>
  <r>
    <x v="2"/>
    <x v="0"/>
    <x v="1"/>
    <x v="92"/>
  </r>
  <r>
    <x v="2"/>
    <x v="1"/>
    <x v="1"/>
    <x v="93"/>
  </r>
  <r>
    <x v="2"/>
    <x v="2"/>
    <x v="1"/>
    <x v="94"/>
  </r>
  <r>
    <x v="2"/>
    <x v="3"/>
    <x v="1"/>
    <x v="95"/>
  </r>
  <r>
    <x v="2"/>
    <x v="4"/>
    <x v="1"/>
    <x v="96"/>
  </r>
  <r>
    <x v="2"/>
    <x v="5"/>
    <x v="1"/>
    <x v="1"/>
  </r>
  <r>
    <x v="2"/>
    <x v="6"/>
    <x v="1"/>
    <x v="1"/>
  </r>
  <r>
    <x v="2"/>
    <x v="7"/>
    <x v="1"/>
    <x v="97"/>
  </r>
  <r>
    <x v="2"/>
    <x v="8"/>
    <x v="1"/>
    <x v="98"/>
  </r>
  <r>
    <x v="2"/>
    <x v="9"/>
    <x v="1"/>
    <x v="1"/>
  </r>
  <r>
    <x v="2"/>
    <x v="10"/>
    <x v="1"/>
    <x v="23"/>
  </r>
  <r>
    <x v="2"/>
    <x v="11"/>
    <x v="1"/>
    <x v="99"/>
  </r>
  <r>
    <x v="2"/>
    <x v="12"/>
    <x v="1"/>
    <x v="100"/>
  </r>
  <r>
    <x v="2"/>
    <x v="13"/>
    <x v="1"/>
    <x v="1"/>
  </r>
  <r>
    <x v="2"/>
    <x v="14"/>
    <x v="1"/>
    <x v="1"/>
  </r>
  <r>
    <x v="2"/>
    <x v="15"/>
    <x v="1"/>
    <x v="1"/>
  </r>
  <r>
    <x v="2"/>
    <x v="16"/>
    <x v="1"/>
    <x v="101"/>
  </r>
  <r>
    <x v="3"/>
    <x v="0"/>
    <x v="1"/>
    <x v="102"/>
  </r>
  <r>
    <x v="3"/>
    <x v="1"/>
    <x v="1"/>
    <x v="28"/>
  </r>
  <r>
    <x v="3"/>
    <x v="2"/>
    <x v="1"/>
    <x v="103"/>
  </r>
  <r>
    <x v="3"/>
    <x v="3"/>
    <x v="1"/>
    <x v="104"/>
  </r>
  <r>
    <x v="3"/>
    <x v="4"/>
    <x v="1"/>
    <x v="105"/>
  </r>
  <r>
    <x v="3"/>
    <x v="5"/>
    <x v="1"/>
    <x v="53"/>
  </r>
  <r>
    <x v="3"/>
    <x v="6"/>
    <x v="1"/>
    <x v="1"/>
  </r>
  <r>
    <x v="3"/>
    <x v="7"/>
    <x v="1"/>
    <x v="106"/>
  </r>
  <r>
    <x v="3"/>
    <x v="8"/>
    <x v="1"/>
    <x v="107"/>
  </r>
  <r>
    <x v="3"/>
    <x v="9"/>
    <x v="1"/>
    <x v="1"/>
  </r>
  <r>
    <x v="3"/>
    <x v="10"/>
    <x v="1"/>
    <x v="108"/>
  </r>
  <r>
    <x v="3"/>
    <x v="11"/>
    <x v="1"/>
    <x v="109"/>
  </r>
  <r>
    <x v="3"/>
    <x v="12"/>
    <x v="1"/>
    <x v="110"/>
  </r>
  <r>
    <x v="3"/>
    <x v="13"/>
    <x v="1"/>
    <x v="111"/>
  </r>
  <r>
    <x v="3"/>
    <x v="14"/>
    <x v="1"/>
    <x v="1"/>
  </r>
  <r>
    <x v="3"/>
    <x v="15"/>
    <x v="1"/>
    <x v="1"/>
  </r>
  <r>
    <x v="3"/>
    <x v="16"/>
    <x v="1"/>
    <x v="50"/>
  </r>
  <r>
    <x v="4"/>
    <x v="0"/>
    <x v="1"/>
    <x v="112"/>
  </r>
  <r>
    <x v="4"/>
    <x v="1"/>
    <x v="1"/>
    <x v="113"/>
  </r>
  <r>
    <x v="4"/>
    <x v="2"/>
    <x v="1"/>
    <x v="114"/>
  </r>
  <r>
    <x v="4"/>
    <x v="3"/>
    <x v="1"/>
    <x v="115"/>
  </r>
  <r>
    <x v="4"/>
    <x v="4"/>
    <x v="1"/>
    <x v="116"/>
  </r>
  <r>
    <x v="4"/>
    <x v="5"/>
    <x v="1"/>
    <x v="53"/>
  </r>
  <r>
    <x v="4"/>
    <x v="6"/>
    <x v="1"/>
    <x v="1"/>
  </r>
  <r>
    <x v="4"/>
    <x v="7"/>
    <x v="1"/>
    <x v="117"/>
  </r>
  <r>
    <x v="4"/>
    <x v="8"/>
    <x v="1"/>
    <x v="118"/>
  </r>
  <r>
    <x v="4"/>
    <x v="9"/>
    <x v="1"/>
    <x v="1"/>
  </r>
  <r>
    <x v="4"/>
    <x v="10"/>
    <x v="1"/>
    <x v="119"/>
  </r>
  <r>
    <x v="4"/>
    <x v="11"/>
    <x v="1"/>
    <x v="120"/>
  </r>
  <r>
    <x v="4"/>
    <x v="12"/>
    <x v="1"/>
    <x v="121"/>
  </r>
  <r>
    <x v="4"/>
    <x v="13"/>
    <x v="1"/>
    <x v="122"/>
  </r>
  <r>
    <x v="4"/>
    <x v="14"/>
    <x v="1"/>
    <x v="1"/>
  </r>
  <r>
    <x v="4"/>
    <x v="15"/>
    <x v="1"/>
    <x v="1"/>
  </r>
  <r>
    <x v="4"/>
    <x v="16"/>
    <x v="1"/>
    <x v="123"/>
  </r>
  <r>
    <x v="5"/>
    <x v="0"/>
    <x v="1"/>
    <x v="112"/>
  </r>
  <r>
    <x v="5"/>
    <x v="1"/>
    <x v="1"/>
    <x v="113"/>
  </r>
  <r>
    <x v="5"/>
    <x v="2"/>
    <x v="1"/>
    <x v="114"/>
  </r>
  <r>
    <x v="5"/>
    <x v="3"/>
    <x v="1"/>
    <x v="115"/>
  </r>
  <r>
    <x v="5"/>
    <x v="4"/>
    <x v="1"/>
    <x v="116"/>
  </r>
  <r>
    <x v="5"/>
    <x v="5"/>
    <x v="1"/>
    <x v="53"/>
  </r>
  <r>
    <x v="5"/>
    <x v="6"/>
    <x v="1"/>
    <x v="1"/>
  </r>
  <r>
    <x v="5"/>
    <x v="7"/>
    <x v="1"/>
    <x v="117"/>
  </r>
  <r>
    <x v="5"/>
    <x v="8"/>
    <x v="1"/>
    <x v="118"/>
  </r>
  <r>
    <x v="5"/>
    <x v="9"/>
    <x v="1"/>
    <x v="1"/>
  </r>
  <r>
    <x v="5"/>
    <x v="10"/>
    <x v="1"/>
    <x v="119"/>
  </r>
  <r>
    <x v="5"/>
    <x v="11"/>
    <x v="1"/>
    <x v="120"/>
  </r>
  <r>
    <x v="5"/>
    <x v="12"/>
    <x v="1"/>
    <x v="121"/>
  </r>
  <r>
    <x v="5"/>
    <x v="13"/>
    <x v="1"/>
    <x v="122"/>
  </r>
  <r>
    <x v="5"/>
    <x v="14"/>
    <x v="1"/>
    <x v="1"/>
  </r>
  <r>
    <x v="5"/>
    <x v="15"/>
    <x v="1"/>
    <x v="1"/>
  </r>
  <r>
    <x v="5"/>
    <x v="16"/>
    <x v="1"/>
    <x v="123"/>
  </r>
  <r>
    <x v="6"/>
    <x v="0"/>
    <x v="1"/>
    <x v="124"/>
  </r>
  <r>
    <x v="6"/>
    <x v="1"/>
    <x v="1"/>
    <x v="1"/>
  </r>
  <r>
    <x v="6"/>
    <x v="2"/>
    <x v="1"/>
    <x v="125"/>
  </r>
  <r>
    <x v="6"/>
    <x v="3"/>
    <x v="1"/>
    <x v="126"/>
  </r>
  <r>
    <x v="6"/>
    <x v="4"/>
    <x v="1"/>
    <x v="127"/>
  </r>
  <r>
    <x v="6"/>
    <x v="5"/>
    <x v="1"/>
    <x v="1"/>
  </r>
  <r>
    <x v="6"/>
    <x v="6"/>
    <x v="1"/>
    <x v="1"/>
  </r>
  <r>
    <x v="6"/>
    <x v="7"/>
    <x v="1"/>
    <x v="128"/>
  </r>
  <r>
    <x v="6"/>
    <x v="8"/>
    <x v="1"/>
    <x v="129"/>
  </r>
  <r>
    <x v="6"/>
    <x v="9"/>
    <x v="1"/>
    <x v="1"/>
  </r>
  <r>
    <x v="6"/>
    <x v="10"/>
    <x v="1"/>
    <x v="130"/>
  </r>
  <r>
    <x v="6"/>
    <x v="11"/>
    <x v="1"/>
    <x v="131"/>
  </r>
  <r>
    <x v="6"/>
    <x v="12"/>
    <x v="1"/>
    <x v="58"/>
  </r>
  <r>
    <x v="6"/>
    <x v="13"/>
    <x v="1"/>
    <x v="132"/>
  </r>
  <r>
    <x v="6"/>
    <x v="14"/>
    <x v="1"/>
    <x v="1"/>
  </r>
  <r>
    <x v="6"/>
    <x v="15"/>
    <x v="1"/>
    <x v="1"/>
  </r>
  <r>
    <x v="6"/>
    <x v="16"/>
    <x v="1"/>
    <x v="133"/>
  </r>
  <r>
    <x v="7"/>
    <x v="0"/>
    <x v="1"/>
    <x v="134"/>
  </r>
  <r>
    <x v="7"/>
    <x v="1"/>
    <x v="1"/>
    <x v="135"/>
  </r>
  <r>
    <x v="7"/>
    <x v="2"/>
    <x v="1"/>
    <x v="136"/>
  </r>
  <r>
    <x v="7"/>
    <x v="3"/>
    <x v="1"/>
    <x v="137"/>
  </r>
  <r>
    <x v="7"/>
    <x v="4"/>
    <x v="1"/>
    <x v="138"/>
  </r>
  <r>
    <x v="7"/>
    <x v="5"/>
    <x v="1"/>
    <x v="139"/>
  </r>
  <r>
    <x v="7"/>
    <x v="6"/>
    <x v="1"/>
    <x v="1"/>
  </r>
  <r>
    <x v="7"/>
    <x v="7"/>
    <x v="1"/>
    <x v="140"/>
  </r>
  <r>
    <x v="7"/>
    <x v="8"/>
    <x v="1"/>
    <x v="141"/>
  </r>
  <r>
    <x v="7"/>
    <x v="9"/>
    <x v="1"/>
    <x v="1"/>
  </r>
  <r>
    <x v="7"/>
    <x v="10"/>
    <x v="1"/>
    <x v="142"/>
  </r>
  <r>
    <x v="7"/>
    <x v="11"/>
    <x v="1"/>
    <x v="143"/>
  </r>
  <r>
    <x v="7"/>
    <x v="12"/>
    <x v="1"/>
    <x v="144"/>
  </r>
  <r>
    <x v="7"/>
    <x v="13"/>
    <x v="1"/>
    <x v="145"/>
  </r>
  <r>
    <x v="7"/>
    <x v="14"/>
    <x v="1"/>
    <x v="1"/>
  </r>
  <r>
    <x v="7"/>
    <x v="15"/>
    <x v="1"/>
    <x v="1"/>
  </r>
  <r>
    <x v="7"/>
    <x v="16"/>
    <x v="1"/>
    <x v="146"/>
  </r>
  <r>
    <x v="0"/>
    <x v="0"/>
    <x v="2"/>
    <x v="147"/>
  </r>
  <r>
    <x v="0"/>
    <x v="1"/>
    <x v="2"/>
    <x v="1"/>
  </r>
  <r>
    <x v="0"/>
    <x v="2"/>
    <x v="2"/>
    <x v="66"/>
  </r>
  <r>
    <x v="0"/>
    <x v="3"/>
    <x v="2"/>
    <x v="148"/>
  </r>
  <r>
    <x v="0"/>
    <x v="4"/>
    <x v="2"/>
    <x v="149"/>
  </r>
  <r>
    <x v="0"/>
    <x v="5"/>
    <x v="2"/>
    <x v="1"/>
  </r>
  <r>
    <x v="0"/>
    <x v="6"/>
    <x v="2"/>
    <x v="1"/>
  </r>
  <r>
    <x v="0"/>
    <x v="7"/>
    <x v="2"/>
    <x v="150"/>
  </r>
  <r>
    <x v="0"/>
    <x v="8"/>
    <x v="2"/>
    <x v="151"/>
  </r>
  <r>
    <x v="0"/>
    <x v="9"/>
    <x v="2"/>
    <x v="1"/>
  </r>
  <r>
    <x v="0"/>
    <x v="10"/>
    <x v="2"/>
    <x v="152"/>
  </r>
  <r>
    <x v="0"/>
    <x v="11"/>
    <x v="2"/>
    <x v="80"/>
  </r>
  <r>
    <x v="0"/>
    <x v="12"/>
    <x v="2"/>
    <x v="7"/>
  </r>
  <r>
    <x v="0"/>
    <x v="13"/>
    <x v="2"/>
    <x v="153"/>
  </r>
  <r>
    <x v="0"/>
    <x v="14"/>
    <x v="2"/>
    <x v="1"/>
  </r>
  <r>
    <x v="0"/>
    <x v="15"/>
    <x v="2"/>
    <x v="1"/>
  </r>
  <r>
    <x v="0"/>
    <x v="16"/>
    <x v="2"/>
    <x v="154"/>
  </r>
  <r>
    <x v="1"/>
    <x v="0"/>
    <x v="2"/>
    <x v="155"/>
  </r>
  <r>
    <x v="1"/>
    <x v="1"/>
    <x v="2"/>
    <x v="1"/>
  </r>
  <r>
    <x v="1"/>
    <x v="2"/>
    <x v="2"/>
    <x v="156"/>
  </r>
  <r>
    <x v="1"/>
    <x v="3"/>
    <x v="2"/>
    <x v="157"/>
  </r>
  <r>
    <x v="1"/>
    <x v="4"/>
    <x v="2"/>
    <x v="158"/>
  </r>
  <r>
    <x v="1"/>
    <x v="5"/>
    <x v="2"/>
    <x v="1"/>
  </r>
  <r>
    <x v="1"/>
    <x v="6"/>
    <x v="2"/>
    <x v="1"/>
  </r>
  <r>
    <x v="1"/>
    <x v="7"/>
    <x v="2"/>
    <x v="159"/>
  </r>
  <r>
    <x v="1"/>
    <x v="8"/>
    <x v="2"/>
    <x v="160"/>
  </r>
  <r>
    <x v="1"/>
    <x v="9"/>
    <x v="2"/>
    <x v="1"/>
  </r>
  <r>
    <x v="1"/>
    <x v="10"/>
    <x v="2"/>
    <x v="161"/>
  </r>
  <r>
    <x v="1"/>
    <x v="11"/>
    <x v="2"/>
    <x v="162"/>
  </r>
  <r>
    <x v="1"/>
    <x v="12"/>
    <x v="2"/>
    <x v="89"/>
  </r>
  <r>
    <x v="1"/>
    <x v="13"/>
    <x v="2"/>
    <x v="90"/>
  </r>
  <r>
    <x v="1"/>
    <x v="14"/>
    <x v="2"/>
    <x v="1"/>
  </r>
  <r>
    <x v="1"/>
    <x v="15"/>
    <x v="2"/>
    <x v="1"/>
  </r>
  <r>
    <x v="1"/>
    <x v="16"/>
    <x v="2"/>
    <x v="163"/>
  </r>
  <r>
    <x v="2"/>
    <x v="0"/>
    <x v="2"/>
    <x v="164"/>
  </r>
  <r>
    <x v="2"/>
    <x v="1"/>
    <x v="2"/>
    <x v="1"/>
  </r>
  <r>
    <x v="2"/>
    <x v="2"/>
    <x v="2"/>
    <x v="165"/>
  </r>
  <r>
    <x v="2"/>
    <x v="3"/>
    <x v="2"/>
    <x v="166"/>
  </r>
  <r>
    <x v="2"/>
    <x v="4"/>
    <x v="2"/>
    <x v="132"/>
  </r>
  <r>
    <x v="2"/>
    <x v="5"/>
    <x v="2"/>
    <x v="1"/>
  </r>
  <r>
    <x v="2"/>
    <x v="6"/>
    <x v="2"/>
    <x v="1"/>
  </r>
  <r>
    <x v="2"/>
    <x v="7"/>
    <x v="2"/>
    <x v="167"/>
  </r>
  <r>
    <x v="2"/>
    <x v="8"/>
    <x v="2"/>
    <x v="168"/>
  </r>
  <r>
    <x v="2"/>
    <x v="9"/>
    <x v="2"/>
    <x v="1"/>
  </r>
  <r>
    <x v="2"/>
    <x v="10"/>
    <x v="2"/>
    <x v="1"/>
  </r>
  <r>
    <x v="2"/>
    <x v="11"/>
    <x v="2"/>
    <x v="169"/>
  </r>
  <r>
    <x v="2"/>
    <x v="12"/>
    <x v="2"/>
    <x v="170"/>
  </r>
  <r>
    <x v="2"/>
    <x v="13"/>
    <x v="2"/>
    <x v="171"/>
  </r>
  <r>
    <x v="2"/>
    <x v="14"/>
    <x v="2"/>
    <x v="1"/>
  </r>
  <r>
    <x v="2"/>
    <x v="15"/>
    <x v="2"/>
    <x v="1"/>
  </r>
  <r>
    <x v="2"/>
    <x v="16"/>
    <x v="2"/>
    <x v="172"/>
  </r>
  <r>
    <x v="3"/>
    <x v="0"/>
    <x v="2"/>
    <x v="173"/>
  </r>
  <r>
    <x v="3"/>
    <x v="1"/>
    <x v="2"/>
    <x v="28"/>
  </r>
  <r>
    <x v="3"/>
    <x v="2"/>
    <x v="2"/>
    <x v="174"/>
  </r>
  <r>
    <x v="3"/>
    <x v="3"/>
    <x v="2"/>
    <x v="175"/>
  </r>
  <r>
    <x v="3"/>
    <x v="4"/>
    <x v="2"/>
    <x v="176"/>
  </r>
  <r>
    <x v="3"/>
    <x v="5"/>
    <x v="2"/>
    <x v="177"/>
  </r>
  <r>
    <x v="3"/>
    <x v="6"/>
    <x v="2"/>
    <x v="1"/>
  </r>
  <r>
    <x v="3"/>
    <x v="7"/>
    <x v="2"/>
    <x v="178"/>
  </r>
  <r>
    <x v="3"/>
    <x v="8"/>
    <x v="2"/>
    <x v="179"/>
  </r>
  <r>
    <x v="3"/>
    <x v="9"/>
    <x v="2"/>
    <x v="1"/>
  </r>
  <r>
    <x v="3"/>
    <x v="10"/>
    <x v="2"/>
    <x v="180"/>
  </r>
  <r>
    <x v="3"/>
    <x v="11"/>
    <x v="2"/>
    <x v="181"/>
  </r>
  <r>
    <x v="3"/>
    <x v="12"/>
    <x v="2"/>
    <x v="182"/>
  </r>
  <r>
    <x v="3"/>
    <x v="13"/>
    <x v="2"/>
    <x v="183"/>
  </r>
  <r>
    <x v="3"/>
    <x v="14"/>
    <x v="2"/>
    <x v="1"/>
  </r>
  <r>
    <x v="3"/>
    <x v="15"/>
    <x v="2"/>
    <x v="1"/>
  </r>
  <r>
    <x v="3"/>
    <x v="16"/>
    <x v="2"/>
    <x v="184"/>
  </r>
  <r>
    <x v="4"/>
    <x v="0"/>
    <x v="2"/>
    <x v="185"/>
  </r>
  <r>
    <x v="4"/>
    <x v="1"/>
    <x v="2"/>
    <x v="113"/>
  </r>
  <r>
    <x v="4"/>
    <x v="2"/>
    <x v="2"/>
    <x v="186"/>
  </r>
  <r>
    <x v="4"/>
    <x v="3"/>
    <x v="2"/>
    <x v="187"/>
  </r>
  <r>
    <x v="4"/>
    <x v="4"/>
    <x v="2"/>
    <x v="188"/>
  </r>
  <r>
    <x v="4"/>
    <x v="5"/>
    <x v="2"/>
    <x v="189"/>
  </r>
  <r>
    <x v="4"/>
    <x v="6"/>
    <x v="2"/>
    <x v="1"/>
  </r>
  <r>
    <x v="4"/>
    <x v="7"/>
    <x v="2"/>
    <x v="190"/>
  </r>
  <r>
    <x v="4"/>
    <x v="8"/>
    <x v="2"/>
    <x v="191"/>
  </r>
  <r>
    <x v="4"/>
    <x v="9"/>
    <x v="2"/>
    <x v="1"/>
  </r>
  <r>
    <x v="4"/>
    <x v="10"/>
    <x v="2"/>
    <x v="192"/>
  </r>
  <r>
    <x v="4"/>
    <x v="11"/>
    <x v="2"/>
    <x v="193"/>
  </r>
  <r>
    <x v="4"/>
    <x v="12"/>
    <x v="2"/>
    <x v="194"/>
  </r>
  <r>
    <x v="4"/>
    <x v="13"/>
    <x v="2"/>
    <x v="195"/>
  </r>
  <r>
    <x v="4"/>
    <x v="14"/>
    <x v="2"/>
    <x v="1"/>
  </r>
  <r>
    <x v="4"/>
    <x v="15"/>
    <x v="2"/>
    <x v="1"/>
  </r>
  <r>
    <x v="4"/>
    <x v="16"/>
    <x v="2"/>
    <x v="196"/>
  </r>
  <r>
    <x v="5"/>
    <x v="0"/>
    <x v="2"/>
    <x v="185"/>
  </r>
  <r>
    <x v="5"/>
    <x v="1"/>
    <x v="2"/>
    <x v="113"/>
  </r>
  <r>
    <x v="5"/>
    <x v="2"/>
    <x v="2"/>
    <x v="186"/>
  </r>
  <r>
    <x v="5"/>
    <x v="3"/>
    <x v="2"/>
    <x v="187"/>
  </r>
  <r>
    <x v="5"/>
    <x v="4"/>
    <x v="2"/>
    <x v="188"/>
  </r>
  <r>
    <x v="5"/>
    <x v="5"/>
    <x v="2"/>
    <x v="189"/>
  </r>
  <r>
    <x v="5"/>
    <x v="6"/>
    <x v="2"/>
    <x v="1"/>
  </r>
  <r>
    <x v="5"/>
    <x v="7"/>
    <x v="2"/>
    <x v="190"/>
  </r>
  <r>
    <x v="5"/>
    <x v="8"/>
    <x v="2"/>
    <x v="191"/>
  </r>
  <r>
    <x v="5"/>
    <x v="9"/>
    <x v="2"/>
    <x v="1"/>
  </r>
  <r>
    <x v="5"/>
    <x v="10"/>
    <x v="2"/>
    <x v="192"/>
  </r>
  <r>
    <x v="5"/>
    <x v="11"/>
    <x v="2"/>
    <x v="193"/>
  </r>
  <r>
    <x v="5"/>
    <x v="12"/>
    <x v="2"/>
    <x v="194"/>
  </r>
  <r>
    <x v="5"/>
    <x v="13"/>
    <x v="2"/>
    <x v="195"/>
  </r>
  <r>
    <x v="5"/>
    <x v="14"/>
    <x v="2"/>
    <x v="1"/>
  </r>
  <r>
    <x v="5"/>
    <x v="15"/>
    <x v="2"/>
    <x v="1"/>
  </r>
  <r>
    <x v="5"/>
    <x v="16"/>
    <x v="2"/>
    <x v="196"/>
  </r>
  <r>
    <x v="6"/>
    <x v="0"/>
    <x v="2"/>
    <x v="197"/>
  </r>
  <r>
    <x v="6"/>
    <x v="1"/>
    <x v="2"/>
    <x v="1"/>
  </r>
  <r>
    <x v="6"/>
    <x v="2"/>
    <x v="2"/>
    <x v="198"/>
  </r>
  <r>
    <x v="6"/>
    <x v="3"/>
    <x v="2"/>
    <x v="199"/>
  </r>
  <r>
    <x v="6"/>
    <x v="4"/>
    <x v="2"/>
    <x v="200"/>
  </r>
  <r>
    <x v="6"/>
    <x v="5"/>
    <x v="2"/>
    <x v="1"/>
  </r>
  <r>
    <x v="6"/>
    <x v="6"/>
    <x v="2"/>
    <x v="1"/>
  </r>
  <r>
    <x v="6"/>
    <x v="7"/>
    <x v="2"/>
    <x v="201"/>
  </r>
  <r>
    <x v="6"/>
    <x v="8"/>
    <x v="2"/>
    <x v="202"/>
  </r>
  <r>
    <x v="6"/>
    <x v="9"/>
    <x v="2"/>
    <x v="1"/>
  </r>
  <r>
    <x v="6"/>
    <x v="10"/>
    <x v="2"/>
    <x v="203"/>
  </r>
  <r>
    <x v="6"/>
    <x v="11"/>
    <x v="2"/>
    <x v="204"/>
  </r>
  <r>
    <x v="6"/>
    <x v="12"/>
    <x v="2"/>
    <x v="58"/>
  </r>
  <r>
    <x v="6"/>
    <x v="13"/>
    <x v="2"/>
    <x v="205"/>
  </r>
  <r>
    <x v="6"/>
    <x v="14"/>
    <x v="2"/>
    <x v="1"/>
  </r>
  <r>
    <x v="6"/>
    <x v="15"/>
    <x v="2"/>
    <x v="1"/>
  </r>
  <r>
    <x v="6"/>
    <x v="16"/>
    <x v="2"/>
    <x v="206"/>
  </r>
  <r>
    <x v="7"/>
    <x v="0"/>
    <x v="2"/>
    <x v="207"/>
  </r>
  <r>
    <x v="7"/>
    <x v="1"/>
    <x v="2"/>
    <x v="135"/>
  </r>
  <r>
    <x v="7"/>
    <x v="2"/>
    <x v="2"/>
    <x v="208"/>
  </r>
  <r>
    <x v="7"/>
    <x v="3"/>
    <x v="2"/>
    <x v="209"/>
  </r>
  <r>
    <x v="7"/>
    <x v="4"/>
    <x v="2"/>
    <x v="210"/>
  </r>
  <r>
    <x v="7"/>
    <x v="5"/>
    <x v="2"/>
    <x v="211"/>
  </r>
  <r>
    <x v="7"/>
    <x v="6"/>
    <x v="2"/>
    <x v="1"/>
  </r>
  <r>
    <x v="7"/>
    <x v="7"/>
    <x v="2"/>
    <x v="212"/>
  </r>
  <r>
    <x v="7"/>
    <x v="8"/>
    <x v="2"/>
    <x v="213"/>
  </r>
  <r>
    <x v="7"/>
    <x v="9"/>
    <x v="2"/>
    <x v="1"/>
  </r>
  <r>
    <x v="7"/>
    <x v="10"/>
    <x v="2"/>
    <x v="214"/>
  </r>
  <r>
    <x v="7"/>
    <x v="11"/>
    <x v="2"/>
    <x v="215"/>
  </r>
  <r>
    <x v="7"/>
    <x v="12"/>
    <x v="2"/>
    <x v="216"/>
  </r>
  <r>
    <x v="7"/>
    <x v="13"/>
    <x v="2"/>
    <x v="217"/>
  </r>
  <r>
    <x v="7"/>
    <x v="14"/>
    <x v="2"/>
    <x v="1"/>
  </r>
  <r>
    <x v="7"/>
    <x v="15"/>
    <x v="2"/>
    <x v="7"/>
  </r>
  <r>
    <x v="7"/>
    <x v="16"/>
    <x v="2"/>
    <x v="218"/>
  </r>
  <r>
    <x v="0"/>
    <x v="0"/>
    <x v="3"/>
    <x v="219"/>
  </r>
  <r>
    <x v="0"/>
    <x v="1"/>
    <x v="3"/>
    <x v="1"/>
  </r>
  <r>
    <x v="0"/>
    <x v="2"/>
    <x v="3"/>
    <x v="220"/>
  </r>
  <r>
    <x v="0"/>
    <x v="3"/>
    <x v="3"/>
    <x v="7"/>
  </r>
  <r>
    <x v="0"/>
    <x v="4"/>
    <x v="3"/>
    <x v="221"/>
  </r>
  <r>
    <x v="0"/>
    <x v="5"/>
    <x v="3"/>
    <x v="96"/>
  </r>
  <r>
    <x v="0"/>
    <x v="6"/>
    <x v="3"/>
    <x v="1"/>
  </r>
  <r>
    <x v="0"/>
    <x v="7"/>
    <x v="3"/>
    <x v="222"/>
  </r>
  <r>
    <x v="0"/>
    <x v="8"/>
    <x v="3"/>
    <x v="223"/>
  </r>
  <r>
    <x v="0"/>
    <x v="9"/>
    <x v="3"/>
    <x v="1"/>
  </r>
  <r>
    <x v="0"/>
    <x v="10"/>
    <x v="3"/>
    <x v="224"/>
  </r>
  <r>
    <x v="0"/>
    <x v="11"/>
    <x v="3"/>
    <x v="225"/>
  </r>
  <r>
    <x v="0"/>
    <x v="12"/>
    <x v="3"/>
    <x v="1"/>
  </r>
  <r>
    <x v="0"/>
    <x v="13"/>
    <x v="3"/>
    <x v="226"/>
  </r>
  <r>
    <x v="0"/>
    <x v="14"/>
    <x v="3"/>
    <x v="1"/>
  </r>
  <r>
    <x v="0"/>
    <x v="15"/>
    <x v="3"/>
    <x v="1"/>
  </r>
  <r>
    <x v="0"/>
    <x v="16"/>
    <x v="3"/>
    <x v="227"/>
  </r>
  <r>
    <x v="1"/>
    <x v="0"/>
    <x v="3"/>
    <x v="228"/>
  </r>
  <r>
    <x v="1"/>
    <x v="1"/>
    <x v="3"/>
    <x v="1"/>
  </r>
  <r>
    <x v="1"/>
    <x v="2"/>
    <x v="3"/>
    <x v="229"/>
  </r>
  <r>
    <x v="1"/>
    <x v="3"/>
    <x v="3"/>
    <x v="230"/>
  </r>
  <r>
    <x v="1"/>
    <x v="4"/>
    <x v="3"/>
    <x v="231"/>
  </r>
  <r>
    <x v="1"/>
    <x v="5"/>
    <x v="3"/>
    <x v="96"/>
  </r>
  <r>
    <x v="1"/>
    <x v="6"/>
    <x v="3"/>
    <x v="1"/>
  </r>
  <r>
    <x v="1"/>
    <x v="7"/>
    <x v="3"/>
    <x v="232"/>
  </r>
  <r>
    <x v="1"/>
    <x v="8"/>
    <x v="3"/>
    <x v="233"/>
  </r>
  <r>
    <x v="1"/>
    <x v="9"/>
    <x v="3"/>
    <x v="1"/>
  </r>
  <r>
    <x v="1"/>
    <x v="10"/>
    <x v="3"/>
    <x v="161"/>
  </r>
  <r>
    <x v="1"/>
    <x v="11"/>
    <x v="3"/>
    <x v="234"/>
  </r>
  <r>
    <x v="1"/>
    <x v="12"/>
    <x v="3"/>
    <x v="89"/>
  </r>
  <r>
    <x v="1"/>
    <x v="13"/>
    <x v="3"/>
    <x v="235"/>
  </r>
  <r>
    <x v="1"/>
    <x v="14"/>
    <x v="3"/>
    <x v="1"/>
  </r>
  <r>
    <x v="1"/>
    <x v="15"/>
    <x v="3"/>
    <x v="1"/>
  </r>
  <r>
    <x v="1"/>
    <x v="16"/>
    <x v="3"/>
    <x v="236"/>
  </r>
  <r>
    <x v="2"/>
    <x v="0"/>
    <x v="3"/>
    <x v="237"/>
  </r>
  <r>
    <x v="2"/>
    <x v="1"/>
    <x v="3"/>
    <x v="1"/>
  </r>
  <r>
    <x v="2"/>
    <x v="2"/>
    <x v="3"/>
    <x v="238"/>
  </r>
  <r>
    <x v="2"/>
    <x v="3"/>
    <x v="3"/>
    <x v="166"/>
  </r>
  <r>
    <x v="2"/>
    <x v="4"/>
    <x v="3"/>
    <x v="239"/>
  </r>
  <r>
    <x v="2"/>
    <x v="5"/>
    <x v="3"/>
    <x v="240"/>
  </r>
  <r>
    <x v="2"/>
    <x v="6"/>
    <x v="3"/>
    <x v="1"/>
  </r>
  <r>
    <x v="2"/>
    <x v="7"/>
    <x v="3"/>
    <x v="241"/>
  </r>
  <r>
    <x v="2"/>
    <x v="8"/>
    <x v="3"/>
    <x v="242"/>
  </r>
  <r>
    <x v="2"/>
    <x v="9"/>
    <x v="3"/>
    <x v="1"/>
  </r>
  <r>
    <x v="2"/>
    <x v="10"/>
    <x v="3"/>
    <x v="1"/>
  </r>
  <r>
    <x v="2"/>
    <x v="11"/>
    <x v="3"/>
    <x v="243"/>
  </r>
  <r>
    <x v="2"/>
    <x v="12"/>
    <x v="3"/>
    <x v="170"/>
  </r>
  <r>
    <x v="2"/>
    <x v="13"/>
    <x v="3"/>
    <x v="244"/>
  </r>
  <r>
    <x v="2"/>
    <x v="14"/>
    <x v="3"/>
    <x v="1"/>
  </r>
  <r>
    <x v="2"/>
    <x v="15"/>
    <x v="3"/>
    <x v="1"/>
  </r>
  <r>
    <x v="2"/>
    <x v="16"/>
    <x v="3"/>
    <x v="89"/>
  </r>
  <r>
    <x v="3"/>
    <x v="0"/>
    <x v="3"/>
    <x v="245"/>
  </r>
  <r>
    <x v="3"/>
    <x v="1"/>
    <x v="3"/>
    <x v="28"/>
  </r>
  <r>
    <x v="3"/>
    <x v="2"/>
    <x v="3"/>
    <x v="246"/>
  </r>
  <r>
    <x v="3"/>
    <x v="3"/>
    <x v="3"/>
    <x v="247"/>
  </r>
  <r>
    <x v="3"/>
    <x v="4"/>
    <x v="3"/>
    <x v="248"/>
  </r>
  <r>
    <x v="3"/>
    <x v="5"/>
    <x v="3"/>
    <x v="249"/>
  </r>
  <r>
    <x v="3"/>
    <x v="6"/>
    <x v="3"/>
    <x v="1"/>
  </r>
  <r>
    <x v="3"/>
    <x v="7"/>
    <x v="3"/>
    <x v="250"/>
  </r>
  <r>
    <x v="3"/>
    <x v="8"/>
    <x v="3"/>
    <x v="251"/>
  </r>
  <r>
    <x v="3"/>
    <x v="9"/>
    <x v="3"/>
    <x v="1"/>
  </r>
  <r>
    <x v="3"/>
    <x v="10"/>
    <x v="3"/>
    <x v="252"/>
  </r>
  <r>
    <x v="3"/>
    <x v="11"/>
    <x v="3"/>
    <x v="253"/>
  </r>
  <r>
    <x v="3"/>
    <x v="12"/>
    <x v="3"/>
    <x v="254"/>
  </r>
  <r>
    <x v="3"/>
    <x v="13"/>
    <x v="3"/>
    <x v="255"/>
  </r>
  <r>
    <x v="3"/>
    <x v="14"/>
    <x v="3"/>
    <x v="1"/>
  </r>
  <r>
    <x v="3"/>
    <x v="15"/>
    <x v="3"/>
    <x v="1"/>
  </r>
  <r>
    <x v="3"/>
    <x v="16"/>
    <x v="3"/>
    <x v="256"/>
  </r>
  <r>
    <x v="4"/>
    <x v="0"/>
    <x v="3"/>
    <x v="257"/>
  </r>
  <r>
    <x v="4"/>
    <x v="1"/>
    <x v="3"/>
    <x v="113"/>
  </r>
  <r>
    <x v="4"/>
    <x v="2"/>
    <x v="3"/>
    <x v="258"/>
  </r>
  <r>
    <x v="4"/>
    <x v="3"/>
    <x v="3"/>
    <x v="259"/>
  </r>
  <r>
    <x v="4"/>
    <x v="4"/>
    <x v="3"/>
    <x v="260"/>
  </r>
  <r>
    <x v="4"/>
    <x v="5"/>
    <x v="3"/>
    <x v="261"/>
  </r>
  <r>
    <x v="4"/>
    <x v="6"/>
    <x v="3"/>
    <x v="1"/>
  </r>
  <r>
    <x v="4"/>
    <x v="7"/>
    <x v="3"/>
    <x v="262"/>
  </r>
  <r>
    <x v="4"/>
    <x v="8"/>
    <x v="3"/>
    <x v="263"/>
  </r>
  <r>
    <x v="4"/>
    <x v="9"/>
    <x v="3"/>
    <x v="1"/>
  </r>
  <r>
    <x v="4"/>
    <x v="10"/>
    <x v="3"/>
    <x v="192"/>
  </r>
  <r>
    <x v="4"/>
    <x v="11"/>
    <x v="3"/>
    <x v="193"/>
  </r>
  <r>
    <x v="4"/>
    <x v="12"/>
    <x v="3"/>
    <x v="264"/>
  </r>
  <r>
    <x v="4"/>
    <x v="13"/>
    <x v="3"/>
    <x v="265"/>
  </r>
  <r>
    <x v="4"/>
    <x v="14"/>
    <x v="3"/>
    <x v="1"/>
  </r>
  <r>
    <x v="4"/>
    <x v="15"/>
    <x v="3"/>
    <x v="1"/>
  </r>
  <r>
    <x v="4"/>
    <x v="16"/>
    <x v="3"/>
    <x v="266"/>
  </r>
  <r>
    <x v="5"/>
    <x v="0"/>
    <x v="3"/>
    <x v="257"/>
  </r>
  <r>
    <x v="5"/>
    <x v="1"/>
    <x v="3"/>
    <x v="113"/>
  </r>
  <r>
    <x v="5"/>
    <x v="2"/>
    <x v="3"/>
    <x v="258"/>
  </r>
  <r>
    <x v="5"/>
    <x v="3"/>
    <x v="3"/>
    <x v="259"/>
  </r>
  <r>
    <x v="5"/>
    <x v="4"/>
    <x v="3"/>
    <x v="260"/>
  </r>
  <r>
    <x v="5"/>
    <x v="5"/>
    <x v="3"/>
    <x v="261"/>
  </r>
  <r>
    <x v="5"/>
    <x v="6"/>
    <x v="3"/>
    <x v="1"/>
  </r>
  <r>
    <x v="5"/>
    <x v="7"/>
    <x v="3"/>
    <x v="262"/>
  </r>
  <r>
    <x v="5"/>
    <x v="8"/>
    <x v="3"/>
    <x v="263"/>
  </r>
  <r>
    <x v="5"/>
    <x v="9"/>
    <x v="3"/>
    <x v="1"/>
  </r>
  <r>
    <x v="5"/>
    <x v="10"/>
    <x v="3"/>
    <x v="192"/>
  </r>
  <r>
    <x v="5"/>
    <x v="11"/>
    <x v="3"/>
    <x v="193"/>
  </r>
  <r>
    <x v="5"/>
    <x v="12"/>
    <x v="3"/>
    <x v="264"/>
  </r>
  <r>
    <x v="5"/>
    <x v="13"/>
    <x v="3"/>
    <x v="265"/>
  </r>
  <r>
    <x v="5"/>
    <x v="14"/>
    <x v="3"/>
    <x v="1"/>
  </r>
  <r>
    <x v="5"/>
    <x v="15"/>
    <x v="3"/>
    <x v="1"/>
  </r>
  <r>
    <x v="5"/>
    <x v="16"/>
    <x v="3"/>
    <x v="266"/>
  </r>
  <r>
    <x v="6"/>
    <x v="0"/>
    <x v="3"/>
    <x v="267"/>
  </r>
  <r>
    <x v="6"/>
    <x v="1"/>
    <x v="3"/>
    <x v="1"/>
  </r>
  <r>
    <x v="6"/>
    <x v="2"/>
    <x v="3"/>
    <x v="268"/>
  </r>
  <r>
    <x v="6"/>
    <x v="3"/>
    <x v="3"/>
    <x v="269"/>
  </r>
  <r>
    <x v="6"/>
    <x v="4"/>
    <x v="3"/>
    <x v="191"/>
  </r>
  <r>
    <x v="6"/>
    <x v="5"/>
    <x v="3"/>
    <x v="270"/>
  </r>
  <r>
    <x v="6"/>
    <x v="6"/>
    <x v="3"/>
    <x v="1"/>
  </r>
  <r>
    <x v="6"/>
    <x v="7"/>
    <x v="3"/>
    <x v="271"/>
  </r>
  <r>
    <x v="6"/>
    <x v="8"/>
    <x v="3"/>
    <x v="272"/>
  </r>
  <r>
    <x v="6"/>
    <x v="9"/>
    <x v="3"/>
    <x v="1"/>
  </r>
  <r>
    <x v="6"/>
    <x v="10"/>
    <x v="3"/>
    <x v="273"/>
  </r>
  <r>
    <x v="6"/>
    <x v="11"/>
    <x v="3"/>
    <x v="274"/>
  </r>
  <r>
    <x v="6"/>
    <x v="12"/>
    <x v="3"/>
    <x v="275"/>
  </r>
  <r>
    <x v="6"/>
    <x v="13"/>
    <x v="3"/>
    <x v="276"/>
  </r>
  <r>
    <x v="6"/>
    <x v="14"/>
    <x v="3"/>
    <x v="1"/>
  </r>
  <r>
    <x v="6"/>
    <x v="15"/>
    <x v="3"/>
    <x v="1"/>
  </r>
  <r>
    <x v="6"/>
    <x v="16"/>
    <x v="3"/>
    <x v="277"/>
  </r>
  <r>
    <x v="7"/>
    <x v="0"/>
    <x v="3"/>
    <x v="278"/>
  </r>
  <r>
    <x v="7"/>
    <x v="1"/>
    <x v="3"/>
    <x v="279"/>
  </r>
  <r>
    <x v="7"/>
    <x v="2"/>
    <x v="3"/>
    <x v="280"/>
  </r>
  <r>
    <x v="7"/>
    <x v="3"/>
    <x v="3"/>
    <x v="281"/>
  </r>
  <r>
    <x v="7"/>
    <x v="4"/>
    <x v="3"/>
    <x v="282"/>
  </r>
  <r>
    <x v="7"/>
    <x v="5"/>
    <x v="3"/>
    <x v="283"/>
  </r>
  <r>
    <x v="7"/>
    <x v="6"/>
    <x v="3"/>
    <x v="1"/>
  </r>
  <r>
    <x v="7"/>
    <x v="7"/>
    <x v="3"/>
    <x v="284"/>
  </r>
  <r>
    <x v="7"/>
    <x v="8"/>
    <x v="3"/>
    <x v="285"/>
  </r>
  <r>
    <x v="7"/>
    <x v="9"/>
    <x v="3"/>
    <x v="1"/>
  </r>
  <r>
    <x v="7"/>
    <x v="10"/>
    <x v="3"/>
    <x v="286"/>
  </r>
  <r>
    <x v="7"/>
    <x v="11"/>
    <x v="3"/>
    <x v="287"/>
  </r>
  <r>
    <x v="7"/>
    <x v="12"/>
    <x v="3"/>
    <x v="288"/>
  </r>
  <r>
    <x v="7"/>
    <x v="13"/>
    <x v="3"/>
    <x v="289"/>
  </r>
  <r>
    <x v="7"/>
    <x v="14"/>
    <x v="3"/>
    <x v="96"/>
  </r>
  <r>
    <x v="7"/>
    <x v="15"/>
    <x v="3"/>
    <x v="290"/>
  </r>
  <r>
    <x v="7"/>
    <x v="16"/>
    <x v="3"/>
    <x v="291"/>
  </r>
  <r>
    <x v="0"/>
    <x v="0"/>
    <x v="4"/>
    <x v="292"/>
  </r>
  <r>
    <x v="0"/>
    <x v="1"/>
    <x v="4"/>
    <x v="1"/>
  </r>
  <r>
    <x v="0"/>
    <x v="2"/>
    <x v="4"/>
    <x v="293"/>
  </r>
  <r>
    <x v="0"/>
    <x v="3"/>
    <x v="4"/>
    <x v="7"/>
  </r>
  <r>
    <x v="0"/>
    <x v="4"/>
    <x v="4"/>
    <x v="294"/>
  </r>
  <r>
    <x v="0"/>
    <x v="5"/>
    <x v="4"/>
    <x v="96"/>
  </r>
  <r>
    <x v="0"/>
    <x v="6"/>
    <x v="4"/>
    <x v="1"/>
  </r>
  <r>
    <x v="0"/>
    <x v="7"/>
    <x v="4"/>
    <x v="295"/>
  </r>
  <r>
    <x v="0"/>
    <x v="8"/>
    <x v="4"/>
    <x v="296"/>
  </r>
  <r>
    <x v="0"/>
    <x v="9"/>
    <x v="4"/>
    <x v="1"/>
  </r>
  <r>
    <x v="0"/>
    <x v="10"/>
    <x v="4"/>
    <x v="297"/>
  </r>
  <r>
    <x v="0"/>
    <x v="11"/>
    <x v="4"/>
    <x v="298"/>
  </r>
  <r>
    <x v="0"/>
    <x v="12"/>
    <x v="4"/>
    <x v="1"/>
  </r>
  <r>
    <x v="0"/>
    <x v="13"/>
    <x v="4"/>
    <x v="299"/>
  </r>
  <r>
    <x v="0"/>
    <x v="14"/>
    <x v="4"/>
    <x v="1"/>
  </r>
  <r>
    <x v="0"/>
    <x v="15"/>
    <x v="4"/>
    <x v="1"/>
  </r>
  <r>
    <x v="0"/>
    <x v="16"/>
    <x v="4"/>
    <x v="153"/>
  </r>
  <r>
    <x v="1"/>
    <x v="0"/>
    <x v="4"/>
    <x v="300"/>
  </r>
  <r>
    <x v="1"/>
    <x v="1"/>
    <x v="4"/>
    <x v="1"/>
  </r>
  <r>
    <x v="1"/>
    <x v="2"/>
    <x v="4"/>
    <x v="301"/>
  </r>
  <r>
    <x v="1"/>
    <x v="3"/>
    <x v="4"/>
    <x v="230"/>
  </r>
  <r>
    <x v="1"/>
    <x v="4"/>
    <x v="4"/>
    <x v="302"/>
  </r>
  <r>
    <x v="1"/>
    <x v="5"/>
    <x v="4"/>
    <x v="23"/>
  </r>
  <r>
    <x v="1"/>
    <x v="6"/>
    <x v="4"/>
    <x v="1"/>
  </r>
  <r>
    <x v="1"/>
    <x v="7"/>
    <x v="4"/>
    <x v="303"/>
  </r>
  <r>
    <x v="1"/>
    <x v="8"/>
    <x v="4"/>
    <x v="304"/>
  </r>
  <r>
    <x v="1"/>
    <x v="9"/>
    <x v="4"/>
    <x v="1"/>
  </r>
  <r>
    <x v="1"/>
    <x v="10"/>
    <x v="4"/>
    <x v="161"/>
  </r>
  <r>
    <x v="1"/>
    <x v="11"/>
    <x v="4"/>
    <x v="234"/>
  </r>
  <r>
    <x v="1"/>
    <x v="12"/>
    <x v="4"/>
    <x v="89"/>
  </r>
  <r>
    <x v="1"/>
    <x v="13"/>
    <x v="4"/>
    <x v="305"/>
  </r>
  <r>
    <x v="1"/>
    <x v="14"/>
    <x v="4"/>
    <x v="1"/>
  </r>
  <r>
    <x v="1"/>
    <x v="15"/>
    <x v="4"/>
    <x v="1"/>
  </r>
  <r>
    <x v="1"/>
    <x v="16"/>
    <x v="4"/>
    <x v="14"/>
  </r>
  <r>
    <x v="2"/>
    <x v="0"/>
    <x v="4"/>
    <x v="306"/>
  </r>
  <r>
    <x v="2"/>
    <x v="1"/>
    <x v="4"/>
    <x v="1"/>
  </r>
  <r>
    <x v="2"/>
    <x v="2"/>
    <x v="4"/>
    <x v="307"/>
  </r>
  <r>
    <x v="2"/>
    <x v="3"/>
    <x v="4"/>
    <x v="166"/>
  </r>
  <r>
    <x v="2"/>
    <x v="4"/>
    <x v="4"/>
    <x v="308"/>
  </r>
  <r>
    <x v="2"/>
    <x v="5"/>
    <x v="4"/>
    <x v="309"/>
  </r>
  <r>
    <x v="2"/>
    <x v="6"/>
    <x v="4"/>
    <x v="1"/>
  </r>
  <r>
    <x v="2"/>
    <x v="7"/>
    <x v="4"/>
    <x v="310"/>
  </r>
  <r>
    <x v="2"/>
    <x v="8"/>
    <x v="4"/>
    <x v="311"/>
  </r>
  <r>
    <x v="2"/>
    <x v="9"/>
    <x v="4"/>
    <x v="1"/>
  </r>
  <r>
    <x v="2"/>
    <x v="10"/>
    <x v="4"/>
    <x v="1"/>
  </r>
  <r>
    <x v="2"/>
    <x v="11"/>
    <x v="4"/>
    <x v="36"/>
  </r>
  <r>
    <x v="2"/>
    <x v="12"/>
    <x v="4"/>
    <x v="312"/>
  </r>
  <r>
    <x v="2"/>
    <x v="13"/>
    <x v="4"/>
    <x v="313"/>
  </r>
  <r>
    <x v="2"/>
    <x v="14"/>
    <x v="4"/>
    <x v="1"/>
  </r>
  <r>
    <x v="2"/>
    <x v="15"/>
    <x v="4"/>
    <x v="1"/>
  </r>
  <r>
    <x v="2"/>
    <x v="16"/>
    <x v="4"/>
    <x v="314"/>
  </r>
  <r>
    <x v="3"/>
    <x v="0"/>
    <x v="4"/>
    <x v="315"/>
  </r>
  <r>
    <x v="3"/>
    <x v="1"/>
    <x v="4"/>
    <x v="316"/>
  </r>
  <r>
    <x v="3"/>
    <x v="2"/>
    <x v="4"/>
    <x v="317"/>
  </r>
  <r>
    <x v="3"/>
    <x v="3"/>
    <x v="4"/>
    <x v="247"/>
  </r>
  <r>
    <x v="3"/>
    <x v="4"/>
    <x v="4"/>
    <x v="318"/>
  </r>
  <r>
    <x v="3"/>
    <x v="5"/>
    <x v="4"/>
    <x v="319"/>
  </r>
  <r>
    <x v="3"/>
    <x v="6"/>
    <x v="4"/>
    <x v="1"/>
  </r>
  <r>
    <x v="3"/>
    <x v="7"/>
    <x v="4"/>
    <x v="320"/>
  </r>
  <r>
    <x v="3"/>
    <x v="8"/>
    <x v="4"/>
    <x v="321"/>
  </r>
  <r>
    <x v="3"/>
    <x v="9"/>
    <x v="4"/>
    <x v="1"/>
  </r>
  <r>
    <x v="3"/>
    <x v="10"/>
    <x v="4"/>
    <x v="322"/>
  </r>
  <r>
    <x v="3"/>
    <x v="11"/>
    <x v="4"/>
    <x v="323"/>
  </r>
  <r>
    <x v="3"/>
    <x v="12"/>
    <x v="4"/>
    <x v="324"/>
  </r>
  <r>
    <x v="3"/>
    <x v="13"/>
    <x v="4"/>
    <x v="325"/>
  </r>
  <r>
    <x v="3"/>
    <x v="14"/>
    <x v="4"/>
    <x v="1"/>
  </r>
  <r>
    <x v="3"/>
    <x v="15"/>
    <x v="4"/>
    <x v="1"/>
  </r>
  <r>
    <x v="3"/>
    <x v="16"/>
    <x v="4"/>
    <x v="326"/>
  </r>
  <r>
    <x v="4"/>
    <x v="0"/>
    <x v="4"/>
    <x v="327"/>
  </r>
  <r>
    <x v="4"/>
    <x v="1"/>
    <x v="4"/>
    <x v="328"/>
  </r>
  <r>
    <x v="4"/>
    <x v="2"/>
    <x v="4"/>
    <x v="329"/>
  </r>
  <r>
    <x v="4"/>
    <x v="3"/>
    <x v="4"/>
    <x v="330"/>
  </r>
  <r>
    <x v="4"/>
    <x v="4"/>
    <x v="4"/>
    <x v="331"/>
  </r>
  <r>
    <x v="4"/>
    <x v="5"/>
    <x v="4"/>
    <x v="20"/>
  </r>
  <r>
    <x v="4"/>
    <x v="6"/>
    <x v="4"/>
    <x v="1"/>
  </r>
  <r>
    <x v="4"/>
    <x v="7"/>
    <x v="4"/>
    <x v="332"/>
  </r>
  <r>
    <x v="4"/>
    <x v="8"/>
    <x v="4"/>
    <x v="333"/>
  </r>
  <r>
    <x v="4"/>
    <x v="9"/>
    <x v="4"/>
    <x v="1"/>
  </r>
  <r>
    <x v="4"/>
    <x v="10"/>
    <x v="4"/>
    <x v="334"/>
  </r>
  <r>
    <x v="4"/>
    <x v="11"/>
    <x v="4"/>
    <x v="335"/>
  </r>
  <r>
    <x v="4"/>
    <x v="12"/>
    <x v="4"/>
    <x v="336"/>
  </r>
  <r>
    <x v="4"/>
    <x v="13"/>
    <x v="4"/>
    <x v="337"/>
  </r>
  <r>
    <x v="4"/>
    <x v="14"/>
    <x v="4"/>
    <x v="1"/>
  </r>
  <r>
    <x v="4"/>
    <x v="15"/>
    <x v="4"/>
    <x v="1"/>
  </r>
  <r>
    <x v="4"/>
    <x v="16"/>
    <x v="4"/>
    <x v="338"/>
  </r>
  <r>
    <x v="5"/>
    <x v="0"/>
    <x v="4"/>
    <x v="327"/>
  </r>
  <r>
    <x v="5"/>
    <x v="1"/>
    <x v="4"/>
    <x v="328"/>
  </r>
  <r>
    <x v="5"/>
    <x v="2"/>
    <x v="4"/>
    <x v="329"/>
  </r>
  <r>
    <x v="5"/>
    <x v="3"/>
    <x v="4"/>
    <x v="330"/>
  </r>
  <r>
    <x v="5"/>
    <x v="4"/>
    <x v="4"/>
    <x v="331"/>
  </r>
  <r>
    <x v="5"/>
    <x v="5"/>
    <x v="4"/>
    <x v="20"/>
  </r>
  <r>
    <x v="5"/>
    <x v="6"/>
    <x v="4"/>
    <x v="1"/>
  </r>
  <r>
    <x v="5"/>
    <x v="7"/>
    <x v="4"/>
    <x v="332"/>
  </r>
  <r>
    <x v="5"/>
    <x v="8"/>
    <x v="4"/>
    <x v="333"/>
  </r>
  <r>
    <x v="5"/>
    <x v="9"/>
    <x v="4"/>
    <x v="1"/>
  </r>
  <r>
    <x v="5"/>
    <x v="10"/>
    <x v="4"/>
    <x v="334"/>
  </r>
  <r>
    <x v="5"/>
    <x v="11"/>
    <x v="4"/>
    <x v="335"/>
  </r>
  <r>
    <x v="5"/>
    <x v="12"/>
    <x v="4"/>
    <x v="336"/>
  </r>
  <r>
    <x v="5"/>
    <x v="13"/>
    <x v="4"/>
    <x v="337"/>
  </r>
  <r>
    <x v="5"/>
    <x v="14"/>
    <x v="4"/>
    <x v="1"/>
  </r>
  <r>
    <x v="5"/>
    <x v="15"/>
    <x v="4"/>
    <x v="1"/>
  </r>
  <r>
    <x v="5"/>
    <x v="16"/>
    <x v="4"/>
    <x v="338"/>
  </r>
  <r>
    <x v="6"/>
    <x v="0"/>
    <x v="4"/>
    <x v="339"/>
  </r>
  <r>
    <x v="6"/>
    <x v="1"/>
    <x v="4"/>
    <x v="1"/>
  </r>
  <r>
    <x v="6"/>
    <x v="2"/>
    <x v="4"/>
    <x v="340"/>
  </r>
  <r>
    <x v="6"/>
    <x v="3"/>
    <x v="4"/>
    <x v="341"/>
  </r>
  <r>
    <x v="6"/>
    <x v="4"/>
    <x v="4"/>
    <x v="342"/>
  </r>
  <r>
    <x v="6"/>
    <x v="5"/>
    <x v="4"/>
    <x v="343"/>
  </r>
  <r>
    <x v="6"/>
    <x v="6"/>
    <x v="4"/>
    <x v="1"/>
  </r>
  <r>
    <x v="6"/>
    <x v="7"/>
    <x v="4"/>
    <x v="344"/>
  </r>
  <r>
    <x v="6"/>
    <x v="8"/>
    <x v="4"/>
    <x v="345"/>
  </r>
  <r>
    <x v="6"/>
    <x v="9"/>
    <x v="4"/>
    <x v="1"/>
  </r>
  <r>
    <x v="6"/>
    <x v="10"/>
    <x v="4"/>
    <x v="346"/>
  </r>
  <r>
    <x v="6"/>
    <x v="11"/>
    <x v="4"/>
    <x v="347"/>
  </r>
  <r>
    <x v="6"/>
    <x v="12"/>
    <x v="4"/>
    <x v="348"/>
  </r>
  <r>
    <x v="6"/>
    <x v="13"/>
    <x v="4"/>
    <x v="349"/>
  </r>
  <r>
    <x v="6"/>
    <x v="14"/>
    <x v="4"/>
    <x v="1"/>
  </r>
  <r>
    <x v="6"/>
    <x v="15"/>
    <x v="4"/>
    <x v="1"/>
  </r>
  <r>
    <x v="6"/>
    <x v="16"/>
    <x v="4"/>
    <x v="350"/>
  </r>
  <r>
    <x v="7"/>
    <x v="0"/>
    <x v="4"/>
    <x v="351"/>
  </r>
  <r>
    <x v="7"/>
    <x v="1"/>
    <x v="4"/>
    <x v="352"/>
  </r>
  <r>
    <x v="7"/>
    <x v="2"/>
    <x v="4"/>
    <x v="353"/>
  </r>
  <r>
    <x v="7"/>
    <x v="3"/>
    <x v="4"/>
    <x v="354"/>
  </r>
  <r>
    <x v="7"/>
    <x v="4"/>
    <x v="4"/>
    <x v="355"/>
  </r>
  <r>
    <x v="7"/>
    <x v="5"/>
    <x v="4"/>
    <x v="356"/>
  </r>
  <r>
    <x v="7"/>
    <x v="6"/>
    <x v="4"/>
    <x v="1"/>
  </r>
  <r>
    <x v="7"/>
    <x v="7"/>
    <x v="4"/>
    <x v="357"/>
  </r>
  <r>
    <x v="7"/>
    <x v="8"/>
    <x v="4"/>
    <x v="358"/>
  </r>
  <r>
    <x v="7"/>
    <x v="9"/>
    <x v="4"/>
    <x v="1"/>
  </r>
  <r>
    <x v="7"/>
    <x v="10"/>
    <x v="4"/>
    <x v="359"/>
  </r>
  <r>
    <x v="7"/>
    <x v="11"/>
    <x v="4"/>
    <x v="360"/>
  </r>
  <r>
    <x v="7"/>
    <x v="12"/>
    <x v="4"/>
    <x v="361"/>
  </r>
  <r>
    <x v="7"/>
    <x v="13"/>
    <x v="4"/>
    <x v="362"/>
  </r>
  <r>
    <x v="7"/>
    <x v="14"/>
    <x v="4"/>
    <x v="96"/>
  </r>
  <r>
    <x v="7"/>
    <x v="15"/>
    <x v="4"/>
    <x v="363"/>
  </r>
  <r>
    <x v="7"/>
    <x v="16"/>
    <x v="4"/>
    <x v="364"/>
  </r>
  <r>
    <x v="0"/>
    <x v="0"/>
    <x v="5"/>
    <x v="365"/>
  </r>
  <r>
    <x v="0"/>
    <x v="1"/>
    <x v="5"/>
    <x v="1"/>
  </r>
  <r>
    <x v="0"/>
    <x v="2"/>
    <x v="5"/>
    <x v="366"/>
  </r>
  <r>
    <x v="0"/>
    <x v="3"/>
    <x v="5"/>
    <x v="7"/>
  </r>
  <r>
    <x v="0"/>
    <x v="4"/>
    <x v="5"/>
    <x v="367"/>
  </r>
  <r>
    <x v="0"/>
    <x v="5"/>
    <x v="5"/>
    <x v="76"/>
  </r>
  <r>
    <x v="0"/>
    <x v="6"/>
    <x v="5"/>
    <x v="1"/>
  </r>
  <r>
    <x v="0"/>
    <x v="7"/>
    <x v="5"/>
    <x v="368"/>
  </r>
  <r>
    <x v="0"/>
    <x v="8"/>
    <x v="5"/>
    <x v="369"/>
  </r>
  <r>
    <x v="0"/>
    <x v="9"/>
    <x v="5"/>
    <x v="1"/>
  </r>
  <r>
    <x v="0"/>
    <x v="10"/>
    <x v="5"/>
    <x v="297"/>
  </r>
  <r>
    <x v="0"/>
    <x v="11"/>
    <x v="5"/>
    <x v="370"/>
  </r>
  <r>
    <x v="0"/>
    <x v="12"/>
    <x v="5"/>
    <x v="1"/>
  </r>
  <r>
    <x v="0"/>
    <x v="13"/>
    <x v="5"/>
    <x v="371"/>
  </r>
  <r>
    <x v="0"/>
    <x v="14"/>
    <x v="5"/>
    <x v="1"/>
  </r>
  <r>
    <x v="0"/>
    <x v="15"/>
    <x v="5"/>
    <x v="1"/>
  </r>
  <r>
    <x v="0"/>
    <x v="16"/>
    <x v="5"/>
    <x v="372"/>
  </r>
  <r>
    <x v="1"/>
    <x v="0"/>
    <x v="5"/>
    <x v="373"/>
  </r>
  <r>
    <x v="1"/>
    <x v="1"/>
    <x v="5"/>
    <x v="1"/>
  </r>
  <r>
    <x v="1"/>
    <x v="2"/>
    <x v="5"/>
    <x v="374"/>
  </r>
  <r>
    <x v="1"/>
    <x v="3"/>
    <x v="5"/>
    <x v="230"/>
  </r>
  <r>
    <x v="1"/>
    <x v="4"/>
    <x v="5"/>
    <x v="375"/>
  </r>
  <r>
    <x v="1"/>
    <x v="5"/>
    <x v="5"/>
    <x v="23"/>
  </r>
  <r>
    <x v="1"/>
    <x v="6"/>
    <x v="5"/>
    <x v="1"/>
  </r>
  <r>
    <x v="1"/>
    <x v="7"/>
    <x v="5"/>
    <x v="376"/>
  </r>
  <r>
    <x v="1"/>
    <x v="8"/>
    <x v="5"/>
    <x v="377"/>
  </r>
  <r>
    <x v="1"/>
    <x v="9"/>
    <x v="5"/>
    <x v="1"/>
  </r>
  <r>
    <x v="1"/>
    <x v="10"/>
    <x v="5"/>
    <x v="161"/>
  </r>
  <r>
    <x v="1"/>
    <x v="11"/>
    <x v="5"/>
    <x v="378"/>
  </r>
  <r>
    <x v="1"/>
    <x v="12"/>
    <x v="5"/>
    <x v="89"/>
  </r>
  <r>
    <x v="1"/>
    <x v="13"/>
    <x v="5"/>
    <x v="379"/>
  </r>
  <r>
    <x v="1"/>
    <x v="14"/>
    <x v="5"/>
    <x v="1"/>
  </r>
  <r>
    <x v="1"/>
    <x v="15"/>
    <x v="5"/>
    <x v="1"/>
  </r>
  <r>
    <x v="1"/>
    <x v="16"/>
    <x v="5"/>
    <x v="380"/>
  </r>
  <r>
    <x v="2"/>
    <x v="0"/>
    <x v="5"/>
    <x v="381"/>
  </r>
  <r>
    <x v="2"/>
    <x v="1"/>
    <x v="5"/>
    <x v="1"/>
  </r>
  <r>
    <x v="2"/>
    <x v="2"/>
    <x v="5"/>
    <x v="382"/>
  </r>
  <r>
    <x v="2"/>
    <x v="3"/>
    <x v="5"/>
    <x v="383"/>
  </r>
  <r>
    <x v="2"/>
    <x v="4"/>
    <x v="5"/>
    <x v="384"/>
  </r>
  <r>
    <x v="2"/>
    <x v="5"/>
    <x v="5"/>
    <x v="309"/>
  </r>
  <r>
    <x v="2"/>
    <x v="6"/>
    <x v="5"/>
    <x v="1"/>
  </r>
  <r>
    <x v="2"/>
    <x v="7"/>
    <x v="5"/>
    <x v="385"/>
  </r>
  <r>
    <x v="2"/>
    <x v="8"/>
    <x v="5"/>
    <x v="386"/>
  </r>
  <r>
    <x v="2"/>
    <x v="9"/>
    <x v="5"/>
    <x v="1"/>
  </r>
  <r>
    <x v="2"/>
    <x v="10"/>
    <x v="5"/>
    <x v="1"/>
  </r>
  <r>
    <x v="2"/>
    <x v="11"/>
    <x v="5"/>
    <x v="387"/>
  </r>
  <r>
    <x v="2"/>
    <x v="12"/>
    <x v="5"/>
    <x v="388"/>
  </r>
  <r>
    <x v="2"/>
    <x v="13"/>
    <x v="5"/>
    <x v="389"/>
  </r>
  <r>
    <x v="2"/>
    <x v="14"/>
    <x v="5"/>
    <x v="1"/>
  </r>
  <r>
    <x v="2"/>
    <x v="15"/>
    <x v="5"/>
    <x v="1"/>
  </r>
  <r>
    <x v="2"/>
    <x v="16"/>
    <x v="5"/>
    <x v="390"/>
  </r>
  <r>
    <x v="3"/>
    <x v="0"/>
    <x v="5"/>
    <x v="391"/>
  </r>
  <r>
    <x v="3"/>
    <x v="1"/>
    <x v="5"/>
    <x v="316"/>
  </r>
  <r>
    <x v="3"/>
    <x v="2"/>
    <x v="5"/>
    <x v="392"/>
  </r>
  <r>
    <x v="3"/>
    <x v="3"/>
    <x v="5"/>
    <x v="393"/>
  </r>
  <r>
    <x v="3"/>
    <x v="4"/>
    <x v="5"/>
    <x v="394"/>
  </r>
  <r>
    <x v="3"/>
    <x v="5"/>
    <x v="5"/>
    <x v="319"/>
  </r>
  <r>
    <x v="3"/>
    <x v="6"/>
    <x v="5"/>
    <x v="1"/>
  </r>
  <r>
    <x v="3"/>
    <x v="7"/>
    <x v="5"/>
    <x v="395"/>
  </r>
  <r>
    <x v="3"/>
    <x v="8"/>
    <x v="5"/>
    <x v="396"/>
  </r>
  <r>
    <x v="3"/>
    <x v="9"/>
    <x v="5"/>
    <x v="1"/>
  </r>
  <r>
    <x v="3"/>
    <x v="10"/>
    <x v="5"/>
    <x v="397"/>
  </r>
  <r>
    <x v="3"/>
    <x v="11"/>
    <x v="5"/>
    <x v="398"/>
  </r>
  <r>
    <x v="3"/>
    <x v="12"/>
    <x v="5"/>
    <x v="399"/>
  </r>
  <r>
    <x v="3"/>
    <x v="13"/>
    <x v="5"/>
    <x v="400"/>
  </r>
  <r>
    <x v="3"/>
    <x v="14"/>
    <x v="5"/>
    <x v="1"/>
  </r>
  <r>
    <x v="3"/>
    <x v="15"/>
    <x v="5"/>
    <x v="1"/>
  </r>
  <r>
    <x v="3"/>
    <x v="16"/>
    <x v="5"/>
    <x v="401"/>
  </r>
  <r>
    <x v="4"/>
    <x v="0"/>
    <x v="5"/>
    <x v="402"/>
  </r>
  <r>
    <x v="4"/>
    <x v="1"/>
    <x v="5"/>
    <x v="328"/>
  </r>
  <r>
    <x v="4"/>
    <x v="2"/>
    <x v="5"/>
    <x v="403"/>
  </r>
  <r>
    <x v="4"/>
    <x v="3"/>
    <x v="5"/>
    <x v="330"/>
  </r>
  <r>
    <x v="4"/>
    <x v="4"/>
    <x v="5"/>
    <x v="404"/>
  </r>
  <r>
    <x v="4"/>
    <x v="5"/>
    <x v="5"/>
    <x v="405"/>
  </r>
  <r>
    <x v="4"/>
    <x v="6"/>
    <x v="5"/>
    <x v="1"/>
  </r>
  <r>
    <x v="4"/>
    <x v="7"/>
    <x v="5"/>
    <x v="406"/>
  </r>
  <r>
    <x v="4"/>
    <x v="8"/>
    <x v="5"/>
    <x v="407"/>
  </r>
  <r>
    <x v="4"/>
    <x v="9"/>
    <x v="5"/>
    <x v="1"/>
  </r>
  <r>
    <x v="4"/>
    <x v="10"/>
    <x v="5"/>
    <x v="334"/>
  </r>
  <r>
    <x v="4"/>
    <x v="11"/>
    <x v="5"/>
    <x v="408"/>
  </r>
  <r>
    <x v="4"/>
    <x v="12"/>
    <x v="5"/>
    <x v="336"/>
  </r>
  <r>
    <x v="4"/>
    <x v="13"/>
    <x v="5"/>
    <x v="409"/>
  </r>
  <r>
    <x v="4"/>
    <x v="14"/>
    <x v="5"/>
    <x v="1"/>
  </r>
  <r>
    <x v="4"/>
    <x v="15"/>
    <x v="5"/>
    <x v="1"/>
  </r>
  <r>
    <x v="4"/>
    <x v="16"/>
    <x v="5"/>
    <x v="410"/>
  </r>
  <r>
    <x v="5"/>
    <x v="0"/>
    <x v="5"/>
    <x v="402"/>
  </r>
  <r>
    <x v="5"/>
    <x v="1"/>
    <x v="5"/>
    <x v="328"/>
  </r>
  <r>
    <x v="5"/>
    <x v="2"/>
    <x v="5"/>
    <x v="403"/>
  </r>
  <r>
    <x v="5"/>
    <x v="3"/>
    <x v="5"/>
    <x v="330"/>
  </r>
  <r>
    <x v="5"/>
    <x v="4"/>
    <x v="5"/>
    <x v="404"/>
  </r>
  <r>
    <x v="5"/>
    <x v="5"/>
    <x v="5"/>
    <x v="405"/>
  </r>
  <r>
    <x v="5"/>
    <x v="6"/>
    <x v="5"/>
    <x v="1"/>
  </r>
  <r>
    <x v="5"/>
    <x v="7"/>
    <x v="5"/>
    <x v="406"/>
  </r>
  <r>
    <x v="5"/>
    <x v="8"/>
    <x v="5"/>
    <x v="407"/>
  </r>
  <r>
    <x v="5"/>
    <x v="9"/>
    <x v="5"/>
    <x v="1"/>
  </r>
  <r>
    <x v="5"/>
    <x v="10"/>
    <x v="5"/>
    <x v="334"/>
  </r>
  <r>
    <x v="5"/>
    <x v="11"/>
    <x v="5"/>
    <x v="408"/>
  </r>
  <r>
    <x v="5"/>
    <x v="12"/>
    <x v="5"/>
    <x v="336"/>
  </r>
  <r>
    <x v="5"/>
    <x v="13"/>
    <x v="5"/>
    <x v="409"/>
  </r>
  <r>
    <x v="5"/>
    <x v="14"/>
    <x v="5"/>
    <x v="1"/>
  </r>
  <r>
    <x v="5"/>
    <x v="15"/>
    <x v="5"/>
    <x v="1"/>
  </r>
  <r>
    <x v="5"/>
    <x v="16"/>
    <x v="5"/>
    <x v="410"/>
  </r>
  <r>
    <x v="6"/>
    <x v="0"/>
    <x v="5"/>
    <x v="411"/>
  </r>
  <r>
    <x v="6"/>
    <x v="1"/>
    <x v="5"/>
    <x v="1"/>
  </r>
  <r>
    <x v="6"/>
    <x v="2"/>
    <x v="5"/>
    <x v="412"/>
  </r>
  <r>
    <x v="6"/>
    <x v="3"/>
    <x v="5"/>
    <x v="341"/>
  </r>
  <r>
    <x v="6"/>
    <x v="4"/>
    <x v="5"/>
    <x v="413"/>
  </r>
  <r>
    <x v="6"/>
    <x v="5"/>
    <x v="5"/>
    <x v="414"/>
  </r>
  <r>
    <x v="6"/>
    <x v="6"/>
    <x v="5"/>
    <x v="1"/>
  </r>
  <r>
    <x v="6"/>
    <x v="7"/>
    <x v="5"/>
    <x v="415"/>
  </r>
  <r>
    <x v="6"/>
    <x v="8"/>
    <x v="5"/>
    <x v="416"/>
  </r>
  <r>
    <x v="6"/>
    <x v="9"/>
    <x v="5"/>
    <x v="1"/>
  </r>
  <r>
    <x v="6"/>
    <x v="10"/>
    <x v="5"/>
    <x v="417"/>
  </r>
  <r>
    <x v="6"/>
    <x v="11"/>
    <x v="5"/>
    <x v="418"/>
  </r>
  <r>
    <x v="6"/>
    <x v="12"/>
    <x v="5"/>
    <x v="419"/>
  </r>
  <r>
    <x v="6"/>
    <x v="13"/>
    <x v="5"/>
    <x v="420"/>
  </r>
  <r>
    <x v="6"/>
    <x v="14"/>
    <x v="5"/>
    <x v="1"/>
  </r>
  <r>
    <x v="6"/>
    <x v="15"/>
    <x v="5"/>
    <x v="1"/>
  </r>
  <r>
    <x v="6"/>
    <x v="16"/>
    <x v="5"/>
    <x v="227"/>
  </r>
  <r>
    <x v="7"/>
    <x v="0"/>
    <x v="5"/>
    <x v="421"/>
  </r>
  <r>
    <x v="7"/>
    <x v="1"/>
    <x v="5"/>
    <x v="1"/>
  </r>
  <r>
    <x v="7"/>
    <x v="2"/>
    <x v="5"/>
    <x v="422"/>
  </r>
  <r>
    <x v="7"/>
    <x v="3"/>
    <x v="5"/>
    <x v="423"/>
  </r>
  <r>
    <x v="7"/>
    <x v="4"/>
    <x v="5"/>
    <x v="424"/>
  </r>
  <r>
    <x v="7"/>
    <x v="5"/>
    <x v="5"/>
    <x v="425"/>
  </r>
  <r>
    <x v="7"/>
    <x v="6"/>
    <x v="5"/>
    <x v="1"/>
  </r>
  <r>
    <x v="7"/>
    <x v="7"/>
    <x v="5"/>
    <x v="426"/>
  </r>
  <r>
    <x v="7"/>
    <x v="8"/>
    <x v="5"/>
    <x v="427"/>
  </r>
  <r>
    <x v="7"/>
    <x v="9"/>
    <x v="5"/>
    <x v="1"/>
  </r>
  <r>
    <x v="7"/>
    <x v="10"/>
    <x v="5"/>
    <x v="428"/>
  </r>
  <r>
    <x v="7"/>
    <x v="11"/>
    <x v="5"/>
    <x v="429"/>
  </r>
  <r>
    <x v="7"/>
    <x v="12"/>
    <x v="5"/>
    <x v="430"/>
  </r>
  <r>
    <x v="7"/>
    <x v="13"/>
    <x v="5"/>
    <x v="362"/>
  </r>
  <r>
    <x v="7"/>
    <x v="14"/>
    <x v="5"/>
    <x v="96"/>
  </r>
  <r>
    <x v="7"/>
    <x v="15"/>
    <x v="5"/>
    <x v="363"/>
  </r>
  <r>
    <x v="7"/>
    <x v="16"/>
    <x v="5"/>
    <x v="431"/>
  </r>
  <r>
    <x v="0"/>
    <x v="0"/>
    <x v="6"/>
    <x v="432"/>
  </r>
  <r>
    <x v="0"/>
    <x v="1"/>
    <x v="6"/>
    <x v="1"/>
  </r>
  <r>
    <x v="0"/>
    <x v="2"/>
    <x v="6"/>
    <x v="433"/>
  </r>
  <r>
    <x v="0"/>
    <x v="3"/>
    <x v="6"/>
    <x v="89"/>
  </r>
  <r>
    <x v="0"/>
    <x v="4"/>
    <x v="6"/>
    <x v="434"/>
  </r>
  <r>
    <x v="0"/>
    <x v="5"/>
    <x v="6"/>
    <x v="435"/>
  </r>
  <r>
    <x v="0"/>
    <x v="6"/>
    <x v="6"/>
    <x v="1"/>
  </r>
  <r>
    <x v="0"/>
    <x v="7"/>
    <x v="6"/>
    <x v="436"/>
  </r>
  <r>
    <x v="0"/>
    <x v="8"/>
    <x v="6"/>
    <x v="437"/>
  </r>
  <r>
    <x v="0"/>
    <x v="9"/>
    <x v="6"/>
    <x v="1"/>
  </r>
  <r>
    <x v="0"/>
    <x v="10"/>
    <x v="6"/>
    <x v="297"/>
  </r>
  <r>
    <x v="0"/>
    <x v="11"/>
    <x v="6"/>
    <x v="370"/>
  </r>
  <r>
    <x v="0"/>
    <x v="12"/>
    <x v="6"/>
    <x v="1"/>
  </r>
  <r>
    <x v="0"/>
    <x v="13"/>
    <x v="6"/>
    <x v="438"/>
  </r>
  <r>
    <x v="0"/>
    <x v="14"/>
    <x v="6"/>
    <x v="1"/>
  </r>
  <r>
    <x v="0"/>
    <x v="15"/>
    <x v="6"/>
    <x v="1"/>
  </r>
  <r>
    <x v="0"/>
    <x v="16"/>
    <x v="6"/>
    <x v="439"/>
  </r>
  <r>
    <x v="1"/>
    <x v="0"/>
    <x v="6"/>
    <x v="440"/>
  </r>
  <r>
    <x v="1"/>
    <x v="1"/>
    <x v="6"/>
    <x v="1"/>
  </r>
  <r>
    <x v="1"/>
    <x v="2"/>
    <x v="6"/>
    <x v="441"/>
  </r>
  <r>
    <x v="1"/>
    <x v="3"/>
    <x v="6"/>
    <x v="230"/>
  </r>
  <r>
    <x v="1"/>
    <x v="4"/>
    <x v="6"/>
    <x v="442"/>
  </r>
  <r>
    <x v="1"/>
    <x v="5"/>
    <x v="6"/>
    <x v="23"/>
  </r>
  <r>
    <x v="1"/>
    <x v="6"/>
    <x v="6"/>
    <x v="1"/>
  </r>
  <r>
    <x v="1"/>
    <x v="7"/>
    <x v="6"/>
    <x v="443"/>
  </r>
  <r>
    <x v="1"/>
    <x v="8"/>
    <x v="6"/>
    <x v="444"/>
  </r>
  <r>
    <x v="1"/>
    <x v="9"/>
    <x v="6"/>
    <x v="1"/>
  </r>
  <r>
    <x v="1"/>
    <x v="10"/>
    <x v="6"/>
    <x v="161"/>
  </r>
  <r>
    <x v="1"/>
    <x v="11"/>
    <x v="6"/>
    <x v="378"/>
  </r>
  <r>
    <x v="1"/>
    <x v="12"/>
    <x v="6"/>
    <x v="89"/>
  </r>
  <r>
    <x v="1"/>
    <x v="13"/>
    <x v="6"/>
    <x v="445"/>
  </r>
  <r>
    <x v="1"/>
    <x v="14"/>
    <x v="6"/>
    <x v="1"/>
  </r>
  <r>
    <x v="1"/>
    <x v="15"/>
    <x v="6"/>
    <x v="1"/>
  </r>
  <r>
    <x v="1"/>
    <x v="16"/>
    <x v="6"/>
    <x v="446"/>
  </r>
  <r>
    <x v="2"/>
    <x v="0"/>
    <x v="6"/>
    <x v="447"/>
  </r>
  <r>
    <x v="2"/>
    <x v="1"/>
    <x v="6"/>
    <x v="1"/>
  </r>
  <r>
    <x v="2"/>
    <x v="2"/>
    <x v="6"/>
    <x v="448"/>
  </r>
  <r>
    <x v="2"/>
    <x v="3"/>
    <x v="6"/>
    <x v="449"/>
  </r>
  <r>
    <x v="2"/>
    <x v="4"/>
    <x v="6"/>
    <x v="450"/>
  </r>
  <r>
    <x v="2"/>
    <x v="5"/>
    <x v="6"/>
    <x v="451"/>
  </r>
  <r>
    <x v="2"/>
    <x v="6"/>
    <x v="6"/>
    <x v="1"/>
  </r>
  <r>
    <x v="2"/>
    <x v="7"/>
    <x v="6"/>
    <x v="452"/>
  </r>
  <r>
    <x v="2"/>
    <x v="8"/>
    <x v="6"/>
    <x v="453"/>
  </r>
  <r>
    <x v="2"/>
    <x v="9"/>
    <x v="6"/>
    <x v="1"/>
  </r>
  <r>
    <x v="2"/>
    <x v="10"/>
    <x v="6"/>
    <x v="1"/>
  </r>
  <r>
    <x v="2"/>
    <x v="11"/>
    <x v="6"/>
    <x v="156"/>
  </r>
  <r>
    <x v="2"/>
    <x v="12"/>
    <x v="6"/>
    <x v="1"/>
  </r>
  <r>
    <x v="2"/>
    <x v="13"/>
    <x v="6"/>
    <x v="454"/>
  </r>
  <r>
    <x v="2"/>
    <x v="14"/>
    <x v="6"/>
    <x v="1"/>
  </r>
  <r>
    <x v="2"/>
    <x v="15"/>
    <x v="6"/>
    <x v="1"/>
  </r>
  <r>
    <x v="2"/>
    <x v="16"/>
    <x v="6"/>
    <x v="455"/>
  </r>
  <r>
    <x v="3"/>
    <x v="0"/>
    <x v="6"/>
    <x v="456"/>
  </r>
  <r>
    <x v="3"/>
    <x v="1"/>
    <x v="6"/>
    <x v="457"/>
  </r>
  <r>
    <x v="3"/>
    <x v="2"/>
    <x v="6"/>
    <x v="458"/>
  </r>
  <r>
    <x v="3"/>
    <x v="3"/>
    <x v="6"/>
    <x v="459"/>
  </r>
  <r>
    <x v="3"/>
    <x v="4"/>
    <x v="6"/>
    <x v="460"/>
  </r>
  <r>
    <x v="3"/>
    <x v="5"/>
    <x v="6"/>
    <x v="461"/>
  </r>
  <r>
    <x v="3"/>
    <x v="6"/>
    <x v="6"/>
    <x v="1"/>
  </r>
  <r>
    <x v="3"/>
    <x v="7"/>
    <x v="6"/>
    <x v="462"/>
  </r>
  <r>
    <x v="3"/>
    <x v="8"/>
    <x v="6"/>
    <x v="463"/>
  </r>
  <r>
    <x v="3"/>
    <x v="9"/>
    <x v="6"/>
    <x v="1"/>
  </r>
  <r>
    <x v="3"/>
    <x v="10"/>
    <x v="6"/>
    <x v="464"/>
  </r>
  <r>
    <x v="3"/>
    <x v="11"/>
    <x v="6"/>
    <x v="465"/>
  </r>
  <r>
    <x v="3"/>
    <x v="12"/>
    <x v="6"/>
    <x v="466"/>
  </r>
  <r>
    <x v="3"/>
    <x v="13"/>
    <x v="6"/>
    <x v="467"/>
  </r>
  <r>
    <x v="3"/>
    <x v="14"/>
    <x v="6"/>
    <x v="1"/>
  </r>
  <r>
    <x v="3"/>
    <x v="15"/>
    <x v="6"/>
    <x v="1"/>
  </r>
  <r>
    <x v="3"/>
    <x v="16"/>
    <x v="6"/>
    <x v="372"/>
  </r>
  <r>
    <x v="4"/>
    <x v="0"/>
    <x v="6"/>
    <x v="468"/>
  </r>
  <r>
    <x v="4"/>
    <x v="1"/>
    <x v="6"/>
    <x v="328"/>
  </r>
  <r>
    <x v="4"/>
    <x v="2"/>
    <x v="6"/>
    <x v="469"/>
  </r>
  <r>
    <x v="4"/>
    <x v="3"/>
    <x v="6"/>
    <x v="330"/>
  </r>
  <r>
    <x v="4"/>
    <x v="4"/>
    <x v="6"/>
    <x v="470"/>
  </r>
  <r>
    <x v="4"/>
    <x v="5"/>
    <x v="6"/>
    <x v="405"/>
  </r>
  <r>
    <x v="4"/>
    <x v="6"/>
    <x v="6"/>
    <x v="1"/>
  </r>
  <r>
    <x v="4"/>
    <x v="7"/>
    <x v="6"/>
    <x v="471"/>
  </r>
  <r>
    <x v="4"/>
    <x v="8"/>
    <x v="6"/>
    <x v="472"/>
  </r>
  <r>
    <x v="4"/>
    <x v="9"/>
    <x v="6"/>
    <x v="1"/>
  </r>
  <r>
    <x v="4"/>
    <x v="10"/>
    <x v="6"/>
    <x v="7"/>
  </r>
  <r>
    <x v="4"/>
    <x v="11"/>
    <x v="6"/>
    <x v="408"/>
  </r>
  <r>
    <x v="4"/>
    <x v="12"/>
    <x v="6"/>
    <x v="336"/>
  </r>
  <r>
    <x v="4"/>
    <x v="13"/>
    <x v="6"/>
    <x v="473"/>
  </r>
  <r>
    <x v="4"/>
    <x v="14"/>
    <x v="6"/>
    <x v="1"/>
  </r>
  <r>
    <x v="4"/>
    <x v="15"/>
    <x v="6"/>
    <x v="1"/>
  </r>
  <r>
    <x v="4"/>
    <x v="16"/>
    <x v="6"/>
    <x v="474"/>
  </r>
  <r>
    <x v="5"/>
    <x v="0"/>
    <x v="6"/>
    <x v="468"/>
  </r>
  <r>
    <x v="5"/>
    <x v="1"/>
    <x v="6"/>
    <x v="328"/>
  </r>
  <r>
    <x v="5"/>
    <x v="2"/>
    <x v="6"/>
    <x v="469"/>
  </r>
  <r>
    <x v="5"/>
    <x v="3"/>
    <x v="6"/>
    <x v="330"/>
  </r>
  <r>
    <x v="5"/>
    <x v="4"/>
    <x v="6"/>
    <x v="470"/>
  </r>
  <r>
    <x v="5"/>
    <x v="5"/>
    <x v="6"/>
    <x v="405"/>
  </r>
  <r>
    <x v="5"/>
    <x v="6"/>
    <x v="6"/>
    <x v="1"/>
  </r>
  <r>
    <x v="5"/>
    <x v="7"/>
    <x v="6"/>
    <x v="471"/>
  </r>
  <r>
    <x v="5"/>
    <x v="8"/>
    <x v="6"/>
    <x v="472"/>
  </r>
  <r>
    <x v="5"/>
    <x v="9"/>
    <x v="6"/>
    <x v="1"/>
  </r>
  <r>
    <x v="5"/>
    <x v="10"/>
    <x v="6"/>
    <x v="7"/>
  </r>
  <r>
    <x v="5"/>
    <x v="11"/>
    <x v="6"/>
    <x v="408"/>
  </r>
  <r>
    <x v="5"/>
    <x v="12"/>
    <x v="6"/>
    <x v="336"/>
  </r>
  <r>
    <x v="5"/>
    <x v="13"/>
    <x v="6"/>
    <x v="473"/>
  </r>
  <r>
    <x v="5"/>
    <x v="14"/>
    <x v="6"/>
    <x v="1"/>
  </r>
  <r>
    <x v="5"/>
    <x v="15"/>
    <x v="6"/>
    <x v="1"/>
  </r>
  <r>
    <x v="5"/>
    <x v="16"/>
    <x v="6"/>
    <x v="474"/>
  </r>
  <r>
    <x v="6"/>
    <x v="0"/>
    <x v="6"/>
    <x v="475"/>
  </r>
  <r>
    <x v="6"/>
    <x v="1"/>
    <x v="6"/>
    <x v="1"/>
  </r>
  <r>
    <x v="6"/>
    <x v="2"/>
    <x v="6"/>
    <x v="476"/>
  </r>
  <r>
    <x v="6"/>
    <x v="3"/>
    <x v="6"/>
    <x v="477"/>
  </r>
  <r>
    <x v="6"/>
    <x v="4"/>
    <x v="6"/>
    <x v="478"/>
  </r>
  <r>
    <x v="6"/>
    <x v="5"/>
    <x v="6"/>
    <x v="479"/>
  </r>
  <r>
    <x v="6"/>
    <x v="6"/>
    <x v="6"/>
    <x v="1"/>
  </r>
  <r>
    <x v="6"/>
    <x v="7"/>
    <x v="6"/>
    <x v="480"/>
  </r>
  <r>
    <x v="6"/>
    <x v="8"/>
    <x v="6"/>
    <x v="481"/>
  </r>
  <r>
    <x v="6"/>
    <x v="9"/>
    <x v="6"/>
    <x v="1"/>
  </r>
  <r>
    <x v="6"/>
    <x v="10"/>
    <x v="6"/>
    <x v="482"/>
  </r>
  <r>
    <x v="6"/>
    <x v="11"/>
    <x v="6"/>
    <x v="483"/>
  </r>
  <r>
    <x v="6"/>
    <x v="12"/>
    <x v="6"/>
    <x v="419"/>
  </r>
  <r>
    <x v="6"/>
    <x v="13"/>
    <x v="6"/>
    <x v="484"/>
  </r>
  <r>
    <x v="6"/>
    <x v="14"/>
    <x v="6"/>
    <x v="1"/>
  </r>
  <r>
    <x v="6"/>
    <x v="15"/>
    <x v="6"/>
    <x v="1"/>
  </r>
  <r>
    <x v="6"/>
    <x v="16"/>
    <x v="6"/>
    <x v="485"/>
  </r>
  <r>
    <x v="7"/>
    <x v="0"/>
    <x v="6"/>
    <x v="486"/>
  </r>
  <r>
    <x v="7"/>
    <x v="1"/>
    <x v="6"/>
    <x v="1"/>
  </r>
  <r>
    <x v="7"/>
    <x v="2"/>
    <x v="6"/>
    <x v="487"/>
  </r>
  <r>
    <x v="7"/>
    <x v="3"/>
    <x v="6"/>
    <x v="488"/>
  </r>
  <r>
    <x v="7"/>
    <x v="4"/>
    <x v="6"/>
    <x v="489"/>
  </r>
  <r>
    <x v="7"/>
    <x v="5"/>
    <x v="6"/>
    <x v="490"/>
  </r>
  <r>
    <x v="7"/>
    <x v="6"/>
    <x v="6"/>
    <x v="1"/>
  </r>
  <r>
    <x v="7"/>
    <x v="7"/>
    <x v="6"/>
    <x v="491"/>
  </r>
  <r>
    <x v="7"/>
    <x v="8"/>
    <x v="6"/>
    <x v="492"/>
  </r>
  <r>
    <x v="7"/>
    <x v="9"/>
    <x v="6"/>
    <x v="1"/>
  </r>
  <r>
    <x v="7"/>
    <x v="10"/>
    <x v="6"/>
    <x v="493"/>
  </r>
  <r>
    <x v="7"/>
    <x v="11"/>
    <x v="6"/>
    <x v="494"/>
  </r>
  <r>
    <x v="7"/>
    <x v="12"/>
    <x v="6"/>
    <x v="495"/>
  </r>
  <r>
    <x v="7"/>
    <x v="13"/>
    <x v="6"/>
    <x v="496"/>
  </r>
  <r>
    <x v="7"/>
    <x v="14"/>
    <x v="6"/>
    <x v="96"/>
  </r>
  <r>
    <x v="7"/>
    <x v="15"/>
    <x v="6"/>
    <x v="363"/>
  </r>
  <r>
    <x v="7"/>
    <x v="16"/>
    <x v="6"/>
    <x v="4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 fieldListSortAscending="1">
  <location ref="A12:W20" firstHeaderRow="1" firstDataRow="2" firstDataCol="1" rowPageCount="1" colPageCount="1"/>
  <pivotFields count="4">
    <pivotField axis="axisRow" showAll="0">
      <items count="7">
        <item x="0"/>
        <item x="1"/>
        <item x="2"/>
        <item x="3"/>
        <item x="4"/>
        <item x="5"/>
        <item t="default"/>
      </items>
    </pivotField>
    <pivotField axis="axisPage" showAll="0">
      <items count="10">
        <item h="1" x="8"/>
        <item h="1" x="6"/>
        <item x="0"/>
        <item h="1" x="3"/>
        <item h="1" x="2"/>
        <item h="1" x="1"/>
        <item h="1" x="5"/>
        <item h="1" x="7"/>
        <item h="1" x="4"/>
        <item t="default"/>
      </items>
    </pivotField>
    <pivotField axis="axisCol" showAll="0">
      <items count="22">
        <item x="0"/>
        <item x="1"/>
        <item x="2"/>
        <item x="3"/>
        <item x="4"/>
        <item x="5"/>
        <item x="6"/>
        <item x="7"/>
        <item x="8"/>
        <item x="9"/>
        <item x="10"/>
        <item x="11"/>
        <item x="12"/>
        <item x="13"/>
        <item x="14"/>
        <item x="15"/>
        <item x="16"/>
        <item x="17"/>
        <item x="18"/>
        <item x="19"/>
        <item x="20"/>
        <item t="default"/>
      </items>
    </pivotField>
    <pivotField dataField="1" showAll="0">
      <items count="333">
        <item x="35"/>
        <item x="247"/>
        <item x="254"/>
        <item x="230"/>
        <item x="166"/>
        <item x="152"/>
        <item x="113"/>
        <item x="165"/>
        <item x="231"/>
        <item x="259"/>
        <item x="234"/>
        <item x="270"/>
        <item x="272"/>
        <item x="273"/>
        <item x="7"/>
        <item x="271"/>
        <item x="248"/>
        <item x="141"/>
        <item x="208"/>
        <item x="209"/>
        <item x="143"/>
        <item x="142"/>
        <item x="144"/>
        <item x="212"/>
        <item x="145"/>
        <item x="49"/>
        <item x="293"/>
        <item x="292"/>
        <item x="294"/>
        <item x="8"/>
        <item x="232"/>
        <item x="250"/>
        <item x="251"/>
        <item x="274"/>
        <item x="0"/>
        <item x="50"/>
        <item x="252"/>
        <item x="4"/>
        <item x="233"/>
        <item x="48"/>
        <item x="1"/>
        <item x="237"/>
        <item x="10"/>
        <item x="11"/>
        <item x="9"/>
        <item x="2"/>
        <item x="253"/>
        <item x="5"/>
        <item x="54"/>
        <item x="249"/>
        <item x="56"/>
        <item x="6"/>
        <item x="155"/>
        <item x="55"/>
        <item x="57"/>
        <item x="239"/>
        <item x="240"/>
        <item x="210"/>
        <item x="211"/>
        <item x="238"/>
        <item x="207"/>
        <item x="188"/>
        <item x="3"/>
        <item x="51"/>
        <item x="114"/>
        <item x="275"/>
        <item x="53"/>
        <item x="260"/>
        <item x="19"/>
        <item x="261"/>
        <item x="235"/>
        <item x="52"/>
        <item x="236"/>
        <item x="295"/>
        <item x="288"/>
        <item x="291"/>
        <item x="216"/>
        <item x="124"/>
        <item x="126"/>
        <item x="215"/>
        <item x="276"/>
        <item x="296"/>
        <item x="23"/>
        <item x="167"/>
        <item x="277"/>
        <item x="168"/>
        <item x="169"/>
        <item x="246"/>
        <item x="125"/>
        <item x="297"/>
        <item x="262"/>
        <item x="24"/>
        <item x="217"/>
        <item x="245"/>
        <item x="171"/>
        <item x="241"/>
        <item x="170"/>
        <item x="290"/>
        <item x="69"/>
        <item x="289"/>
        <item x="244"/>
        <item x="25"/>
        <item x="298"/>
        <item x="243"/>
        <item x="242"/>
        <item x="299"/>
        <item x="300"/>
        <item x="214"/>
        <item x="255"/>
        <item x="26"/>
        <item x="75"/>
        <item x="76"/>
        <item x="77"/>
        <item x="82"/>
        <item x="27"/>
        <item x="312"/>
        <item x="28"/>
        <item x="116"/>
        <item x="146"/>
        <item x="163"/>
        <item x="282"/>
        <item x="256"/>
        <item x="122"/>
        <item x="123"/>
        <item x="258"/>
        <item x="257"/>
        <item x="138"/>
        <item x="121"/>
        <item x="139"/>
        <item x="301"/>
        <item x="59"/>
        <item x="61"/>
        <item x="60"/>
        <item x="140"/>
        <item x="58"/>
        <item x="164"/>
        <item x="313"/>
        <item x="224"/>
        <item x="314"/>
        <item x="228"/>
        <item x="280"/>
        <item x="225"/>
        <item x="192"/>
        <item x="120"/>
        <item x="83"/>
        <item x="213"/>
        <item x="263"/>
        <item x="162"/>
        <item x="161"/>
        <item x="118"/>
        <item x="74"/>
        <item x="227"/>
        <item x="226"/>
        <item x="117"/>
        <item x="302"/>
        <item x="119"/>
        <item x="84"/>
        <item x="190"/>
        <item x="191"/>
        <item x="189"/>
        <item x="13"/>
        <item x="153"/>
        <item x="154"/>
        <item x="229"/>
        <item x="68"/>
        <item x="64"/>
        <item x="279"/>
        <item x="14"/>
        <item x="137"/>
        <item x="278"/>
        <item x="20"/>
        <item x="133"/>
        <item x="281"/>
        <item x="115"/>
        <item x="66"/>
        <item x="63"/>
        <item x="21"/>
        <item x="81"/>
        <item x="67"/>
        <item x="147"/>
        <item x="70"/>
        <item x="16"/>
        <item x="15"/>
        <item x="80"/>
        <item x="79"/>
        <item x="73"/>
        <item x="17"/>
        <item x="71"/>
        <item x="22"/>
        <item x="65"/>
        <item x="303"/>
        <item x="72"/>
        <item x="136"/>
        <item x="134"/>
        <item x="135"/>
        <item x="304"/>
        <item x="12"/>
        <item x="86"/>
        <item x="85"/>
        <item x="305"/>
        <item x="98"/>
        <item x="97"/>
        <item x="87"/>
        <item x="62"/>
        <item x="193"/>
        <item x="194"/>
        <item x="195"/>
        <item x="94"/>
        <item x="196"/>
        <item x="96"/>
        <item x="78"/>
        <item x="315"/>
        <item x="158"/>
        <item x="157"/>
        <item x="160"/>
        <item x="159"/>
        <item x="156"/>
        <item x="283"/>
        <item x="95"/>
        <item x="306"/>
        <item x="316"/>
        <item x="100"/>
        <item x="320"/>
        <item x="175"/>
        <item x="177"/>
        <item x="176"/>
        <item x="172"/>
        <item x="173"/>
        <item x="174"/>
        <item x="284"/>
        <item x="130"/>
        <item x="131"/>
        <item x="132"/>
        <item x="319"/>
        <item x="317"/>
        <item x="318"/>
        <item x="127"/>
        <item x="128"/>
        <item x="129"/>
        <item x="99"/>
        <item x="285"/>
        <item x="307"/>
        <item x="321"/>
        <item x="323"/>
        <item x="324"/>
        <item x="325"/>
        <item x="308"/>
        <item x="322"/>
        <item x="309"/>
        <item x="286"/>
        <item x="29"/>
        <item x="30"/>
        <item x="31"/>
        <item x="32"/>
        <item x="287"/>
        <item x="310"/>
        <item x="41"/>
        <item x="202"/>
        <item x="33"/>
        <item x="221"/>
        <item x="34"/>
        <item x="218"/>
        <item x="40"/>
        <item x="220"/>
        <item x="206"/>
        <item x="38"/>
        <item x="219"/>
        <item x="36"/>
        <item x="222"/>
        <item x="37"/>
        <item x="39"/>
        <item x="201"/>
        <item x="200"/>
        <item x="148"/>
        <item x="223"/>
        <item x="198"/>
        <item x="149"/>
        <item x="150"/>
        <item x="199"/>
        <item x="151"/>
        <item x="205"/>
        <item x="197"/>
        <item x="311"/>
        <item x="204"/>
        <item x="203"/>
        <item x="179"/>
        <item x="180"/>
        <item x="181"/>
        <item x="178"/>
        <item x="182"/>
        <item x="183"/>
        <item x="103"/>
        <item x="102"/>
        <item x="101"/>
        <item x="104"/>
        <item x="43"/>
        <item x="47"/>
        <item x="42"/>
        <item x="46"/>
        <item x="44"/>
        <item x="45"/>
        <item x="105"/>
        <item x="106"/>
        <item x="112"/>
        <item x="110"/>
        <item x="111"/>
        <item x="107"/>
        <item x="108"/>
        <item x="185"/>
        <item x="184"/>
        <item x="109"/>
        <item x="186"/>
        <item x="187"/>
        <item x="91"/>
        <item x="92"/>
        <item x="93"/>
        <item x="88"/>
        <item x="89"/>
        <item x="90"/>
        <item x="264"/>
        <item x="326"/>
        <item x="265"/>
        <item x="266"/>
        <item x="327"/>
        <item x="267"/>
        <item x="268"/>
        <item x="328"/>
        <item x="269"/>
        <item x="329"/>
        <item x="330"/>
        <item x="331"/>
        <item x="18"/>
        <item t="default"/>
      </items>
    </pivotField>
  </pivotFields>
  <rowFields count="1">
    <field x="0"/>
  </rowFields>
  <rowItems count="7">
    <i>
      <x/>
    </i>
    <i>
      <x v="1"/>
    </i>
    <i>
      <x v="2"/>
    </i>
    <i>
      <x v="3"/>
    </i>
    <i>
      <x v="4"/>
    </i>
    <i>
      <x v="5"/>
    </i>
    <i t="grand">
      <x/>
    </i>
  </rowItems>
  <colFields count="1">
    <field x="2"/>
  </colFields>
  <colItems count="22">
    <i>
      <x/>
    </i>
    <i>
      <x v="1"/>
    </i>
    <i>
      <x v="2"/>
    </i>
    <i>
      <x v="3"/>
    </i>
    <i>
      <x v="4"/>
    </i>
    <i>
      <x v="5"/>
    </i>
    <i>
      <x v="6"/>
    </i>
    <i>
      <x v="7"/>
    </i>
    <i>
      <x v="8"/>
    </i>
    <i>
      <x v="9"/>
    </i>
    <i>
      <x v="10"/>
    </i>
    <i>
      <x v="11"/>
    </i>
    <i>
      <x v="12"/>
    </i>
    <i>
      <x v="13"/>
    </i>
    <i>
      <x v="14"/>
    </i>
    <i>
      <x v="15"/>
    </i>
    <i>
      <x v="16"/>
    </i>
    <i>
      <x v="17"/>
    </i>
    <i>
      <x v="18"/>
    </i>
    <i>
      <x v="19"/>
    </i>
    <i>
      <x v="20"/>
    </i>
    <i t="grand">
      <x/>
    </i>
  </colItems>
  <pageFields count="1">
    <pageField fld="1" item="2" hier="-1"/>
  </pageFields>
  <dataFields count="1">
    <dataField name="Sum of value" fld="3" baseField="2" baseItem="6"/>
  </dataFields>
  <chartFormats count="22">
    <chartFormat chart="0" format="25" series="1">
      <pivotArea type="data" outline="0" fieldPosition="0">
        <references count="1">
          <reference field="4294967294" count="1" selected="0">
            <x v="0"/>
          </reference>
        </references>
      </pivotArea>
    </chartFormat>
    <chartFormat chart="0" format="26" series="1">
      <pivotArea type="data" outline="0" fieldPosition="0">
        <references count="2">
          <reference field="4294967294" count="1" selected="0">
            <x v="0"/>
          </reference>
          <reference field="2" count="1" selected="0">
            <x v="0"/>
          </reference>
        </references>
      </pivotArea>
    </chartFormat>
    <chartFormat chart="0" format="27" series="1">
      <pivotArea type="data" outline="0" fieldPosition="0">
        <references count="2">
          <reference field="4294967294" count="1" selected="0">
            <x v="0"/>
          </reference>
          <reference field="2" count="1" selected="0">
            <x v="1"/>
          </reference>
        </references>
      </pivotArea>
    </chartFormat>
    <chartFormat chart="0" format="28" series="1">
      <pivotArea type="data" outline="0" fieldPosition="0">
        <references count="2">
          <reference field="4294967294" count="1" selected="0">
            <x v="0"/>
          </reference>
          <reference field="2" count="1" selected="0">
            <x v="2"/>
          </reference>
        </references>
      </pivotArea>
    </chartFormat>
    <chartFormat chart="0" format="29" series="1">
      <pivotArea type="data" outline="0" fieldPosition="0">
        <references count="2">
          <reference field="4294967294" count="1" selected="0">
            <x v="0"/>
          </reference>
          <reference field="2" count="1" selected="0">
            <x v="3"/>
          </reference>
        </references>
      </pivotArea>
    </chartFormat>
    <chartFormat chart="0" format="30" series="1">
      <pivotArea type="data" outline="0" fieldPosition="0">
        <references count="2">
          <reference field="4294967294" count="1" selected="0">
            <x v="0"/>
          </reference>
          <reference field="2" count="1" selected="0">
            <x v="4"/>
          </reference>
        </references>
      </pivotArea>
    </chartFormat>
    <chartFormat chart="0" format="31" series="1">
      <pivotArea type="data" outline="0" fieldPosition="0">
        <references count="2">
          <reference field="4294967294" count="1" selected="0">
            <x v="0"/>
          </reference>
          <reference field="2" count="1" selected="0">
            <x v="5"/>
          </reference>
        </references>
      </pivotArea>
    </chartFormat>
    <chartFormat chart="0" format="32" series="1">
      <pivotArea type="data" outline="0" fieldPosition="0">
        <references count="2">
          <reference field="4294967294" count="1" selected="0">
            <x v="0"/>
          </reference>
          <reference field="2" count="1" selected="0">
            <x v="6"/>
          </reference>
        </references>
      </pivotArea>
    </chartFormat>
    <chartFormat chart="0" format="33" series="1">
      <pivotArea type="data" outline="0" fieldPosition="0">
        <references count="2">
          <reference field="4294967294" count="1" selected="0">
            <x v="0"/>
          </reference>
          <reference field="2" count="1" selected="0">
            <x v="7"/>
          </reference>
        </references>
      </pivotArea>
    </chartFormat>
    <chartFormat chart="0" format="34" series="1">
      <pivotArea type="data" outline="0" fieldPosition="0">
        <references count="2">
          <reference field="4294967294" count="1" selected="0">
            <x v="0"/>
          </reference>
          <reference field="2" count="1" selected="0">
            <x v="9"/>
          </reference>
        </references>
      </pivotArea>
    </chartFormat>
    <chartFormat chart="0" format="35" series="1">
      <pivotArea type="data" outline="0" fieldPosition="0">
        <references count="2">
          <reference field="4294967294" count="1" selected="0">
            <x v="0"/>
          </reference>
          <reference field="2" count="1" selected="0">
            <x v="10"/>
          </reference>
        </references>
      </pivotArea>
    </chartFormat>
    <chartFormat chart="0" format="36" series="1">
      <pivotArea type="data" outline="0" fieldPosition="0">
        <references count="2">
          <reference field="4294967294" count="1" selected="0">
            <x v="0"/>
          </reference>
          <reference field="2" count="1" selected="0">
            <x v="11"/>
          </reference>
        </references>
      </pivotArea>
    </chartFormat>
    <chartFormat chart="0" format="37" series="1">
      <pivotArea type="data" outline="0" fieldPosition="0">
        <references count="2">
          <reference field="4294967294" count="1" selected="0">
            <x v="0"/>
          </reference>
          <reference field="2" count="1" selected="0">
            <x v="12"/>
          </reference>
        </references>
      </pivotArea>
    </chartFormat>
    <chartFormat chart="0" format="38" series="1">
      <pivotArea type="data" outline="0" fieldPosition="0">
        <references count="2">
          <reference field="4294967294" count="1" selected="0">
            <x v="0"/>
          </reference>
          <reference field="2" count="1" selected="0">
            <x v="13"/>
          </reference>
        </references>
      </pivotArea>
    </chartFormat>
    <chartFormat chart="0" format="39" series="1">
      <pivotArea type="data" outline="0" fieldPosition="0">
        <references count="2">
          <reference field="4294967294" count="1" selected="0">
            <x v="0"/>
          </reference>
          <reference field="2" count="1" selected="0">
            <x v="14"/>
          </reference>
        </references>
      </pivotArea>
    </chartFormat>
    <chartFormat chart="0" format="40" series="1">
      <pivotArea type="data" outline="0" fieldPosition="0">
        <references count="2">
          <reference field="4294967294" count="1" selected="0">
            <x v="0"/>
          </reference>
          <reference field="2" count="1" selected="0">
            <x v="15"/>
          </reference>
        </references>
      </pivotArea>
    </chartFormat>
    <chartFormat chart="0" format="41" series="1">
      <pivotArea type="data" outline="0" fieldPosition="0">
        <references count="2">
          <reference field="4294967294" count="1" selected="0">
            <x v="0"/>
          </reference>
          <reference field="2" count="1" selected="0">
            <x v="16"/>
          </reference>
        </references>
      </pivotArea>
    </chartFormat>
    <chartFormat chart="0" format="42" series="1">
      <pivotArea type="data" outline="0" fieldPosition="0">
        <references count="2">
          <reference field="4294967294" count="1" selected="0">
            <x v="0"/>
          </reference>
          <reference field="2" count="1" selected="0">
            <x v="17"/>
          </reference>
        </references>
      </pivotArea>
    </chartFormat>
    <chartFormat chart="0" format="43" series="1">
      <pivotArea type="data" outline="0" fieldPosition="0">
        <references count="2">
          <reference field="4294967294" count="1" selected="0">
            <x v="0"/>
          </reference>
          <reference field="2" count="1" selected="0">
            <x v="18"/>
          </reference>
        </references>
      </pivotArea>
    </chartFormat>
    <chartFormat chart="0" format="44" series="1">
      <pivotArea type="data" outline="0" fieldPosition="0">
        <references count="2">
          <reference field="4294967294" count="1" selected="0">
            <x v="0"/>
          </reference>
          <reference field="2" count="1" selected="0">
            <x v="19"/>
          </reference>
        </references>
      </pivotArea>
    </chartFormat>
    <chartFormat chart="0" format="45" series="1">
      <pivotArea type="data" outline="0" fieldPosition="0">
        <references count="2">
          <reference field="4294967294" count="1" selected="0">
            <x v="0"/>
          </reference>
          <reference field="2" count="1" selected="0">
            <x v="20"/>
          </reference>
        </references>
      </pivotArea>
    </chartFormat>
    <chartFormat chart="0" format="46" series="1">
      <pivotArea type="data" outline="0" fieldPosition="0">
        <references count="2">
          <reference field="4294967294" count="1" selected="0">
            <x v="0"/>
          </reference>
          <reference field="2"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1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 fieldListSortAscending="1">
  <location ref="A10:M40" firstHeaderRow="1" firstDataRow="2" firstDataCol="1"/>
  <pivotFields count="4">
    <pivotField axis="axisRow" showAll="0">
      <items count="9">
        <item h="1" x="5"/>
        <item x="0"/>
        <item h="1" x="3"/>
        <item h="1" x="7"/>
        <item x="1"/>
        <item x="2"/>
        <item h="1" x="6"/>
        <item h="1" x="4"/>
        <item t="default"/>
      </items>
    </pivotField>
    <pivotField axis="axisCol" showAll="0">
      <items count="18">
        <item h="1" x="16"/>
        <item x="13"/>
        <item x="11"/>
        <item x="15"/>
        <item x="3"/>
        <item x="14"/>
        <item h="1" x="0"/>
        <item x="1"/>
        <item x="12"/>
        <item x="6"/>
        <item x="5"/>
        <item x="10"/>
        <item x="4"/>
        <item h="1" x="2"/>
        <item h="1" x="7"/>
        <item h="1" x="8"/>
        <item h="1" x="9"/>
        <item t="default"/>
      </items>
    </pivotField>
    <pivotField axis="axisRow" showAll="0">
      <items count="8">
        <item x="0"/>
        <item x="1"/>
        <item x="2"/>
        <item x="3"/>
        <item x="4"/>
        <item x="5"/>
        <item x="6"/>
        <item t="default"/>
      </items>
    </pivotField>
    <pivotField dataField="1" showAll="0"/>
  </pivotFields>
  <rowFields count="2">
    <field x="2"/>
    <field x="0"/>
  </rowFields>
  <rowItems count="29">
    <i>
      <x/>
    </i>
    <i r="1">
      <x v="1"/>
    </i>
    <i r="1">
      <x v="4"/>
    </i>
    <i r="1">
      <x v="5"/>
    </i>
    <i>
      <x v="1"/>
    </i>
    <i r="1">
      <x v="1"/>
    </i>
    <i r="1">
      <x v="4"/>
    </i>
    <i r="1">
      <x v="5"/>
    </i>
    <i>
      <x v="2"/>
    </i>
    <i r="1">
      <x v="1"/>
    </i>
    <i r="1">
      <x v="4"/>
    </i>
    <i r="1">
      <x v="5"/>
    </i>
    <i>
      <x v="3"/>
    </i>
    <i r="1">
      <x v="1"/>
    </i>
    <i r="1">
      <x v="4"/>
    </i>
    <i r="1">
      <x v="5"/>
    </i>
    <i>
      <x v="4"/>
    </i>
    <i r="1">
      <x v="1"/>
    </i>
    <i r="1">
      <x v="4"/>
    </i>
    <i r="1">
      <x v="5"/>
    </i>
    <i>
      <x v="5"/>
    </i>
    <i r="1">
      <x v="1"/>
    </i>
    <i r="1">
      <x v="4"/>
    </i>
    <i r="1">
      <x v="5"/>
    </i>
    <i>
      <x v="6"/>
    </i>
    <i r="1">
      <x v="1"/>
    </i>
    <i r="1">
      <x v="4"/>
    </i>
    <i r="1">
      <x v="5"/>
    </i>
    <i t="grand">
      <x/>
    </i>
  </rowItems>
  <colFields count="1">
    <field x="1"/>
  </colFields>
  <colItems count="12">
    <i>
      <x v="1"/>
    </i>
    <i>
      <x v="2"/>
    </i>
    <i>
      <x v="3"/>
    </i>
    <i>
      <x v="4"/>
    </i>
    <i>
      <x v="5"/>
    </i>
    <i>
      <x v="7"/>
    </i>
    <i>
      <x v="8"/>
    </i>
    <i>
      <x v="9"/>
    </i>
    <i>
      <x v="10"/>
    </i>
    <i>
      <x v="11"/>
    </i>
    <i>
      <x v="12"/>
    </i>
    <i t="grand">
      <x/>
    </i>
  </colItems>
  <dataFields count="1">
    <dataField name="Sum of value" fld="3" baseField="2" baseItem="3"/>
  </dataFields>
  <chartFormats count="14">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0" format="6" series="1">
      <pivotArea type="data" outline="0" fieldPosition="0">
        <references count="2">
          <reference field="4294967294" count="1" selected="0">
            <x v="0"/>
          </reference>
          <reference field="1" count="1" selected="0">
            <x v="6"/>
          </reference>
        </references>
      </pivotArea>
    </chartFormat>
    <chartFormat chart="0" format="7" series="1">
      <pivotArea type="data" outline="0" fieldPosition="0">
        <references count="2">
          <reference field="4294967294" count="1" selected="0">
            <x v="0"/>
          </reference>
          <reference field="1" count="1" selected="0">
            <x v="7"/>
          </reference>
        </references>
      </pivotArea>
    </chartFormat>
    <chartFormat chart="0" format="10" series="1">
      <pivotArea type="data" outline="0" fieldPosition="0">
        <references count="2">
          <reference field="4294967294" count="1" selected="0">
            <x v="0"/>
          </reference>
          <reference field="1" count="1" selected="0">
            <x v="8"/>
          </reference>
        </references>
      </pivotArea>
    </chartFormat>
    <chartFormat chart="0" format="11" series="1">
      <pivotArea type="data" outline="0" fieldPosition="0">
        <references count="2">
          <reference field="4294967294" count="1" selected="0">
            <x v="0"/>
          </reference>
          <reference field="1" count="1" selected="0">
            <x v="9"/>
          </reference>
        </references>
      </pivotArea>
    </chartFormat>
    <chartFormat chart="0" format="13" series="1">
      <pivotArea type="data" outline="0" fieldPosition="0">
        <references count="2">
          <reference field="4294967294" count="1" selected="0">
            <x v="0"/>
          </reference>
          <reference field="1" count="1" selected="0">
            <x v="10"/>
          </reference>
        </references>
      </pivotArea>
    </chartFormat>
    <chartFormat chart="0" format="14" series="1">
      <pivotArea type="data" outline="0" fieldPosition="0">
        <references count="2">
          <reference field="4294967294" count="1" selected="0">
            <x v="0"/>
          </reference>
          <reference field="1" count="1" selected="0">
            <x v="11"/>
          </reference>
        </references>
      </pivotArea>
    </chartFormat>
    <chartFormat chart="0" format="16" series="1">
      <pivotArea type="data" outline="0" fieldPosition="0">
        <references count="2">
          <reference field="4294967294" count="1" selected="0">
            <x v="0"/>
          </reference>
          <reference field="1" count="1" selected="0">
            <x v="12"/>
          </reference>
        </references>
      </pivotArea>
    </chartFormat>
    <chartFormat chart="0" format="17" series="1">
      <pivotArea type="data" outline="0" fieldPosition="0">
        <references count="2">
          <reference field="4294967294" count="1" selected="0">
            <x v="0"/>
          </reference>
          <reference field="1" count="1" selected="0">
            <x v="1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eme1">
  <a:themeElements>
    <a:clrScheme name="Trinomics OK">
      <a:dk1>
        <a:srgbClr val="7D8899"/>
      </a:dk1>
      <a:lt1>
        <a:srgbClr val="FFFFFF"/>
      </a:lt1>
      <a:dk2>
        <a:srgbClr val="3C5571"/>
      </a:dk2>
      <a:lt2>
        <a:srgbClr val="ECEBE1"/>
      </a:lt2>
      <a:accent1>
        <a:srgbClr val="002C54"/>
      </a:accent1>
      <a:accent2>
        <a:srgbClr val="F04E30"/>
      </a:accent2>
      <a:accent3>
        <a:srgbClr val="B2CFCD"/>
      </a:accent3>
      <a:accent4>
        <a:srgbClr val="005861"/>
      </a:accent4>
      <a:accent5>
        <a:srgbClr val="FFE3A5"/>
      </a:accent5>
      <a:accent6>
        <a:srgbClr val="000000"/>
      </a:accent6>
      <a:hlink>
        <a:srgbClr val="005861"/>
      </a:hlink>
      <a:folHlink>
        <a:srgbClr val="F04E30"/>
      </a:folHlink>
    </a:clrScheme>
    <a:fontScheme name="Trebuchet MS">
      <a:majorFont>
        <a:latin typeface="Trebuchet MS" panose="020B0603020202020204"/>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1" id="{D5B70D31-F0DF-40C3-9F3C-92CA1CC5FDFC}" vid="{77A0C86C-8269-44D6-9D3F-C53F7D2FFB20}"/>
    </a:ext>
  </a:extLst>
</a:theme>
</file>

<file path=xl/threadedComments/threadedComment1.xml><?xml version="1.0" encoding="utf-8"?>
<ThreadedComments xmlns="http://schemas.microsoft.com/office/spreadsheetml/2018/threadedcomments" xmlns:x="http://schemas.openxmlformats.org/spreadsheetml/2006/main">
  <threadedComment ref="D29" dT="2021-03-09T13:22:59.36" personId="{7C17C0A4-BC17-450B-9E33-ACBD7BED7969}" id="{DA4C49B3-935A-426B-984A-009F3EF5854D}">
    <text xml:space="preserve">997 / 5000
Translation results
There are no suitable conditions for geological storage of CO2 in Estonia n
</text>
  </threadedComment>
  <threadedComment ref="E29" dT="2021-03-09T13:26:34.72" personId="{7C17C0A4-BC17-450B-9E33-ACBD7BED7969}" id="{DBECC1EC-415B-431F-8BC9-711DC795E510}">
    <text>Per year</text>
  </threadedComment>
  <threadedComment ref="E30" dT="2021-03-09T13:26:40.89" personId="{7C17C0A4-BC17-450B-9E33-ACBD7BED7969}" id="{B7414699-8A89-49A5-A99D-389181868EAE}">
    <text>Per year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13.xml.rels><?xml version="1.0" encoding="UTF-8" standalone="yes"?>
<Relationships xmlns="http://schemas.openxmlformats.org/package/2006/relationships"><Relationship Id="rId1" Type="http://schemas.openxmlformats.org/officeDocument/2006/relationships/hyperlink" Target="https://unfccc.int/documents/223674"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3" Type="http://schemas.openxmlformats.org/officeDocument/2006/relationships/hyperlink" Target="https://elering.ee/sites/default/files/public/Teenused/Liitumine/08%20-%20P%C3%B5hiv%C3%B5rguettev%C3%B5tja%20elektripaigaldiste%20tehnilised%20p%C3%B5him%C3%B5tted%20ja%20lahendused_2019.05.30.pdf" TargetMode="External"/><Relationship Id="rId2" Type="http://schemas.openxmlformats.org/officeDocument/2006/relationships/hyperlink" Target="https://emtakablo.com/s-60-gost_" TargetMode="External"/><Relationship Id="rId1" Type="http://schemas.openxmlformats.org/officeDocument/2006/relationships/hyperlink" Target="https://www.vwcable.com/acsr-400-51-overhead-bare-conductor-50mm-aluminium-cable-din-standar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investing.com/currencies/eur-pln-historical-data" TargetMode="External"/><Relationship Id="rId1" Type="http://schemas.openxmlformats.org/officeDocument/2006/relationships/hyperlink" Target="https://www.inflationtool.com/euro"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ivia.ee/wp-content/uploads/2021/01/Ida-Viru_CO2_kasutamise_strateegia.pdf" TargetMode="Externa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eramets.ee/wp-content/uploads/2020/08/Puiduhinnad-2020-II-kv.pdf" TargetMode="External"/><Relationship Id="rId13" Type="http://schemas.openxmlformats.org/officeDocument/2006/relationships/printerSettings" Target="../printerSettings/printerSettings3.bin"/><Relationship Id="rId3" Type="http://schemas.openxmlformats.org/officeDocument/2006/relationships/hyperlink" Target="https://forsyningstilsynet.dk/media/6616/national-report-2019-for-denmark.pdf" TargetMode="External"/><Relationship Id="rId7" Type="http://schemas.openxmlformats.org/officeDocument/2006/relationships/hyperlink" Target="https://heatroadmap.eu/wp-content/uploads/2020/01/HRE4_D6.1-Future-fuel-price-review.pdf" TargetMode="External"/><Relationship Id="rId12" Type="http://schemas.openxmlformats.org/officeDocument/2006/relationships/hyperlink" Target="https://ens.dk/sites/ens.dk/files/Analyser/analysis_of_biomass_prices_2013.06.18_-_final_report.pdf" TargetMode="External"/><Relationship Id="rId2" Type="http://schemas.openxmlformats.org/officeDocument/2006/relationships/hyperlink" Target="https://andmed.stat.ee/en/stat/majandus__energeetika__energia-tarbimine-ja-tootmine__aastastatistika/KE08" TargetMode="External"/><Relationship Id="rId1" Type="http://schemas.openxmlformats.org/officeDocument/2006/relationships/hyperlink" Target="https://ec.europa.eu/eurostat/databrowser/view/nrg_pc_203/default/table?lang=en" TargetMode="External"/><Relationship Id="rId6" Type="http://schemas.openxmlformats.org/officeDocument/2006/relationships/hyperlink" Target="https://pxexternal.energimyndigheten.se/pxweb/sv/Tr%c3%a4dbr%c3%a4nsle-%20och%20torvpriser/Tr%c3%a4dbr%c3%a4nsle-%20och%20torvpriser/EN0307_2.px/" TargetMode="External"/><Relationship Id="rId11" Type="http://schemas.openxmlformats.org/officeDocument/2006/relationships/hyperlink" Target="https://tietokayttoon.fi/documents/10616/2009122/28_EU+2030.pdf/c56de1eb-1790-49a3-ac52-762e2d34bbef?version=1.0" TargetMode="External"/><Relationship Id="rId5" Type="http://schemas.openxmlformats.org/officeDocument/2006/relationships/hyperlink" Target="http://data1.csb.gov.lv/pxweb/en/vide/vide__energetika__ikgad/ENG190.px/table/tableViewLayout1/" TargetMode="External"/><Relationship Id="rId10" Type="http://schemas.openxmlformats.org/officeDocument/2006/relationships/hyperlink" Target="https://tem.fi/documents/1410877/2132100/S%C3%A4hk%C3%B6ntuotannon+skenaariolaskelmat+vuoteen+2050+%E2%80%93+selvitys+22.2.2019/8d83651e-9f66-07e5-4755-a2cb70585262/S%C3%A4hk%C3%B6ntuotannon+skenaariolaskelmat+vuoteen+2050+%E2%80%93+selvitys+22.2.2019.pdf" TargetMode="External"/><Relationship Id="rId4" Type="http://schemas.openxmlformats.org/officeDocument/2006/relationships/hyperlink" Target="https://www.bp.com/content/dam/bp/business-sites/en/global/corporate/pdfs/energy-economics/statistical-review/bp-stats-review-2020-full-report.pdf" TargetMode="External"/><Relationship Id="rId9" Type="http://schemas.openxmlformats.org/officeDocument/2006/relationships/hyperlink" Target="https://www.envir.ee/sites/default/files/kpp_2050_mojudehindamine_energeetika_ja_toostus_25.05.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enmin.lrv.lt/lt/veiklos-sritys-3/atsinaujinantys-energijos-istekliai/aukcionai/pagrindine-informacija-1" TargetMode="External"/><Relationship Id="rId2" Type="http://schemas.openxmlformats.org/officeDocument/2006/relationships/hyperlink" Target="https://www.mkm.ee/et/tegevused-eesmargid/energeetika/taastuvenergia" TargetMode="External"/><Relationship Id="rId1" Type="http://schemas.openxmlformats.org/officeDocument/2006/relationships/hyperlink" Target="https://ec.europa.eu/energy/sites/ener/files/documents/lv_final_necp_main_en.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8"/>
  <sheetViews>
    <sheetView showGridLines="0" zoomScale="83" workbookViewId="0">
      <selection activeCell="C12" sqref="C12"/>
    </sheetView>
  </sheetViews>
  <sheetFormatPr defaultColWidth="8.875" defaultRowHeight="14.25"/>
  <cols>
    <col min="1" max="1" width="4.5" style="62" customWidth="1"/>
    <col min="2" max="2" width="16.125" style="62" bestFit="1" customWidth="1"/>
    <col min="3" max="16384" width="8.875" style="62"/>
  </cols>
  <sheetData>
    <row r="1" spans="2:3" s="61" customFormat="1"/>
    <row r="2" spans="2:3" s="61" customFormat="1">
      <c r="B2" s="61" t="s">
        <v>0</v>
      </c>
    </row>
    <row r="3" spans="2:3" s="61" customFormat="1">
      <c r="B3" s="61" t="s">
        <v>1</v>
      </c>
    </row>
    <row r="4" spans="2:3" s="61" customFormat="1">
      <c r="B4" s="61" t="s">
        <v>2</v>
      </c>
    </row>
    <row r="5" spans="2:3" s="61" customFormat="1"/>
    <row r="6" spans="2:3" s="61" customFormat="1" ht="15">
      <c r="B6" s="63" t="s">
        <v>3</v>
      </c>
      <c r="C6" s="61" t="s">
        <v>4</v>
      </c>
    </row>
    <row r="7" spans="2:3" s="61" customFormat="1" ht="15">
      <c r="B7" s="63" t="s">
        <v>5</v>
      </c>
      <c r="C7" s="61" t="s">
        <v>6</v>
      </c>
    </row>
    <row r="8" spans="2:3" s="61" customFormat="1" ht="15">
      <c r="B8" s="6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47"/>
  <sheetViews>
    <sheetView workbookViewId="0">
      <selection activeCell="F23" sqref="F23"/>
    </sheetView>
  </sheetViews>
  <sheetFormatPr defaultRowHeight="16.5"/>
  <cols>
    <col min="2" max="2" width="9" bestFit="1" customWidth="1"/>
    <col min="3" max="3" width="27.875" customWidth="1"/>
  </cols>
  <sheetData>
    <row r="1" spans="1:35" s="12" customFormat="1">
      <c r="A1" s="12" t="s">
        <v>7</v>
      </c>
      <c r="B1" s="12" t="s">
        <v>3644</v>
      </c>
    </row>
    <row r="2" spans="1:35" s="12" customFormat="1">
      <c r="A2" s="12" t="s">
        <v>9</v>
      </c>
      <c r="B2" s="12" t="s">
        <v>3535</v>
      </c>
    </row>
    <row r="3" spans="1:35" s="12" customFormat="1">
      <c r="A3" s="12" t="s">
        <v>11</v>
      </c>
      <c r="B3" s="12" t="s">
        <v>30</v>
      </c>
    </row>
    <row r="4" spans="1:35" s="12" customFormat="1">
      <c r="A4" s="12" t="s">
        <v>13</v>
      </c>
      <c r="B4" s="12" t="s">
        <v>3421</v>
      </c>
    </row>
    <row r="5" spans="1:35" s="12" customFormat="1">
      <c r="A5" s="12" t="s">
        <v>15</v>
      </c>
      <c r="B5" s="60" t="s">
        <v>3422</v>
      </c>
    </row>
    <row r="6" spans="1:35" s="12" customFormat="1">
      <c r="A6" s="12" t="s">
        <v>32</v>
      </c>
      <c r="B6" s="19" t="s">
        <v>33</v>
      </c>
      <c r="C6" s="12" t="s">
        <v>3645</v>
      </c>
    </row>
    <row r="7" spans="1:35" s="12" customFormat="1">
      <c r="B7" s="34" t="s">
        <v>3323</v>
      </c>
      <c r="C7" s="12" t="s">
        <v>3646</v>
      </c>
    </row>
    <row r="8" spans="1:35" s="12" customFormat="1">
      <c r="B8" s="39" t="s">
        <v>3325</v>
      </c>
      <c r="C8" s="12" t="s">
        <v>3647</v>
      </c>
    </row>
    <row r="9" spans="1:35" s="12" customFormat="1" ht="15" customHeight="1">
      <c r="B9" s="86" t="s">
        <v>3327</v>
      </c>
      <c r="C9" s="12" t="s">
        <v>3648</v>
      </c>
    </row>
    <row r="10" spans="1:35" ht="15" customHeight="1">
      <c r="A10" s="58"/>
      <c r="B10" s="58" t="s">
        <v>3329</v>
      </c>
      <c r="C10" s="58" t="s">
        <v>3649</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row>
    <row r="11" spans="1:35" s="12" customFormat="1" ht="15" customHeight="1">
      <c r="B11" s="12" t="s">
        <v>3650</v>
      </c>
      <c r="C11" s="12" t="s">
        <v>3651</v>
      </c>
    </row>
    <row r="12" spans="1:35" s="5" customFormat="1" ht="15" customHeight="1"/>
    <row r="13" spans="1:35" s="12" customFormat="1" ht="15" customHeight="1"/>
    <row r="14" spans="1:35">
      <c r="A14" s="58"/>
      <c r="B14" s="58" t="s">
        <v>3652</v>
      </c>
      <c r="C14" s="58"/>
      <c r="D14" s="58"/>
      <c r="E14" s="58"/>
      <c r="F14" s="58"/>
      <c r="G14" s="58"/>
      <c r="H14" s="58"/>
      <c r="I14" s="58"/>
      <c r="J14" s="58"/>
      <c r="K14" s="58"/>
      <c r="L14" s="58"/>
      <c r="M14" s="58"/>
      <c r="N14" s="58"/>
      <c r="O14" s="58"/>
      <c r="P14" s="58"/>
      <c r="Q14" s="58"/>
      <c r="R14" s="58"/>
      <c r="S14" s="58"/>
      <c r="T14" s="36" t="s">
        <v>3323</v>
      </c>
      <c r="U14" s="58"/>
      <c r="V14" s="58"/>
      <c r="W14" s="58"/>
      <c r="X14" s="58"/>
      <c r="Y14" s="58"/>
      <c r="Z14" s="58"/>
      <c r="AA14" s="58"/>
      <c r="AB14" s="58"/>
      <c r="AC14" s="58"/>
      <c r="AD14" s="58"/>
      <c r="AE14" s="58"/>
      <c r="AF14" s="58"/>
      <c r="AG14" s="58"/>
      <c r="AH14" s="58"/>
      <c r="AI14" s="58"/>
    </row>
    <row r="15" spans="1:35">
      <c r="A15" s="58"/>
      <c r="B15" s="35" t="s">
        <v>33</v>
      </c>
      <c r="C15" s="35"/>
      <c r="D15" s="35">
        <v>2020</v>
      </c>
      <c r="E15" s="35">
        <v>2021</v>
      </c>
      <c r="F15" s="35">
        <v>2022</v>
      </c>
      <c r="G15" s="35">
        <v>2023</v>
      </c>
      <c r="H15" s="35">
        <v>2024</v>
      </c>
      <c r="I15" s="35">
        <v>2025</v>
      </c>
      <c r="J15" s="35">
        <v>2026</v>
      </c>
      <c r="K15" s="35">
        <v>2027</v>
      </c>
      <c r="L15" s="35">
        <v>2028</v>
      </c>
      <c r="M15" s="35">
        <v>2029</v>
      </c>
      <c r="N15" s="35">
        <v>2030</v>
      </c>
      <c r="O15" s="35">
        <v>2031</v>
      </c>
      <c r="P15" s="35">
        <v>2032</v>
      </c>
      <c r="Q15" s="35">
        <v>2033</v>
      </c>
      <c r="R15" s="35">
        <v>2034</v>
      </c>
      <c r="S15" s="35">
        <v>2035</v>
      </c>
      <c r="T15" s="36">
        <f>S15+1</f>
        <v>2036</v>
      </c>
      <c r="U15" s="36">
        <f t="shared" ref="U15:AH15" si="0">T15+1</f>
        <v>2037</v>
      </c>
      <c r="V15" s="36">
        <f t="shared" si="0"/>
        <v>2038</v>
      </c>
      <c r="W15" s="36">
        <f t="shared" si="0"/>
        <v>2039</v>
      </c>
      <c r="X15" s="36">
        <f t="shared" si="0"/>
        <v>2040</v>
      </c>
      <c r="Y15" s="36">
        <f t="shared" si="0"/>
        <v>2041</v>
      </c>
      <c r="Z15" s="36">
        <f t="shared" si="0"/>
        <v>2042</v>
      </c>
      <c r="AA15" s="36">
        <f t="shared" si="0"/>
        <v>2043</v>
      </c>
      <c r="AB15" s="36">
        <f t="shared" si="0"/>
        <v>2044</v>
      </c>
      <c r="AC15" s="36">
        <f t="shared" si="0"/>
        <v>2045</v>
      </c>
      <c r="AD15" s="36">
        <f t="shared" si="0"/>
        <v>2046</v>
      </c>
      <c r="AE15" s="36">
        <f t="shared" si="0"/>
        <v>2047</v>
      </c>
      <c r="AF15" s="36">
        <f t="shared" si="0"/>
        <v>2048</v>
      </c>
      <c r="AG15" s="36">
        <f t="shared" si="0"/>
        <v>2049</v>
      </c>
      <c r="AH15" s="36">
        <f t="shared" si="0"/>
        <v>2050</v>
      </c>
      <c r="AI15" s="58"/>
    </row>
    <row r="16" spans="1:35">
      <c r="A16" s="58"/>
      <c r="B16" s="35" t="s">
        <v>3653</v>
      </c>
      <c r="C16" s="35"/>
      <c r="D16" s="35">
        <v>8700</v>
      </c>
      <c r="E16" s="35">
        <v>8900</v>
      </c>
      <c r="F16" s="35">
        <v>9000</v>
      </c>
      <c r="G16" s="35">
        <v>9100</v>
      </c>
      <c r="H16" s="35">
        <v>9200</v>
      </c>
      <c r="I16" s="35">
        <v>9200</v>
      </c>
      <c r="J16" s="35">
        <v>9300</v>
      </c>
      <c r="K16" s="35">
        <v>9400</v>
      </c>
      <c r="L16" s="35">
        <v>9400</v>
      </c>
      <c r="M16" s="35">
        <v>9400</v>
      </c>
      <c r="N16" s="35">
        <v>9500</v>
      </c>
      <c r="O16" s="35">
        <v>9500</v>
      </c>
      <c r="P16" s="35">
        <v>9500</v>
      </c>
      <c r="Q16" s="35">
        <v>9500</v>
      </c>
      <c r="R16" s="35">
        <v>9600</v>
      </c>
      <c r="S16" s="35">
        <v>9600</v>
      </c>
      <c r="T16" s="87">
        <f>S16+(S16-I16)/10</f>
        <v>9640</v>
      </c>
      <c r="U16" s="87">
        <f t="shared" ref="U16:AH16" si="1">T16+(T16-J16)/10</f>
        <v>9674</v>
      </c>
      <c r="V16" s="87">
        <f t="shared" si="1"/>
        <v>9701.4</v>
      </c>
      <c r="W16" s="87">
        <f t="shared" si="1"/>
        <v>9731.5399999999991</v>
      </c>
      <c r="X16" s="87">
        <f t="shared" si="1"/>
        <v>9764.6939999999995</v>
      </c>
      <c r="Y16" s="87">
        <f t="shared" si="1"/>
        <v>9791.1633999999995</v>
      </c>
      <c r="Z16" s="87">
        <f t="shared" si="1"/>
        <v>9820.2797399999999</v>
      </c>
      <c r="AA16" s="87">
        <f t="shared" si="1"/>
        <v>9852.3077140000005</v>
      </c>
      <c r="AB16" s="87">
        <f t="shared" si="1"/>
        <v>9887.5384854000004</v>
      </c>
      <c r="AC16" s="87">
        <f t="shared" si="1"/>
        <v>9916.2923339400004</v>
      </c>
      <c r="AD16" s="87">
        <f t="shared" si="1"/>
        <v>9947.9215673340004</v>
      </c>
      <c r="AE16" s="87">
        <f t="shared" si="1"/>
        <v>9978.7137240674001</v>
      </c>
      <c r="AF16" s="87">
        <f t="shared" si="1"/>
        <v>10009.185096474141</v>
      </c>
      <c r="AG16" s="87">
        <f t="shared" si="1"/>
        <v>10039.963606121555</v>
      </c>
      <c r="AH16" s="87">
        <f t="shared" si="1"/>
        <v>10070.805966733711</v>
      </c>
      <c r="AI16" s="58"/>
    </row>
    <row r="17" spans="1:35">
      <c r="A17" s="58"/>
      <c r="B17" s="58" t="s">
        <v>3329</v>
      </c>
      <c r="C17" s="58" t="s">
        <v>3654</v>
      </c>
      <c r="D17" s="10">
        <v>3487.2333442730555</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row>
    <row r="18" spans="1:35" s="58" customFormat="1">
      <c r="C18" s="58" t="s">
        <v>3655</v>
      </c>
      <c r="D18" s="10">
        <v>623.40006563833276</v>
      </c>
    </row>
    <row r="19" spans="1:35" s="58" customFormat="1">
      <c r="C19" s="58" t="s">
        <v>3656</v>
      </c>
      <c r="D19" s="10">
        <v>1016.4752215293731</v>
      </c>
    </row>
    <row r="20" spans="1:35" s="58" customFormat="1">
      <c r="C20" s="58" t="s">
        <v>3657</v>
      </c>
      <c r="D20" s="10">
        <v>2233.7709222185758</v>
      </c>
    </row>
    <row r="21" spans="1:35" s="58" customFormat="1">
      <c r="C21" s="58" t="s">
        <v>3658</v>
      </c>
      <c r="D21" s="10">
        <v>1339.120446340663</v>
      </c>
    </row>
    <row r="22" spans="1:35" s="58" customFormat="1"/>
    <row r="23" spans="1:3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row>
    <row r="24" spans="1:35">
      <c r="A24" s="58"/>
      <c r="B24" s="58" t="s">
        <v>3659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row>
    <row r="25" spans="1:35">
      <c r="A25" s="58"/>
      <c r="B25" s="58" t="s">
        <v>3660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row>
    <row r="26" spans="1:35">
      <c r="A26" s="58"/>
      <c r="B26" s="33" t="s">
        <v>3325</v>
      </c>
      <c r="C26" s="33"/>
      <c r="D26" s="33">
        <v>2000</v>
      </c>
      <c r="E26" s="33">
        <v>2005</v>
      </c>
      <c r="F26" s="33">
        <v>2010</v>
      </c>
      <c r="G26" s="33">
        <v>2015</v>
      </c>
      <c r="H26" s="33">
        <v>2020</v>
      </c>
      <c r="I26" s="33">
        <v>2025</v>
      </c>
      <c r="J26" s="33">
        <v>2030</v>
      </c>
      <c r="K26" s="30"/>
      <c r="L26" s="58"/>
      <c r="M26" s="58"/>
      <c r="N26" s="58"/>
      <c r="O26" s="58"/>
      <c r="P26" s="58"/>
      <c r="Q26" s="58"/>
      <c r="R26" s="58"/>
      <c r="S26" s="58"/>
      <c r="T26" s="58"/>
      <c r="U26" s="58"/>
      <c r="V26" s="58"/>
      <c r="W26" s="58"/>
      <c r="X26" s="58"/>
      <c r="Y26" s="58"/>
      <c r="Z26" s="58"/>
      <c r="AA26" s="58"/>
      <c r="AB26" s="58"/>
      <c r="AC26" s="58"/>
      <c r="AD26" s="58"/>
      <c r="AE26" s="58"/>
      <c r="AF26" s="58"/>
      <c r="AG26" s="58"/>
      <c r="AH26" s="58"/>
      <c r="AI26" s="58"/>
    </row>
    <row r="27" spans="1:35">
      <c r="A27" s="58"/>
      <c r="B27" s="33" t="s">
        <v>3359</v>
      </c>
      <c r="C27" s="33" t="s">
        <v>3661</v>
      </c>
      <c r="D27" s="37">
        <v>5013</v>
      </c>
      <c r="E27" s="37">
        <v>6036</v>
      </c>
      <c r="F27" s="37">
        <v>6908</v>
      </c>
      <c r="G27" s="37">
        <v>7141</v>
      </c>
      <c r="H27" s="37">
        <v>7560</v>
      </c>
      <c r="I27" s="37">
        <v>8025</v>
      </c>
      <c r="J27" s="37">
        <v>7978</v>
      </c>
      <c r="K27" s="30"/>
      <c r="L27" s="58"/>
      <c r="M27" s="58"/>
      <c r="N27" s="58"/>
      <c r="O27" s="58"/>
      <c r="P27" s="58"/>
      <c r="Q27" s="58"/>
      <c r="R27" s="58"/>
      <c r="S27" s="58"/>
      <c r="T27" s="58"/>
      <c r="U27" s="58"/>
      <c r="V27" s="58"/>
      <c r="W27" s="58"/>
      <c r="X27" s="58"/>
      <c r="Y27" s="58"/>
      <c r="Z27" s="58"/>
      <c r="AA27" s="58"/>
      <c r="AB27" s="58"/>
      <c r="AC27" s="58"/>
      <c r="AD27" s="58"/>
      <c r="AE27" s="58"/>
      <c r="AF27" s="58"/>
      <c r="AG27" s="58"/>
      <c r="AH27" s="58"/>
      <c r="AI27" s="58"/>
    </row>
    <row r="28" spans="1:35">
      <c r="A28" s="58"/>
      <c r="B28" s="33" t="s">
        <v>3359</v>
      </c>
      <c r="C28" s="33" t="s">
        <v>3662</v>
      </c>
      <c r="D28" s="37">
        <v>5772.8956050000006</v>
      </c>
      <c r="E28" s="37">
        <v>6950.9670599999999</v>
      </c>
      <c r="F28" s="37">
        <v>7955.1491800000003</v>
      </c>
      <c r="G28" s="37">
        <v>8223.4684849999994</v>
      </c>
      <c r="H28" s="37">
        <v>8705.9826000000012</v>
      </c>
      <c r="I28" s="37">
        <v>9241.4696249999997</v>
      </c>
      <c r="J28" s="37">
        <v>9187.3451300000015</v>
      </c>
      <c r="K28" s="30"/>
      <c r="L28" s="58"/>
      <c r="M28" s="58"/>
      <c r="N28" s="58"/>
      <c r="O28" s="58"/>
      <c r="P28" s="58"/>
      <c r="Q28" s="58"/>
      <c r="R28" s="58"/>
      <c r="S28" s="58"/>
      <c r="T28" s="58"/>
      <c r="U28" s="58"/>
      <c r="V28" s="58"/>
      <c r="W28" s="58"/>
      <c r="X28" s="58"/>
      <c r="Y28" s="58"/>
      <c r="Z28" s="58"/>
      <c r="AA28" s="58"/>
      <c r="AB28" s="58"/>
      <c r="AC28" s="58"/>
      <c r="AD28" s="58"/>
      <c r="AE28" s="58"/>
      <c r="AF28" s="58"/>
      <c r="AG28" s="58"/>
      <c r="AH28" s="58"/>
      <c r="AI28" s="58"/>
    </row>
    <row r="29" spans="1:35">
      <c r="A29" s="58"/>
      <c r="B29" s="33" t="s">
        <v>3364</v>
      </c>
      <c r="C29" s="33" t="s">
        <v>3661</v>
      </c>
      <c r="D29" s="37">
        <v>4478</v>
      </c>
      <c r="E29" s="37">
        <v>5734</v>
      </c>
      <c r="F29" s="37">
        <v>6210</v>
      </c>
      <c r="G29" s="37">
        <v>6606</v>
      </c>
      <c r="H29" s="37">
        <v>7234</v>
      </c>
      <c r="I29" s="37">
        <v>7734</v>
      </c>
      <c r="J29" s="37">
        <v>8118</v>
      </c>
      <c r="K29" s="30"/>
      <c r="L29" s="58"/>
      <c r="M29" s="58"/>
      <c r="N29" s="58"/>
      <c r="O29" s="58"/>
      <c r="P29" s="58"/>
      <c r="Q29" s="58"/>
      <c r="R29" s="58"/>
      <c r="S29" s="58"/>
      <c r="T29" s="58"/>
      <c r="U29" s="58"/>
      <c r="V29" s="58"/>
      <c r="W29" s="58"/>
      <c r="X29" s="58"/>
      <c r="Y29" s="58"/>
      <c r="Z29" s="58"/>
      <c r="AA29" s="58"/>
      <c r="AB29" s="58"/>
      <c r="AC29" s="58"/>
      <c r="AD29" s="58"/>
      <c r="AE29" s="58"/>
      <c r="AF29" s="58"/>
      <c r="AG29" s="58"/>
      <c r="AH29" s="58"/>
      <c r="AI29" s="58"/>
    </row>
    <row r="30" spans="1:35">
      <c r="A30" s="58"/>
      <c r="B30" s="33" t="s">
        <v>3364</v>
      </c>
      <c r="C30" s="33" t="s">
        <v>3662</v>
      </c>
      <c r="D30" s="37">
        <v>5000.4572159999998</v>
      </c>
      <c r="E30" s="37">
        <v>6402.9972480000006</v>
      </c>
      <c r="F30" s="37">
        <v>6934.5331200000001</v>
      </c>
      <c r="G30" s="37">
        <v>7376.735232</v>
      </c>
      <c r="H30" s="37">
        <v>8078.0052480000004</v>
      </c>
      <c r="I30" s="37">
        <v>8636.3412480000006</v>
      </c>
      <c r="J30" s="37">
        <v>9065.1432960000002</v>
      </c>
      <c r="K30" s="30"/>
      <c r="L30" s="58"/>
      <c r="M30" s="58"/>
      <c r="N30" s="58"/>
      <c r="O30" s="58"/>
      <c r="P30" s="58"/>
      <c r="Q30" s="58"/>
      <c r="R30" s="58"/>
      <c r="S30" s="58"/>
      <c r="T30" s="58"/>
      <c r="U30" s="58"/>
      <c r="V30" s="58"/>
      <c r="W30" s="58"/>
      <c r="X30" s="58"/>
      <c r="Y30" s="58"/>
      <c r="Z30" s="58"/>
      <c r="AA30" s="58"/>
      <c r="AB30" s="58"/>
      <c r="AC30" s="58"/>
      <c r="AD30" s="58"/>
      <c r="AE30" s="58"/>
      <c r="AF30" s="58"/>
      <c r="AG30" s="58"/>
      <c r="AH30" s="58"/>
      <c r="AI30" s="58"/>
    </row>
    <row r="31" spans="1:35">
      <c r="A31" s="58"/>
      <c r="B31" s="33" t="s">
        <v>3490</v>
      </c>
      <c r="C31" s="33" t="s">
        <v>3661</v>
      </c>
      <c r="D31" s="37">
        <v>6199</v>
      </c>
      <c r="E31" s="37">
        <v>7978</v>
      </c>
      <c r="F31" s="37">
        <v>8339</v>
      </c>
      <c r="G31" s="37">
        <v>9676</v>
      </c>
      <c r="H31" s="37">
        <v>10386</v>
      </c>
      <c r="I31" s="37">
        <v>10572</v>
      </c>
      <c r="J31" s="37">
        <v>10467</v>
      </c>
      <c r="K31" s="30"/>
      <c r="L31" s="58"/>
      <c r="M31" s="58"/>
      <c r="N31" s="58"/>
      <c r="O31" s="58"/>
      <c r="P31" s="58"/>
      <c r="Q31" s="58"/>
      <c r="R31" s="58"/>
      <c r="S31" s="58"/>
      <c r="T31" s="58"/>
      <c r="U31" s="58"/>
      <c r="V31" s="58"/>
      <c r="W31" s="58"/>
      <c r="X31" s="58"/>
      <c r="Y31" s="58"/>
      <c r="Z31" s="58"/>
      <c r="AA31" s="58"/>
      <c r="AB31" s="58"/>
      <c r="AC31" s="58"/>
      <c r="AD31" s="58"/>
      <c r="AE31" s="58"/>
      <c r="AF31" s="58"/>
      <c r="AG31" s="58"/>
      <c r="AH31" s="58"/>
      <c r="AI31" s="58"/>
    </row>
    <row r="32" spans="1:35">
      <c r="A32" s="58"/>
      <c r="B32" s="33" t="s">
        <v>3490</v>
      </c>
      <c r="C32" s="33" t="s">
        <v>3662</v>
      </c>
      <c r="D32" s="37">
        <v>6934.901887</v>
      </c>
      <c r="E32" s="37">
        <v>8925.0923140000014</v>
      </c>
      <c r="F32" s="37">
        <v>9328.9477069999994</v>
      </c>
      <c r="G32" s="37">
        <v>10824.666990000002</v>
      </c>
      <c r="H32" s="37">
        <v>11618.953219999999</v>
      </c>
      <c r="I32" s="37">
        <v>11827.03384</v>
      </c>
      <c r="J32" s="37">
        <v>11709.56897</v>
      </c>
      <c r="K32" s="30"/>
      <c r="L32" s="58"/>
      <c r="M32" s="58"/>
      <c r="N32" s="58"/>
      <c r="O32" s="58"/>
      <c r="P32" s="58"/>
      <c r="Q32" s="58"/>
      <c r="R32" s="58"/>
      <c r="S32" s="58"/>
      <c r="T32" s="58"/>
      <c r="U32" s="58"/>
      <c r="V32" s="58"/>
      <c r="W32" s="58"/>
      <c r="X32" s="58"/>
      <c r="Y32" s="58"/>
      <c r="Z32" s="58"/>
      <c r="AA32" s="58"/>
      <c r="AB32" s="58"/>
      <c r="AC32" s="58"/>
      <c r="AD32" s="58"/>
      <c r="AE32" s="58"/>
      <c r="AF32" s="58"/>
      <c r="AG32" s="58"/>
      <c r="AH32" s="58"/>
      <c r="AI32" s="58"/>
    </row>
    <row r="33" spans="1:35">
      <c r="A33" s="58"/>
      <c r="B33" s="33" t="s">
        <v>3537</v>
      </c>
      <c r="C33" s="33" t="s">
        <v>3661</v>
      </c>
      <c r="D33" s="37">
        <v>75676</v>
      </c>
      <c r="E33" s="37">
        <v>80735</v>
      </c>
      <c r="F33" s="37">
        <v>83480</v>
      </c>
      <c r="G33" s="37">
        <v>78944</v>
      </c>
      <c r="H33" s="37">
        <v>80200</v>
      </c>
      <c r="I33" s="37">
        <v>84701</v>
      </c>
      <c r="J33" s="37">
        <v>87016</v>
      </c>
      <c r="K33" s="30"/>
      <c r="L33" s="58"/>
      <c r="M33" s="58"/>
      <c r="N33" s="58"/>
      <c r="O33" s="58"/>
      <c r="P33" s="58"/>
      <c r="Q33" s="58"/>
      <c r="R33" s="58"/>
      <c r="S33" s="58"/>
      <c r="T33" s="58"/>
      <c r="U33" s="58"/>
      <c r="V33" s="58"/>
      <c r="W33" s="58"/>
      <c r="X33" s="58"/>
      <c r="Y33" s="58"/>
      <c r="Z33" s="58"/>
      <c r="AA33" s="58"/>
      <c r="AB33" s="58"/>
      <c r="AC33" s="58"/>
      <c r="AD33" s="58"/>
      <c r="AE33" s="58"/>
      <c r="AF33" s="58"/>
      <c r="AG33" s="58"/>
      <c r="AH33" s="58"/>
      <c r="AI33" s="58"/>
    </row>
    <row r="34" spans="1:35">
      <c r="A34" s="58"/>
      <c r="B34" s="33" t="s">
        <v>3537</v>
      </c>
      <c r="C34" s="33" t="s">
        <v>3662</v>
      </c>
      <c r="D34" s="37">
        <v>78182.389119999993</v>
      </c>
      <c r="E34" s="37">
        <v>83408.943199999994</v>
      </c>
      <c r="F34" s="37">
        <v>86244.857600000003</v>
      </c>
      <c r="G34" s="37">
        <v>81558.625280000007</v>
      </c>
      <c r="H34" s="37">
        <v>82856.224000000002</v>
      </c>
      <c r="I34" s="37">
        <v>87506.297120000003</v>
      </c>
      <c r="J34" s="37">
        <v>89897.969919999989</v>
      </c>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row>
    <row r="35" spans="1:35">
      <c r="A35" s="58"/>
      <c r="B35" s="33" t="s">
        <v>3492</v>
      </c>
      <c r="C35" s="33" t="s">
        <v>3661</v>
      </c>
      <c r="D35" s="37">
        <v>128721</v>
      </c>
      <c r="E35" s="37">
        <v>130698.00000000001</v>
      </c>
      <c r="F35" s="37">
        <v>131221</v>
      </c>
      <c r="G35" s="37">
        <v>129116.00000000001</v>
      </c>
      <c r="H35" s="37">
        <v>135036</v>
      </c>
      <c r="I35" s="37">
        <v>142944</v>
      </c>
      <c r="J35" s="37">
        <v>147131</v>
      </c>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row>
    <row r="36" spans="1:35">
      <c r="A36" s="58"/>
      <c r="B36" s="33" t="s">
        <v>3492</v>
      </c>
      <c r="C36" s="33" t="s">
        <v>3662</v>
      </c>
      <c r="D36" s="37">
        <v>139079.565</v>
      </c>
      <c r="E36" s="37">
        <v>141215.66020000001</v>
      </c>
      <c r="F36" s="37">
        <v>141780.7475</v>
      </c>
      <c r="G36" s="37">
        <v>139506.35190000001</v>
      </c>
      <c r="H36" s="37">
        <v>145902.75199999998</v>
      </c>
      <c r="I36" s="37">
        <v>154447.13250000001</v>
      </c>
      <c r="J36" s="37">
        <v>158971.073</v>
      </c>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row>
    <row r="37" spans="1:35">
      <c r="A37" s="58"/>
      <c r="B37" s="33" t="s">
        <v>3339</v>
      </c>
      <c r="C37" s="33" t="s">
        <v>3661</v>
      </c>
      <c r="D37" s="37">
        <v>32459.000000000004</v>
      </c>
      <c r="E37" s="37">
        <v>33460</v>
      </c>
      <c r="F37" s="37">
        <v>32366</v>
      </c>
      <c r="G37" s="37">
        <v>31785</v>
      </c>
      <c r="H37" s="37">
        <v>33029</v>
      </c>
      <c r="I37" s="37">
        <v>34681</v>
      </c>
      <c r="J37" s="37">
        <v>36925</v>
      </c>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row>
    <row r="38" spans="1:35">
      <c r="A38" s="58"/>
      <c r="B38" s="33" t="s">
        <v>3339</v>
      </c>
      <c r="C38" s="33" t="s">
        <v>3662</v>
      </c>
      <c r="D38" s="37">
        <v>35116.320950000001</v>
      </c>
      <c r="E38" s="37">
        <v>36199.269820000001</v>
      </c>
      <c r="F38" s="37">
        <v>35015.707319999994</v>
      </c>
      <c r="G38" s="37">
        <v>34387.142599999999</v>
      </c>
      <c r="H38" s="37">
        <v>35732.985139999997</v>
      </c>
      <c r="I38" s="37">
        <v>37520.229429999999</v>
      </c>
      <c r="J38" s="37">
        <v>39947.938980000006</v>
      </c>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row>
    <row r="39" spans="1:35">
      <c r="A39" s="58"/>
      <c r="B39" s="33" t="s">
        <v>3407</v>
      </c>
      <c r="C39" s="33" t="s">
        <v>3661</v>
      </c>
      <c r="D39" s="37">
        <v>98646</v>
      </c>
      <c r="E39" s="37">
        <v>105414</v>
      </c>
      <c r="F39" s="37">
        <v>119068</v>
      </c>
      <c r="G39" s="37">
        <v>128058</v>
      </c>
      <c r="H39" s="37">
        <v>142328</v>
      </c>
      <c r="I39" s="37">
        <v>157947</v>
      </c>
      <c r="J39" s="37">
        <v>166344</v>
      </c>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row>
    <row r="40" spans="1:35">
      <c r="A40" s="58"/>
      <c r="B40" s="33" t="s">
        <v>3407</v>
      </c>
      <c r="C40" s="33" t="s">
        <v>3662</v>
      </c>
      <c r="D40" s="37">
        <v>108424.482</v>
      </c>
      <c r="E40" s="37">
        <v>115863.37360000001</v>
      </c>
      <c r="F40" s="37">
        <v>130870.8536</v>
      </c>
      <c r="G40" s="37">
        <v>140752.00539999999</v>
      </c>
      <c r="H40" s="37">
        <v>156436.5477</v>
      </c>
      <c r="I40" s="37">
        <v>173603.81229999999</v>
      </c>
      <c r="J40" s="37">
        <v>182833.18170000002</v>
      </c>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row>
    <row r="41" spans="1:35">
      <c r="A41" s="58"/>
      <c r="B41" s="33" t="s">
        <v>3354</v>
      </c>
      <c r="C41" s="33" t="s">
        <v>3661</v>
      </c>
      <c r="D41" s="37">
        <v>483459</v>
      </c>
      <c r="E41" s="37">
        <v>522268</v>
      </c>
      <c r="F41" s="37">
        <v>532433</v>
      </c>
      <c r="G41" s="37">
        <v>521953.99999999994</v>
      </c>
      <c r="H41" s="37">
        <v>651350</v>
      </c>
      <c r="I41" s="37">
        <v>582605</v>
      </c>
      <c r="J41" s="37">
        <v>555740</v>
      </c>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row>
    <row r="42" spans="1:35">
      <c r="A42" s="58"/>
      <c r="B42" s="33" t="s">
        <v>3354</v>
      </c>
      <c r="C42" s="33" t="s">
        <v>3662</v>
      </c>
      <c r="D42" s="37">
        <v>505215.62189999997</v>
      </c>
      <c r="E42" s="37">
        <v>545771.10450000002</v>
      </c>
      <c r="F42" s="37">
        <v>556393.54989999998</v>
      </c>
      <c r="G42" s="37">
        <v>545442.97389999998</v>
      </c>
      <c r="H42" s="37">
        <v>680662.0527</v>
      </c>
      <c r="I42" s="37">
        <v>608823.39019999991</v>
      </c>
      <c r="J42" s="37">
        <v>580749.41149999993</v>
      </c>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row>
    <row r="46" spans="1:35">
      <c r="A46" s="58"/>
      <c r="B46" s="80"/>
      <c r="C46" s="80"/>
      <c r="D46" s="80">
        <v>2020</v>
      </c>
      <c r="E46" s="80">
        <v>2030</v>
      </c>
      <c r="F46" s="80">
        <v>2040</v>
      </c>
      <c r="G46" s="80">
        <v>2050</v>
      </c>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row>
    <row r="47" spans="1:35">
      <c r="A47" s="58"/>
      <c r="B47" s="80" t="s">
        <v>3402</v>
      </c>
      <c r="C47" s="80" t="s">
        <v>3663</v>
      </c>
      <c r="D47" s="80">
        <v>140000</v>
      </c>
      <c r="E47" s="80">
        <v>172000</v>
      </c>
      <c r="F47" s="80">
        <v>183000</v>
      </c>
      <c r="G47" s="80">
        <v>190000</v>
      </c>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40"/>
  <sheetViews>
    <sheetView workbookViewId="0">
      <selection activeCell="D46" sqref="D46"/>
    </sheetView>
  </sheetViews>
  <sheetFormatPr defaultRowHeight="16.5"/>
  <cols>
    <col min="1" max="1" width="14.125" bestFit="1" customWidth="1"/>
    <col min="2" max="2" width="19.625" customWidth="1"/>
    <col min="3" max="3" width="9.75" customWidth="1"/>
    <col min="4" max="4" width="16.875" customWidth="1"/>
    <col min="5" max="5" width="25.875" customWidth="1"/>
    <col min="6" max="6" width="16.25" customWidth="1"/>
    <col min="7" max="7" width="15.5" customWidth="1"/>
    <col min="8" max="8" width="9.125" customWidth="1"/>
    <col min="9" max="9" width="28.375" customWidth="1"/>
    <col min="10" max="10" width="6.125" customWidth="1"/>
    <col min="11" max="11" width="11.625" customWidth="1"/>
    <col min="12" max="12" width="6.25" customWidth="1"/>
    <col min="13" max="13" width="11.5" customWidth="1"/>
    <col min="14" max="14" width="11.375" customWidth="1"/>
    <col min="15" max="15" width="15.25" customWidth="1"/>
    <col min="16" max="16" width="6.125" customWidth="1"/>
    <col min="17" max="19" width="11.375" customWidth="1"/>
    <col min="20" max="20" width="26.875" bestFit="1" customWidth="1"/>
    <col min="21" max="21" width="14.25" bestFit="1" customWidth="1"/>
    <col min="22" max="22" width="12.75" bestFit="1" customWidth="1"/>
    <col min="23" max="23" width="14.25" bestFit="1" customWidth="1"/>
    <col min="24" max="24" width="28.375" bestFit="1" customWidth="1"/>
    <col min="25" max="25" width="14.25" bestFit="1" customWidth="1"/>
    <col min="26" max="26" width="18.5" bestFit="1" customWidth="1"/>
    <col min="27" max="27" width="14.25" bestFit="1" customWidth="1"/>
    <col min="28" max="28" width="12.75" bestFit="1" customWidth="1"/>
    <col min="29" max="29" width="14.25" bestFit="1" customWidth="1"/>
    <col min="30" max="30" width="12.75" bestFit="1" customWidth="1"/>
    <col min="31" max="31" width="14.25" bestFit="1" customWidth="1"/>
    <col min="32" max="32" width="15.25" bestFit="1" customWidth="1"/>
    <col min="33" max="33" width="14.25" bestFit="1" customWidth="1"/>
    <col min="34" max="34" width="12.75" bestFit="1" customWidth="1"/>
    <col min="35" max="35" width="14.25" bestFit="1" customWidth="1"/>
    <col min="36" max="36" width="18" bestFit="1" customWidth="1"/>
    <col min="37" max="37" width="19.375" bestFit="1" customWidth="1"/>
  </cols>
  <sheetData>
    <row r="1" spans="1:13" s="12" customFormat="1">
      <c r="A1" s="12" t="s">
        <v>7</v>
      </c>
      <c r="B1" s="12" t="s">
        <v>3664</v>
      </c>
    </row>
    <row r="2" spans="1:13" s="12" customFormat="1">
      <c r="A2" s="12" t="s">
        <v>9</v>
      </c>
      <c r="B2" s="12" t="s">
        <v>3544</v>
      </c>
    </row>
    <row r="3" spans="1:13" s="12" customFormat="1">
      <c r="A3" s="12" t="s">
        <v>11</v>
      </c>
      <c r="B3" s="12" t="s">
        <v>30</v>
      </c>
    </row>
    <row r="4" spans="1:13" s="12" customFormat="1">
      <c r="A4" s="12" t="s">
        <v>13</v>
      </c>
    </row>
    <row r="5" spans="1:13" s="12" customFormat="1">
      <c r="A5" s="12" t="s">
        <v>15</v>
      </c>
      <c r="B5" s="32" t="s">
        <v>16</v>
      </c>
    </row>
    <row r="6" spans="1:13" s="5" customFormat="1">
      <c r="A6" s="5" t="s">
        <v>32</v>
      </c>
      <c r="B6" s="5" t="s">
        <v>33</v>
      </c>
      <c r="C6" s="5" t="s">
        <v>3647</v>
      </c>
    </row>
    <row r="10" spans="1:13">
      <c r="A10" s="7" t="s">
        <v>3622</v>
      </c>
      <c r="B10" s="7" t="s">
        <v>3623</v>
      </c>
      <c r="C10" s="58"/>
      <c r="D10" s="58"/>
      <c r="E10" s="58"/>
      <c r="F10" s="58"/>
      <c r="G10" s="58"/>
      <c r="H10" s="58"/>
      <c r="I10" s="58"/>
      <c r="J10" s="58"/>
      <c r="K10" s="58"/>
      <c r="L10" s="58"/>
      <c r="M10" s="58"/>
    </row>
    <row r="11" spans="1:13">
      <c r="A11" s="7" t="s">
        <v>3624</v>
      </c>
      <c r="B11" s="58" t="s">
        <v>3665</v>
      </c>
      <c r="C11" s="58" t="s">
        <v>3666</v>
      </c>
      <c r="D11" s="58" t="s">
        <v>3667</v>
      </c>
      <c r="E11" s="58" t="s">
        <v>3668</v>
      </c>
      <c r="F11" s="58" t="s">
        <v>3669</v>
      </c>
      <c r="G11" s="58" t="s">
        <v>3670</v>
      </c>
      <c r="H11" s="58" t="s">
        <v>3671</v>
      </c>
      <c r="I11" s="58" t="s">
        <v>3672</v>
      </c>
      <c r="J11" s="58" t="s">
        <v>3673</v>
      </c>
      <c r="K11" s="58" t="s">
        <v>3674</v>
      </c>
      <c r="L11" s="58" t="s">
        <v>3675</v>
      </c>
      <c r="M11" s="58" t="s">
        <v>3643</v>
      </c>
    </row>
    <row r="12" spans="1:13">
      <c r="A12" s="27" t="s">
        <v>3676</v>
      </c>
      <c r="B12" s="6">
        <v>2</v>
      </c>
      <c r="C12" s="6">
        <v>2476</v>
      </c>
      <c r="D12" s="6">
        <v>0</v>
      </c>
      <c r="E12" s="6">
        <v>1618</v>
      </c>
      <c r="F12" s="6">
        <v>0</v>
      </c>
      <c r="G12" s="6">
        <v>2880</v>
      </c>
      <c r="H12" s="6">
        <v>852</v>
      </c>
      <c r="I12" s="6">
        <v>0</v>
      </c>
      <c r="J12" s="6">
        <v>0</v>
      </c>
      <c r="K12" s="6">
        <v>2710</v>
      </c>
      <c r="L12" s="6">
        <v>2</v>
      </c>
      <c r="M12" s="6">
        <v>10540</v>
      </c>
    </row>
    <row r="13" spans="1:13">
      <c r="A13" s="28" t="s">
        <v>3359</v>
      </c>
      <c r="B13" s="6">
        <v>0</v>
      </c>
      <c r="C13" s="6">
        <v>218</v>
      </c>
      <c r="D13" s="6">
        <v>0</v>
      </c>
      <c r="E13" s="6">
        <v>2</v>
      </c>
      <c r="F13" s="6">
        <v>0</v>
      </c>
      <c r="G13" s="6">
        <v>0</v>
      </c>
      <c r="H13" s="6">
        <v>8</v>
      </c>
      <c r="I13" s="6">
        <v>0</v>
      </c>
      <c r="J13" s="6">
        <v>0</v>
      </c>
      <c r="K13" s="6">
        <v>2684</v>
      </c>
      <c r="L13" s="6">
        <v>0</v>
      </c>
      <c r="M13" s="6">
        <v>2912</v>
      </c>
    </row>
    <row r="14" spans="1:13">
      <c r="A14" s="28" t="s">
        <v>3364</v>
      </c>
      <c r="B14" s="6">
        <v>2</v>
      </c>
      <c r="C14" s="6">
        <v>522</v>
      </c>
      <c r="D14" s="6">
        <v>0</v>
      </c>
      <c r="E14" s="6">
        <v>1513</v>
      </c>
      <c r="F14" s="6">
        <v>0</v>
      </c>
      <c r="G14" s="6">
        <v>0</v>
      </c>
      <c r="H14" s="6">
        <v>27</v>
      </c>
      <c r="I14" s="6">
        <v>0</v>
      </c>
      <c r="J14" s="6">
        <v>0</v>
      </c>
      <c r="K14" s="6">
        <v>23</v>
      </c>
      <c r="L14" s="6">
        <v>2</v>
      </c>
      <c r="M14" s="6">
        <v>2089</v>
      </c>
    </row>
    <row r="15" spans="1:13">
      <c r="A15" s="28" t="s">
        <v>3490</v>
      </c>
      <c r="B15" s="6">
        <v>0</v>
      </c>
      <c r="C15" s="6">
        <v>1736</v>
      </c>
      <c r="D15" s="6">
        <v>0</v>
      </c>
      <c r="E15" s="6">
        <v>103</v>
      </c>
      <c r="F15" s="6">
        <v>0</v>
      </c>
      <c r="G15" s="6">
        <v>2880</v>
      </c>
      <c r="H15" s="6">
        <v>817</v>
      </c>
      <c r="I15" s="6">
        <v>0</v>
      </c>
      <c r="J15" s="6">
        <v>0</v>
      </c>
      <c r="K15" s="6">
        <v>3</v>
      </c>
      <c r="L15" s="6">
        <v>0</v>
      </c>
      <c r="M15" s="6">
        <v>5539</v>
      </c>
    </row>
    <row r="16" spans="1:13">
      <c r="A16" s="27" t="s">
        <v>3677</v>
      </c>
      <c r="B16" s="6">
        <v>15</v>
      </c>
      <c r="C16" s="6">
        <v>2577</v>
      </c>
      <c r="D16" s="6">
        <v>0</v>
      </c>
      <c r="E16" s="6">
        <v>1658</v>
      </c>
      <c r="F16" s="6">
        <v>0</v>
      </c>
      <c r="G16" s="6">
        <v>1440</v>
      </c>
      <c r="H16" s="6">
        <v>816</v>
      </c>
      <c r="I16" s="6">
        <v>0</v>
      </c>
      <c r="J16" s="6">
        <v>0</v>
      </c>
      <c r="K16" s="6">
        <v>2416</v>
      </c>
      <c r="L16" s="6">
        <v>58</v>
      </c>
      <c r="M16" s="6">
        <v>8980</v>
      </c>
    </row>
    <row r="17" spans="1:13">
      <c r="A17" s="28" t="s">
        <v>3359</v>
      </c>
      <c r="B17" s="6">
        <v>5</v>
      </c>
      <c r="C17" s="6">
        <v>224</v>
      </c>
      <c r="D17" s="6">
        <v>0</v>
      </c>
      <c r="E17" s="6">
        <v>5</v>
      </c>
      <c r="F17" s="6">
        <v>0</v>
      </c>
      <c r="G17" s="6">
        <v>0</v>
      </c>
      <c r="H17" s="6">
        <v>8</v>
      </c>
      <c r="I17" s="6">
        <v>0</v>
      </c>
      <c r="J17" s="6">
        <v>0</v>
      </c>
      <c r="K17" s="6">
        <v>2411</v>
      </c>
      <c r="L17" s="6">
        <v>31</v>
      </c>
      <c r="M17" s="6">
        <v>2684</v>
      </c>
    </row>
    <row r="18" spans="1:13">
      <c r="A18" s="28" t="s">
        <v>3364</v>
      </c>
      <c r="B18" s="6">
        <v>10</v>
      </c>
      <c r="C18" s="6">
        <v>572</v>
      </c>
      <c r="D18" s="6">
        <v>0</v>
      </c>
      <c r="E18" s="6">
        <v>1536</v>
      </c>
      <c r="F18" s="6">
        <v>0</v>
      </c>
      <c r="G18" s="6">
        <v>0</v>
      </c>
      <c r="H18" s="6">
        <v>15</v>
      </c>
      <c r="I18" s="6">
        <v>0</v>
      </c>
      <c r="J18" s="6">
        <v>0</v>
      </c>
      <c r="K18" s="6">
        <v>2</v>
      </c>
      <c r="L18" s="6">
        <v>26</v>
      </c>
      <c r="M18" s="6">
        <v>2161</v>
      </c>
    </row>
    <row r="19" spans="1:13">
      <c r="A19" s="28" t="s">
        <v>3490</v>
      </c>
      <c r="B19" s="6">
        <v>0</v>
      </c>
      <c r="C19" s="6">
        <v>1781</v>
      </c>
      <c r="D19" s="6">
        <v>0</v>
      </c>
      <c r="E19" s="6">
        <v>117</v>
      </c>
      <c r="F19" s="6">
        <v>0</v>
      </c>
      <c r="G19" s="6">
        <v>1440</v>
      </c>
      <c r="H19" s="6">
        <v>793</v>
      </c>
      <c r="I19" s="6">
        <v>0</v>
      </c>
      <c r="J19" s="6">
        <v>0</v>
      </c>
      <c r="K19" s="6">
        <v>3</v>
      </c>
      <c r="L19" s="6">
        <v>1</v>
      </c>
      <c r="M19" s="6">
        <v>4135</v>
      </c>
    </row>
    <row r="20" spans="1:13">
      <c r="A20" s="27" t="s">
        <v>3678</v>
      </c>
      <c r="B20" s="6">
        <v>98</v>
      </c>
      <c r="C20" s="6">
        <v>2939</v>
      </c>
      <c r="D20" s="6">
        <v>0</v>
      </c>
      <c r="E20" s="6">
        <v>1698</v>
      </c>
      <c r="F20" s="6">
        <v>0</v>
      </c>
      <c r="G20" s="6">
        <v>0</v>
      </c>
      <c r="H20" s="6">
        <v>793</v>
      </c>
      <c r="I20" s="6">
        <v>0</v>
      </c>
      <c r="J20" s="6">
        <v>0</v>
      </c>
      <c r="K20" s="6">
        <v>2451</v>
      </c>
      <c r="L20" s="6">
        <v>271</v>
      </c>
      <c r="M20" s="6">
        <v>8250</v>
      </c>
    </row>
    <row r="21" spans="1:13">
      <c r="A21" s="28" t="s">
        <v>3359</v>
      </c>
      <c r="B21" s="6">
        <v>51</v>
      </c>
      <c r="C21" s="6">
        <v>224</v>
      </c>
      <c r="D21" s="6">
        <v>0</v>
      </c>
      <c r="E21" s="6">
        <v>6</v>
      </c>
      <c r="F21" s="6">
        <v>0</v>
      </c>
      <c r="G21" s="6">
        <v>0</v>
      </c>
      <c r="H21" s="6">
        <v>8</v>
      </c>
      <c r="I21" s="6">
        <v>0</v>
      </c>
      <c r="J21" s="6">
        <v>0</v>
      </c>
      <c r="K21" s="6">
        <v>2430</v>
      </c>
      <c r="L21" s="6">
        <v>108</v>
      </c>
      <c r="M21" s="6">
        <v>2827</v>
      </c>
    </row>
    <row r="22" spans="1:13">
      <c r="A22" s="28" t="s">
        <v>3364</v>
      </c>
      <c r="B22" s="6">
        <v>10</v>
      </c>
      <c r="C22" s="6">
        <v>893</v>
      </c>
      <c r="D22" s="6">
        <v>0</v>
      </c>
      <c r="E22" s="6">
        <v>1576</v>
      </c>
      <c r="F22" s="6">
        <v>0</v>
      </c>
      <c r="G22" s="6">
        <v>0</v>
      </c>
      <c r="H22" s="6">
        <v>15</v>
      </c>
      <c r="I22" s="6">
        <v>0</v>
      </c>
      <c r="J22" s="6">
        <v>0</v>
      </c>
      <c r="K22" s="6">
        <v>21</v>
      </c>
      <c r="L22" s="6">
        <v>30</v>
      </c>
      <c r="M22" s="6">
        <v>2545</v>
      </c>
    </row>
    <row r="23" spans="1:13">
      <c r="A23" s="28" t="s">
        <v>3490</v>
      </c>
      <c r="B23" s="6">
        <v>37</v>
      </c>
      <c r="C23" s="6">
        <v>1822</v>
      </c>
      <c r="D23" s="6">
        <v>0</v>
      </c>
      <c r="E23" s="6">
        <v>116</v>
      </c>
      <c r="F23" s="6">
        <v>0</v>
      </c>
      <c r="G23" s="6">
        <v>0</v>
      </c>
      <c r="H23" s="6">
        <v>770</v>
      </c>
      <c r="I23" s="6">
        <v>0</v>
      </c>
      <c r="J23" s="6">
        <v>0</v>
      </c>
      <c r="K23" s="6">
        <v>0</v>
      </c>
      <c r="L23" s="6">
        <v>133</v>
      </c>
      <c r="M23" s="6">
        <v>2878</v>
      </c>
    </row>
    <row r="24" spans="1:13">
      <c r="A24" s="27" t="s">
        <v>3679</v>
      </c>
      <c r="B24" s="6">
        <v>261</v>
      </c>
      <c r="C24" s="6">
        <v>3452</v>
      </c>
      <c r="D24" s="6">
        <v>0</v>
      </c>
      <c r="E24" s="6">
        <v>1713</v>
      </c>
      <c r="F24" s="6">
        <v>0</v>
      </c>
      <c r="G24" s="6">
        <v>0</v>
      </c>
      <c r="H24" s="6">
        <v>785</v>
      </c>
      <c r="I24" s="6">
        <v>0</v>
      </c>
      <c r="J24" s="6">
        <v>76</v>
      </c>
      <c r="K24" s="6">
        <v>1892</v>
      </c>
      <c r="L24" s="6">
        <v>789</v>
      </c>
      <c r="M24" s="6">
        <v>8968</v>
      </c>
    </row>
    <row r="25" spans="1:13">
      <c r="A25" s="28" t="s">
        <v>3359</v>
      </c>
      <c r="B25" s="6">
        <v>144</v>
      </c>
      <c r="C25" s="6">
        <v>362</v>
      </c>
      <c r="D25" s="6">
        <v>0</v>
      </c>
      <c r="E25" s="6">
        <v>8</v>
      </c>
      <c r="F25" s="6">
        <v>0</v>
      </c>
      <c r="G25" s="6">
        <v>0</v>
      </c>
      <c r="H25" s="6">
        <v>0</v>
      </c>
      <c r="I25" s="6">
        <v>0</v>
      </c>
      <c r="J25" s="6">
        <v>1</v>
      </c>
      <c r="K25" s="6">
        <v>1871</v>
      </c>
      <c r="L25" s="6">
        <v>303</v>
      </c>
      <c r="M25" s="6">
        <v>2689</v>
      </c>
    </row>
    <row r="26" spans="1:13">
      <c r="A26" s="28" t="s">
        <v>3364</v>
      </c>
      <c r="B26" s="6">
        <v>50</v>
      </c>
      <c r="C26" s="6">
        <v>1098</v>
      </c>
      <c r="D26" s="6">
        <v>0</v>
      </c>
      <c r="E26" s="6">
        <v>1589</v>
      </c>
      <c r="F26" s="6">
        <v>0</v>
      </c>
      <c r="G26" s="6">
        <v>0</v>
      </c>
      <c r="H26" s="6">
        <v>15</v>
      </c>
      <c r="I26" s="6">
        <v>0</v>
      </c>
      <c r="J26" s="6">
        <v>1</v>
      </c>
      <c r="K26" s="6">
        <v>21</v>
      </c>
      <c r="L26" s="6">
        <v>62</v>
      </c>
      <c r="M26" s="6">
        <v>2836</v>
      </c>
    </row>
    <row r="27" spans="1:13">
      <c r="A27" s="28" t="s">
        <v>3490</v>
      </c>
      <c r="B27" s="6">
        <v>67</v>
      </c>
      <c r="C27" s="6">
        <v>1992</v>
      </c>
      <c r="D27" s="6">
        <v>0</v>
      </c>
      <c r="E27" s="6">
        <v>116</v>
      </c>
      <c r="F27" s="6">
        <v>0</v>
      </c>
      <c r="G27" s="6">
        <v>0</v>
      </c>
      <c r="H27" s="6">
        <v>770</v>
      </c>
      <c r="I27" s="6">
        <v>0</v>
      </c>
      <c r="J27" s="6">
        <v>74</v>
      </c>
      <c r="K27" s="6">
        <v>0</v>
      </c>
      <c r="L27" s="6">
        <v>424</v>
      </c>
      <c r="M27" s="6">
        <v>3443</v>
      </c>
    </row>
    <row r="28" spans="1:13">
      <c r="A28" s="27" t="s">
        <v>3680</v>
      </c>
      <c r="B28" s="6">
        <v>334</v>
      </c>
      <c r="C28" s="6">
        <v>2984</v>
      </c>
      <c r="D28" s="6">
        <v>0</v>
      </c>
      <c r="E28" s="6">
        <v>1713</v>
      </c>
      <c r="F28" s="6">
        <v>0</v>
      </c>
      <c r="G28" s="6">
        <v>0</v>
      </c>
      <c r="H28" s="6">
        <v>215</v>
      </c>
      <c r="I28" s="6">
        <v>0</v>
      </c>
      <c r="J28" s="6">
        <v>80</v>
      </c>
      <c r="K28" s="6">
        <v>1434</v>
      </c>
      <c r="L28" s="6">
        <v>1051</v>
      </c>
      <c r="M28" s="6">
        <v>7811</v>
      </c>
    </row>
    <row r="29" spans="1:13">
      <c r="A29" s="28" t="s">
        <v>3359</v>
      </c>
      <c r="B29" s="6">
        <v>149</v>
      </c>
      <c r="C29" s="6">
        <v>367</v>
      </c>
      <c r="D29" s="6">
        <v>0</v>
      </c>
      <c r="E29" s="6">
        <v>8</v>
      </c>
      <c r="F29" s="6">
        <v>0</v>
      </c>
      <c r="G29" s="6">
        <v>0</v>
      </c>
      <c r="H29" s="6">
        <v>0</v>
      </c>
      <c r="I29" s="6">
        <v>0</v>
      </c>
      <c r="J29" s="6">
        <v>1</v>
      </c>
      <c r="K29" s="6">
        <v>1413</v>
      </c>
      <c r="L29" s="6">
        <v>336</v>
      </c>
      <c r="M29" s="6">
        <v>2274</v>
      </c>
    </row>
    <row r="30" spans="1:13">
      <c r="A30" s="28" t="s">
        <v>3364</v>
      </c>
      <c r="B30" s="6">
        <v>95</v>
      </c>
      <c r="C30" s="6">
        <v>1098</v>
      </c>
      <c r="D30" s="6">
        <v>0</v>
      </c>
      <c r="E30" s="6">
        <v>1589</v>
      </c>
      <c r="F30" s="6">
        <v>0</v>
      </c>
      <c r="G30" s="6">
        <v>0</v>
      </c>
      <c r="H30" s="6">
        <v>15</v>
      </c>
      <c r="I30" s="6">
        <v>0</v>
      </c>
      <c r="J30" s="6">
        <v>3</v>
      </c>
      <c r="K30" s="6">
        <v>21</v>
      </c>
      <c r="L30" s="6">
        <v>285</v>
      </c>
      <c r="M30" s="6">
        <v>3106</v>
      </c>
    </row>
    <row r="31" spans="1:13">
      <c r="A31" s="28" t="s">
        <v>3490</v>
      </c>
      <c r="B31" s="6">
        <v>90</v>
      </c>
      <c r="C31" s="6">
        <v>1519</v>
      </c>
      <c r="D31" s="6">
        <v>0</v>
      </c>
      <c r="E31" s="6">
        <v>116</v>
      </c>
      <c r="F31" s="6">
        <v>0</v>
      </c>
      <c r="G31" s="6">
        <v>0</v>
      </c>
      <c r="H31" s="6">
        <v>200</v>
      </c>
      <c r="I31" s="6">
        <v>0</v>
      </c>
      <c r="J31" s="6">
        <v>76</v>
      </c>
      <c r="K31" s="6">
        <v>0</v>
      </c>
      <c r="L31" s="6">
        <v>430</v>
      </c>
      <c r="M31" s="6">
        <v>2431</v>
      </c>
    </row>
    <row r="32" spans="1:13">
      <c r="A32" s="27" t="s">
        <v>3681</v>
      </c>
      <c r="B32" s="6">
        <v>368</v>
      </c>
      <c r="C32" s="6">
        <v>2984</v>
      </c>
      <c r="D32" s="6">
        <v>0</v>
      </c>
      <c r="E32" s="6">
        <v>1717</v>
      </c>
      <c r="F32" s="6">
        <v>0</v>
      </c>
      <c r="G32" s="6">
        <v>0</v>
      </c>
      <c r="H32" s="6">
        <v>63</v>
      </c>
      <c r="I32" s="6">
        <v>0</v>
      </c>
      <c r="J32" s="6">
        <v>110</v>
      </c>
      <c r="K32" s="6">
        <v>1434</v>
      </c>
      <c r="L32" s="6">
        <v>2024</v>
      </c>
      <c r="M32" s="6">
        <v>8700</v>
      </c>
    </row>
    <row r="33" spans="1:13">
      <c r="A33" s="28" t="s">
        <v>3359</v>
      </c>
      <c r="B33" s="6">
        <v>153</v>
      </c>
      <c r="C33" s="6">
        <v>358</v>
      </c>
      <c r="D33" s="6">
        <v>0</v>
      </c>
      <c r="E33" s="6">
        <v>8</v>
      </c>
      <c r="F33" s="6">
        <v>0</v>
      </c>
      <c r="G33" s="6">
        <v>0</v>
      </c>
      <c r="H33" s="6">
        <v>0</v>
      </c>
      <c r="I33" s="6">
        <v>0</v>
      </c>
      <c r="J33" s="6">
        <v>31</v>
      </c>
      <c r="K33" s="6">
        <v>1413</v>
      </c>
      <c r="L33" s="6">
        <v>384</v>
      </c>
      <c r="M33" s="6">
        <v>2347</v>
      </c>
    </row>
    <row r="34" spans="1:13">
      <c r="A34" s="28" t="s">
        <v>3364</v>
      </c>
      <c r="B34" s="6">
        <v>105</v>
      </c>
      <c r="C34" s="6">
        <v>1089</v>
      </c>
      <c r="D34" s="6">
        <v>0</v>
      </c>
      <c r="E34" s="6">
        <v>1589</v>
      </c>
      <c r="F34" s="6">
        <v>0</v>
      </c>
      <c r="G34" s="6">
        <v>0</v>
      </c>
      <c r="H34" s="6">
        <v>15</v>
      </c>
      <c r="I34" s="6">
        <v>0</v>
      </c>
      <c r="J34" s="6">
        <v>3</v>
      </c>
      <c r="K34" s="6">
        <v>21</v>
      </c>
      <c r="L34" s="6">
        <v>457</v>
      </c>
      <c r="M34" s="6">
        <v>3279</v>
      </c>
    </row>
    <row r="35" spans="1:13">
      <c r="A35" s="28" t="s">
        <v>3490</v>
      </c>
      <c r="B35" s="6">
        <v>110</v>
      </c>
      <c r="C35" s="6">
        <v>1537</v>
      </c>
      <c r="D35" s="6">
        <v>0</v>
      </c>
      <c r="E35" s="6">
        <v>120</v>
      </c>
      <c r="F35" s="6">
        <v>0</v>
      </c>
      <c r="G35" s="6">
        <v>0</v>
      </c>
      <c r="H35" s="6">
        <v>48</v>
      </c>
      <c r="I35" s="6">
        <v>0</v>
      </c>
      <c r="J35" s="6">
        <v>76</v>
      </c>
      <c r="K35" s="6">
        <v>0</v>
      </c>
      <c r="L35" s="6">
        <v>1183</v>
      </c>
      <c r="M35" s="6">
        <v>3074</v>
      </c>
    </row>
    <row r="36" spans="1:13">
      <c r="A36" s="27" t="s">
        <v>3682</v>
      </c>
      <c r="B36" s="6">
        <v>505</v>
      </c>
      <c r="C36" s="6">
        <v>3053</v>
      </c>
      <c r="D36" s="6">
        <v>0</v>
      </c>
      <c r="E36" s="6">
        <v>1752</v>
      </c>
      <c r="F36" s="6">
        <v>0</v>
      </c>
      <c r="G36" s="6">
        <v>0</v>
      </c>
      <c r="H36" s="6">
        <v>15</v>
      </c>
      <c r="I36" s="6">
        <v>0</v>
      </c>
      <c r="J36" s="6">
        <v>628</v>
      </c>
      <c r="K36" s="6">
        <v>1434</v>
      </c>
      <c r="L36" s="6">
        <v>2131</v>
      </c>
      <c r="M36" s="6">
        <v>9518</v>
      </c>
    </row>
    <row r="37" spans="1:13">
      <c r="A37" s="28" t="s">
        <v>3359</v>
      </c>
      <c r="B37" s="6">
        <v>159</v>
      </c>
      <c r="C37" s="6">
        <v>358</v>
      </c>
      <c r="D37" s="6">
        <v>0</v>
      </c>
      <c r="E37" s="6">
        <v>15</v>
      </c>
      <c r="F37" s="6">
        <v>0</v>
      </c>
      <c r="G37" s="6">
        <v>0</v>
      </c>
      <c r="H37" s="6">
        <v>0</v>
      </c>
      <c r="I37" s="6">
        <v>0</v>
      </c>
      <c r="J37" s="6">
        <v>297</v>
      </c>
      <c r="K37" s="6">
        <v>1413</v>
      </c>
      <c r="L37" s="6">
        <v>390</v>
      </c>
      <c r="M37" s="6">
        <v>2632</v>
      </c>
    </row>
    <row r="38" spans="1:13">
      <c r="A38" s="28" t="s">
        <v>3364</v>
      </c>
      <c r="B38" s="6">
        <v>160</v>
      </c>
      <c r="C38" s="6">
        <v>1089</v>
      </c>
      <c r="D38" s="6">
        <v>0</v>
      </c>
      <c r="E38" s="6">
        <v>1589</v>
      </c>
      <c r="F38" s="6">
        <v>0</v>
      </c>
      <c r="G38" s="6">
        <v>0</v>
      </c>
      <c r="H38" s="6">
        <v>15</v>
      </c>
      <c r="I38" s="6">
        <v>0</v>
      </c>
      <c r="J38" s="6">
        <v>3</v>
      </c>
      <c r="K38" s="6">
        <v>21</v>
      </c>
      <c r="L38" s="6">
        <v>531</v>
      </c>
      <c r="M38" s="6">
        <v>3408</v>
      </c>
    </row>
    <row r="39" spans="1:13">
      <c r="A39" s="28" t="s">
        <v>3490</v>
      </c>
      <c r="B39" s="6">
        <v>186</v>
      </c>
      <c r="C39" s="6">
        <v>1606</v>
      </c>
      <c r="D39" s="6">
        <v>0</v>
      </c>
      <c r="E39" s="6">
        <v>148</v>
      </c>
      <c r="F39" s="6">
        <v>0</v>
      </c>
      <c r="G39" s="6">
        <v>0</v>
      </c>
      <c r="H39" s="6">
        <v>0</v>
      </c>
      <c r="I39" s="6">
        <v>0</v>
      </c>
      <c r="J39" s="6">
        <v>328</v>
      </c>
      <c r="K39" s="6">
        <v>0</v>
      </c>
      <c r="L39" s="6">
        <v>1210</v>
      </c>
      <c r="M39" s="6">
        <v>3478</v>
      </c>
    </row>
    <row r="40" spans="1:13">
      <c r="A40" s="27" t="s">
        <v>3643</v>
      </c>
      <c r="B40" s="6">
        <v>1583</v>
      </c>
      <c r="C40" s="6">
        <v>20465</v>
      </c>
      <c r="D40" s="6">
        <v>0</v>
      </c>
      <c r="E40" s="6">
        <v>11869</v>
      </c>
      <c r="F40" s="6">
        <v>0</v>
      </c>
      <c r="G40" s="6">
        <v>4320</v>
      </c>
      <c r="H40" s="6">
        <v>3539</v>
      </c>
      <c r="I40" s="6">
        <v>0</v>
      </c>
      <c r="J40" s="6">
        <v>894</v>
      </c>
      <c r="K40" s="6">
        <v>13771</v>
      </c>
      <c r="L40" s="6">
        <v>6326</v>
      </c>
      <c r="M40" s="6">
        <v>62767</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47"/>
  <sheetViews>
    <sheetView zoomScaleNormal="100" workbookViewId="0">
      <selection activeCell="H54" sqref="H54"/>
    </sheetView>
  </sheetViews>
  <sheetFormatPr defaultRowHeight="16.5"/>
  <cols>
    <col min="3" max="3" width="12.375" bestFit="1" customWidth="1"/>
  </cols>
  <sheetData>
    <row r="1" spans="1:19" s="12" customFormat="1">
      <c r="A1" s="12" t="s">
        <v>7</v>
      </c>
      <c r="B1" s="12" t="s">
        <v>3683</v>
      </c>
    </row>
    <row r="2" spans="1:19" s="12" customFormat="1">
      <c r="A2" s="12" t="s">
        <v>9</v>
      </c>
      <c r="B2" s="12" t="s">
        <v>3544</v>
      </c>
    </row>
    <row r="3" spans="1:19" s="12" customFormat="1">
      <c r="A3" s="12" t="s">
        <v>11</v>
      </c>
      <c r="B3" s="12" t="s">
        <v>30</v>
      </c>
    </row>
    <row r="4" spans="1:19" s="12" customFormat="1">
      <c r="A4" s="12" t="s">
        <v>13</v>
      </c>
    </row>
    <row r="5" spans="1:19" s="12" customFormat="1">
      <c r="A5" s="12" t="s">
        <v>15</v>
      </c>
      <c r="B5" s="32" t="s">
        <v>16</v>
      </c>
    </row>
    <row r="6" spans="1:19" s="12" customFormat="1">
      <c r="A6" s="12" t="s">
        <v>32</v>
      </c>
      <c r="B6" s="12" t="s">
        <v>33</v>
      </c>
      <c r="C6" s="12" t="s">
        <v>3620</v>
      </c>
    </row>
    <row r="7" spans="1:19" s="5" customFormat="1">
      <c r="B7" s="5" t="s">
        <v>3323</v>
      </c>
      <c r="C7" s="5" t="s">
        <v>3684</v>
      </c>
    </row>
    <row r="10" spans="1:19">
      <c r="A10" s="58"/>
      <c r="B10" s="58"/>
      <c r="C10" s="58" t="s">
        <v>3685</v>
      </c>
      <c r="D10" s="58"/>
      <c r="E10" s="58"/>
      <c r="F10" s="58"/>
      <c r="G10" s="58"/>
      <c r="H10" s="58"/>
      <c r="I10" s="58"/>
      <c r="J10" s="58"/>
      <c r="K10" s="58"/>
      <c r="L10" s="58"/>
      <c r="M10" s="58"/>
      <c r="N10" s="58"/>
      <c r="O10" s="58"/>
      <c r="P10" s="58"/>
      <c r="Q10" s="58"/>
      <c r="R10" s="58"/>
      <c r="S10" s="58"/>
    </row>
    <row r="11" spans="1:19">
      <c r="A11" s="58" t="s">
        <v>33</v>
      </c>
      <c r="B11" s="58"/>
      <c r="C11" s="58" t="s">
        <v>3621</v>
      </c>
      <c r="D11" s="58" t="s">
        <v>3686</v>
      </c>
      <c r="E11" s="58" t="s">
        <v>3687</v>
      </c>
      <c r="F11" s="58" t="s">
        <v>3688</v>
      </c>
      <c r="G11" s="58" t="s">
        <v>3689</v>
      </c>
      <c r="H11" s="58" t="s">
        <v>3690</v>
      </c>
      <c r="I11" s="58" t="s">
        <v>3691</v>
      </c>
      <c r="J11" s="58" t="s">
        <v>3692</v>
      </c>
      <c r="K11" s="58" t="s">
        <v>3693</v>
      </c>
      <c r="L11" s="58" t="s">
        <v>3694</v>
      </c>
      <c r="M11" s="58" t="s">
        <v>3695</v>
      </c>
      <c r="N11" s="58" t="s">
        <v>3696</v>
      </c>
      <c r="O11" s="58" t="s">
        <v>3697</v>
      </c>
      <c r="P11" s="58" t="s">
        <v>3698</v>
      </c>
      <c r="Q11" s="58" t="s">
        <v>3699</v>
      </c>
      <c r="R11" s="58" t="s">
        <v>3700</v>
      </c>
      <c r="S11" s="58" t="s">
        <v>3701</v>
      </c>
    </row>
    <row r="12" spans="1:19">
      <c r="A12" s="58" t="s">
        <v>3702</v>
      </c>
      <c r="B12" s="58" t="s">
        <v>3621</v>
      </c>
      <c r="C12" s="58"/>
      <c r="D12" s="58">
        <v>880</v>
      </c>
      <c r="E12" s="58"/>
      <c r="F12" s="58">
        <v>1016</v>
      </c>
      <c r="G12" s="58"/>
      <c r="H12" s="58"/>
      <c r="I12" s="58"/>
      <c r="J12" s="58"/>
      <c r="K12" s="58"/>
      <c r="L12" s="58"/>
      <c r="M12" s="58"/>
      <c r="N12" s="58"/>
      <c r="O12" s="58"/>
      <c r="P12" s="58"/>
      <c r="Q12" s="58"/>
      <c r="R12" s="58"/>
      <c r="S12" s="58"/>
    </row>
    <row r="13" spans="1:19">
      <c r="A13" s="58"/>
      <c r="B13" s="58" t="s">
        <v>3686</v>
      </c>
      <c r="C13" s="58">
        <v>880</v>
      </c>
      <c r="D13" s="58"/>
      <c r="E13" s="58">
        <v>1050</v>
      </c>
      <c r="F13" s="58"/>
      <c r="G13" s="58"/>
      <c r="H13" s="58"/>
      <c r="I13" s="58"/>
      <c r="J13" s="58"/>
      <c r="K13" s="58"/>
      <c r="L13" s="58"/>
      <c r="M13" s="58"/>
      <c r="N13" s="58"/>
      <c r="O13" s="58"/>
      <c r="P13" s="58"/>
      <c r="Q13" s="58"/>
      <c r="R13" s="58"/>
      <c r="S13" s="58"/>
    </row>
    <row r="14" spans="1:19">
      <c r="A14" s="58"/>
      <c r="B14" s="58" t="s">
        <v>3687</v>
      </c>
      <c r="C14" s="58"/>
      <c r="D14" s="58">
        <v>1250</v>
      </c>
      <c r="E14" s="58"/>
      <c r="F14" s="58"/>
      <c r="G14" s="58"/>
      <c r="H14" s="58"/>
      <c r="I14" s="58"/>
      <c r="J14" s="58">
        <v>700</v>
      </c>
      <c r="K14" s="58"/>
      <c r="L14" s="58"/>
      <c r="M14" s="58"/>
      <c r="N14" s="58"/>
      <c r="O14" s="58"/>
      <c r="P14" s="58"/>
      <c r="Q14" s="58"/>
      <c r="R14" s="58">
        <v>500</v>
      </c>
      <c r="S14" s="58"/>
    </row>
    <row r="15" spans="1:19">
      <c r="A15" s="58"/>
      <c r="B15" s="58" t="s">
        <v>3688</v>
      </c>
      <c r="C15" s="58">
        <v>1016</v>
      </c>
      <c r="D15" s="58"/>
      <c r="E15" s="58"/>
      <c r="F15" s="58"/>
      <c r="G15" s="58">
        <v>1100</v>
      </c>
      <c r="H15" s="58"/>
      <c r="I15" s="58">
        <v>1200</v>
      </c>
      <c r="J15" s="58"/>
      <c r="K15" s="58"/>
      <c r="L15" s="58"/>
      <c r="M15" s="58"/>
      <c r="N15" s="58"/>
      <c r="O15" s="58"/>
      <c r="P15" s="58"/>
      <c r="Q15" s="58"/>
      <c r="R15" s="58"/>
      <c r="S15" s="58"/>
    </row>
    <row r="16" spans="1:19">
      <c r="A16" s="58"/>
      <c r="B16" s="58" t="s">
        <v>3689</v>
      </c>
      <c r="C16" s="58"/>
      <c r="D16" s="58"/>
      <c r="E16" s="58"/>
      <c r="F16" s="58">
        <v>1500</v>
      </c>
      <c r="G16" s="58"/>
      <c r="H16" s="58">
        <v>3300</v>
      </c>
      <c r="I16" s="58"/>
      <c r="J16" s="58"/>
      <c r="K16" s="58"/>
      <c r="L16" s="58"/>
      <c r="M16" s="58"/>
      <c r="N16" s="58">
        <v>600</v>
      </c>
      <c r="O16" s="58"/>
      <c r="P16" s="58"/>
      <c r="Q16" s="58"/>
      <c r="R16" s="58"/>
      <c r="S16" s="58"/>
    </row>
    <row r="17" spans="1:19">
      <c r="A17" s="58"/>
      <c r="B17" s="58" t="s">
        <v>3690</v>
      </c>
      <c r="C17" s="58"/>
      <c r="D17" s="58"/>
      <c r="E17" s="58"/>
      <c r="F17" s="58"/>
      <c r="G17" s="58">
        <v>3300</v>
      </c>
      <c r="H17" s="58"/>
      <c r="I17" s="58">
        <v>7300</v>
      </c>
      <c r="J17" s="58"/>
      <c r="K17" s="58"/>
      <c r="L17" s="58"/>
      <c r="M17" s="58">
        <v>1000</v>
      </c>
      <c r="N17" s="58">
        <v>300</v>
      </c>
      <c r="O17" s="58"/>
      <c r="P17" s="58"/>
      <c r="Q17" s="58"/>
      <c r="R17" s="58"/>
      <c r="S17" s="58"/>
    </row>
    <row r="18" spans="1:19">
      <c r="A18" s="58"/>
      <c r="B18" s="58" t="s">
        <v>3691</v>
      </c>
      <c r="C18" s="58"/>
      <c r="D18" s="58"/>
      <c r="E18" s="58"/>
      <c r="F18" s="58">
        <v>1200</v>
      </c>
      <c r="G18" s="58"/>
      <c r="H18" s="58">
        <v>7300</v>
      </c>
      <c r="I18" s="58"/>
      <c r="J18" s="58">
        <v>5400</v>
      </c>
      <c r="K18" s="58">
        <v>2095</v>
      </c>
      <c r="L18" s="58"/>
      <c r="M18" s="58"/>
      <c r="N18" s="58"/>
      <c r="O18" s="58"/>
      <c r="P18" s="58">
        <v>715</v>
      </c>
      <c r="Q18" s="58"/>
      <c r="R18" s="58"/>
      <c r="S18" s="58"/>
    </row>
    <row r="19" spans="1:19">
      <c r="A19" s="58"/>
      <c r="B19" s="58" t="s">
        <v>3692</v>
      </c>
      <c r="C19" s="58"/>
      <c r="D19" s="58"/>
      <c r="E19" s="58">
        <v>700</v>
      </c>
      <c r="F19" s="58"/>
      <c r="G19" s="58"/>
      <c r="H19" s="58"/>
      <c r="I19" s="58">
        <v>2000</v>
      </c>
      <c r="J19" s="58"/>
      <c r="K19" s="58"/>
      <c r="L19" s="58"/>
      <c r="M19" s="58"/>
      <c r="N19" s="58"/>
      <c r="O19" s="58"/>
      <c r="P19" s="58"/>
      <c r="Q19" s="58">
        <v>1300</v>
      </c>
      <c r="R19" s="58">
        <v>600</v>
      </c>
      <c r="S19" s="58">
        <v>615</v>
      </c>
    </row>
    <row r="20" spans="1:19">
      <c r="A20" s="58"/>
      <c r="B20" s="58" t="s">
        <v>3693</v>
      </c>
      <c r="C20" s="58"/>
      <c r="D20" s="58"/>
      <c r="E20" s="58"/>
      <c r="F20" s="58"/>
      <c r="G20" s="58"/>
      <c r="H20" s="58"/>
      <c r="I20" s="58">
        <v>2145</v>
      </c>
      <c r="J20" s="58"/>
      <c r="K20" s="58"/>
      <c r="L20" s="58">
        <v>2200</v>
      </c>
      <c r="M20" s="58">
        <v>500</v>
      </c>
      <c r="N20" s="58"/>
      <c r="O20" s="58">
        <v>500</v>
      </c>
      <c r="P20" s="58"/>
      <c r="Q20" s="58"/>
      <c r="R20" s="58"/>
      <c r="S20" s="58"/>
    </row>
    <row r="21" spans="1:19">
      <c r="A21" s="58"/>
      <c r="B21" s="58" t="s">
        <v>3694</v>
      </c>
      <c r="C21" s="58"/>
      <c r="D21" s="58"/>
      <c r="E21" s="58"/>
      <c r="F21" s="58"/>
      <c r="G21" s="58"/>
      <c r="H21" s="58"/>
      <c r="I21" s="58"/>
      <c r="J21" s="58"/>
      <c r="K21" s="58">
        <v>3500</v>
      </c>
      <c r="L21" s="58"/>
      <c r="M21" s="58"/>
      <c r="N21" s="58"/>
      <c r="O21" s="58">
        <v>500</v>
      </c>
      <c r="P21" s="58">
        <v>1632</v>
      </c>
      <c r="Q21" s="58"/>
      <c r="R21" s="58"/>
      <c r="S21" s="58"/>
    </row>
    <row r="22" spans="1:19">
      <c r="A22" s="58"/>
      <c r="B22" s="58" t="s">
        <v>3695</v>
      </c>
      <c r="C22" s="58"/>
      <c r="D22" s="58"/>
      <c r="E22" s="58"/>
      <c r="F22" s="58"/>
      <c r="G22" s="58"/>
      <c r="H22" s="58">
        <v>600</v>
      </c>
      <c r="I22" s="58"/>
      <c r="J22" s="58"/>
      <c r="K22" s="58">
        <v>500</v>
      </c>
      <c r="L22" s="58"/>
      <c r="M22" s="58"/>
      <c r="N22" s="58">
        <v>200</v>
      </c>
      <c r="O22" s="58">
        <v>500</v>
      </c>
      <c r="P22" s="58"/>
      <c r="Q22" s="58"/>
      <c r="R22" s="58"/>
      <c r="S22" s="58"/>
    </row>
    <row r="23" spans="1:19">
      <c r="A23" s="58"/>
      <c r="B23" s="58" t="s">
        <v>3696</v>
      </c>
      <c r="C23" s="58"/>
      <c r="D23" s="58"/>
      <c r="E23" s="58"/>
      <c r="F23" s="58"/>
      <c r="G23" s="58">
        <v>700</v>
      </c>
      <c r="H23" s="58">
        <v>250</v>
      </c>
      <c r="I23" s="58"/>
      <c r="J23" s="58"/>
      <c r="K23" s="58"/>
      <c r="L23" s="58"/>
      <c r="M23" s="58">
        <v>1200</v>
      </c>
      <c r="N23" s="58"/>
      <c r="O23" s="58"/>
      <c r="P23" s="58"/>
      <c r="Q23" s="58"/>
      <c r="R23" s="58"/>
      <c r="S23" s="58"/>
    </row>
    <row r="24" spans="1:19">
      <c r="A24" s="58"/>
      <c r="B24" s="58" t="s">
        <v>3697</v>
      </c>
      <c r="C24" s="58"/>
      <c r="D24" s="58"/>
      <c r="E24" s="58"/>
      <c r="F24" s="58"/>
      <c r="G24" s="58"/>
      <c r="H24" s="58"/>
      <c r="I24" s="58"/>
      <c r="J24" s="58"/>
      <c r="K24" s="58">
        <v>3900</v>
      </c>
      <c r="L24" s="58">
        <v>600</v>
      </c>
      <c r="M24" s="58"/>
      <c r="N24" s="58"/>
      <c r="O24" s="58"/>
      <c r="P24" s="58"/>
      <c r="Q24" s="58"/>
      <c r="R24" s="58"/>
      <c r="S24" s="58"/>
    </row>
    <row r="25" spans="1:19">
      <c r="A25" s="58"/>
      <c r="B25" s="58" t="s">
        <v>3698</v>
      </c>
      <c r="C25" s="58"/>
      <c r="D25" s="58"/>
      <c r="E25" s="58"/>
      <c r="F25" s="58"/>
      <c r="G25" s="58"/>
      <c r="H25" s="58"/>
      <c r="I25" s="58">
        <v>715</v>
      </c>
      <c r="J25" s="58"/>
      <c r="K25" s="58"/>
      <c r="L25" s="58">
        <v>1110</v>
      </c>
      <c r="M25" s="58">
        <v>500</v>
      </c>
      <c r="N25" s="58"/>
      <c r="O25" s="58"/>
      <c r="P25" s="58"/>
      <c r="Q25" s="58">
        <v>590</v>
      </c>
      <c r="R25" s="58"/>
      <c r="S25" s="58">
        <v>500</v>
      </c>
    </row>
    <row r="26" spans="1:19">
      <c r="A26" s="58"/>
      <c r="B26" s="58" t="s">
        <v>3699</v>
      </c>
      <c r="C26" s="58"/>
      <c r="D26" s="58"/>
      <c r="E26" s="58"/>
      <c r="F26" s="58"/>
      <c r="G26" s="58"/>
      <c r="H26" s="58"/>
      <c r="I26" s="58"/>
      <c r="J26" s="58">
        <v>1700</v>
      </c>
      <c r="K26" s="58"/>
      <c r="L26" s="58"/>
      <c r="M26" s="58"/>
      <c r="N26" s="58"/>
      <c r="O26" s="58"/>
      <c r="P26" s="58">
        <v>600</v>
      </c>
      <c r="Q26" s="58"/>
      <c r="R26" s="58"/>
      <c r="S26" s="58">
        <v>585</v>
      </c>
    </row>
    <row r="27" spans="1:19">
      <c r="A27" s="58"/>
      <c r="B27" s="58" t="s">
        <v>3700</v>
      </c>
      <c r="C27" s="58"/>
      <c r="D27" s="58"/>
      <c r="E27" s="58">
        <v>350</v>
      </c>
      <c r="F27" s="58"/>
      <c r="G27" s="58"/>
      <c r="H27" s="58"/>
      <c r="I27" s="58"/>
      <c r="J27" s="58">
        <v>270</v>
      </c>
      <c r="K27" s="58"/>
      <c r="L27" s="58"/>
      <c r="M27" s="58"/>
      <c r="N27" s="58"/>
      <c r="O27" s="58"/>
      <c r="P27" s="58"/>
      <c r="Q27" s="58"/>
      <c r="R27" s="58"/>
      <c r="S27" s="58">
        <v>1500</v>
      </c>
    </row>
    <row r="28" spans="1:19">
      <c r="A28" s="58"/>
      <c r="B28" s="58" t="s">
        <v>3701</v>
      </c>
      <c r="C28" s="58"/>
      <c r="D28" s="58"/>
      <c r="E28" s="58"/>
      <c r="F28" s="58"/>
      <c r="G28" s="58"/>
      <c r="H28" s="58"/>
      <c r="I28" s="58"/>
      <c r="J28" s="58">
        <v>600</v>
      </c>
      <c r="K28" s="58"/>
      <c r="L28" s="58"/>
      <c r="M28" s="58"/>
      <c r="N28" s="58"/>
      <c r="O28" s="58"/>
      <c r="P28" s="58">
        <v>850</v>
      </c>
      <c r="Q28" s="58">
        <v>600</v>
      </c>
      <c r="R28" s="58">
        <v>1500</v>
      </c>
      <c r="S28" s="58"/>
    </row>
    <row r="31" spans="1:19">
      <c r="A31" s="58" t="s">
        <v>3323</v>
      </c>
      <c r="B31" s="58"/>
      <c r="C31" s="58"/>
      <c r="D31" s="58"/>
      <c r="E31" s="58"/>
      <c r="F31" s="58"/>
      <c r="G31" s="58"/>
      <c r="H31" s="58"/>
      <c r="I31" s="58"/>
      <c r="J31" s="58"/>
      <c r="K31" s="58"/>
      <c r="L31" s="58"/>
      <c r="M31" s="58"/>
      <c r="N31" s="58"/>
      <c r="O31" s="58"/>
      <c r="P31" s="58"/>
      <c r="Q31" s="58"/>
      <c r="R31" s="58"/>
      <c r="S31" s="58"/>
    </row>
    <row r="32" spans="1:19">
      <c r="A32" s="58" t="s">
        <v>3703</v>
      </c>
      <c r="B32" s="58"/>
      <c r="C32" s="58"/>
      <c r="D32" s="58"/>
      <c r="E32" s="58"/>
      <c r="F32" s="58"/>
      <c r="G32" s="58"/>
      <c r="H32" s="58"/>
      <c r="I32" s="58"/>
      <c r="J32" s="58"/>
      <c r="K32" s="58"/>
      <c r="L32" s="58"/>
      <c r="M32" s="58"/>
      <c r="N32" s="58"/>
      <c r="O32" s="58"/>
      <c r="P32" s="58"/>
      <c r="Q32" s="58"/>
      <c r="R32" s="58"/>
      <c r="S32" s="58"/>
    </row>
    <row r="33" spans="1:4">
      <c r="A33" s="58" t="s">
        <v>24</v>
      </c>
      <c r="B33" s="58" t="s">
        <v>3704</v>
      </c>
      <c r="C33" s="58" t="s">
        <v>3705</v>
      </c>
      <c r="D33" s="58" t="s">
        <v>3706</v>
      </c>
    </row>
    <row r="34" spans="1:4">
      <c r="A34" s="58">
        <v>2023</v>
      </c>
      <c r="B34" s="58" t="s">
        <v>3687</v>
      </c>
      <c r="C34" s="58" t="s">
        <v>3700</v>
      </c>
      <c r="D34" s="58">
        <v>490</v>
      </c>
    </row>
    <row r="35" spans="1:4">
      <c r="A35" s="58"/>
      <c r="B35" s="58" t="s">
        <v>3700</v>
      </c>
      <c r="C35" s="58" t="s">
        <v>3687</v>
      </c>
      <c r="D35" s="58">
        <v>490</v>
      </c>
    </row>
    <row r="36" spans="1:4">
      <c r="A36" s="58">
        <v>2025</v>
      </c>
      <c r="B36" s="58" t="s">
        <v>3688</v>
      </c>
      <c r="C36" s="58" t="s">
        <v>3689</v>
      </c>
      <c r="D36" s="58">
        <v>900</v>
      </c>
    </row>
    <row r="37" spans="1:4">
      <c r="A37" s="58"/>
      <c r="B37" s="58" t="s">
        <v>3689</v>
      </c>
      <c r="C37" s="58" t="s">
        <v>3688</v>
      </c>
      <c r="D37" s="58">
        <v>500</v>
      </c>
    </row>
    <row r="38" spans="1:4">
      <c r="A38" s="58">
        <v>2023</v>
      </c>
      <c r="B38" s="58" t="s">
        <v>3701</v>
      </c>
      <c r="C38" s="58" t="s">
        <v>3698</v>
      </c>
      <c r="D38" s="58">
        <v>500</v>
      </c>
    </row>
    <row r="39" spans="1:4">
      <c r="A39" s="58"/>
      <c r="B39" s="58" t="s">
        <v>3698</v>
      </c>
      <c r="C39" s="58" t="s">
        <v>3701</v>
      </c>
      <c r="D39" s="58">
        <v>500</v>
      </c>
    </row>
    <row r="40" spans="1:4">
      <c r="A40" s="58">
        <v>2026</v>
      </c>
      <c r="B40" s="58" t="s">
        <v>3700</v>
      </c>
      <c r="C40" s="58" t="s">
        <v>3701</v>
      </c>
      <c r="D40" s="58">
        <v>500</v>
      </c>
    </row>
    <row r="41" spans="1:4">
      <c r="A41" s="58"/>
      <c r="B41" s="58" t="s">
        <v>3701</v>
      </c>
      <c r="C41" s="58" t="s">
        <v>3700</v>
      </c>
      <c r="D41" s="58">
        <v>1500</v>
      </c>
    </row>
    <row r="42" spans="1:4">
      <c r="A42" s="58">
        <v>2026</v>
      </c>
      <c r="B42" s="58" t="s">
        <v>3692</v>
      </c>
      <c r="C42" s="58" t="s">
        <v>3701</v>
      </c>
      <c r="D42" s="58">
        <v>700</v>
      </c>
    </row>
    <row r="43" spans="1:4">
      <c r="A43" s="58"/>
      <c r="B43" s="58" t="s">
        <v>3701</v>
      </c>
      <c r="C43" s="58" t="s">
        <v>3692</v>
      </c>
      <c r="D43" s="58">
        <v>700</v>
      </c>
    </row>
    <row r="44" spans="1:4">
      <c r="A44" s="58">
        <v>2026</v>
      </c>
      <c r="B44" s="58" t="s">
        <v>3687</v>
      </c>
      <c r="C44" s="58" t="s">
        <v>3700</v>
      </c>
      <c r="D44" s="58">
        <v>700</v>
      </c>
    </row>
    <row r="45" spans="1:4">
      <c r="A45" s="58"/>
      <c r="B45" s="58" t="s">
        <v>3700</v>
      </c>
      <c r="C45" s="58" t="s">
        <v>3687</v>
      </c>
      <c r="D45" s="58">
        <v>700</v>
      </c>
    </row>
    <row r="46" spans="1:4">
      <c r="A46" s="58">
        <v>2025</v>
      </c>
      <c r="B46" s="58" t="s">
        <v>3621</v>
      </c>
      <c r="C46" s="58" t="s">
        <v>3686</v>
      </c>
      <c r="D46" s="58">
        <v>220</v>
      </c>
    </row>
    <row r="47" spans="1:4">
      <c r="A47" s="58"/>
      <c r="B47" s="58" t="s">
        <v>3686</v>
      </c>
      <c r="C47" s="58" t="s">
        <v>3621</v>
      </c>
      <c r="D47" s="58">
        <v>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17"/>
  <sheetViews>
    <sheetView workbookViewId="0">
      <selection activeCell="F17" sqref="F17"/>
    </sheetView>
  </sheetViews>
  <sheetFormatPr defaultRowHeight="16.5"/>
  <sheetData>
    <row r="1" spans="1:3" s="12" customFormat="1">
      <c r="A1" s="12" t="s">
        <v>7</v>
      </c>
      <c r="B1" s="12" t="s">
        <v>3683</v>
      </c>
    </row>
    <row r="2" spans="1:3" s="12" customFormat="1">
      <c r="A2" s="12" t="s">
        <v>9</v>
      </c>
      <c r="B2" s="12" t="s">
        <v>3707</v>
      </c>
    </row>
    <row r="3" spans="1:3" s="12" customFormat="1">
      <c r="A3" s="12" t="s">
        <v>11</v>
      </c>
      <c r="B3" s="12" t="s">
        <v>30</v>
      </c>
    </row>
    <row r="4" spans="1:3" s="12" customFormat="1">
      <c r="A4" s="12" t="s">
        <v>13</v>
      </c>
    </row>
    <row r="5" spans="1:3" s="12" customFormat="1">
      <c r="A5" s="12" t="s">
        <v>15</v>
      </c>
      <c r="B5" s="32" t="s">
        <v>16</v>
      </c>
    </row>
    <row r="6" spans="1:3" s="12" customFormat="1">
      <c r="A6" s="12" t="s">
        <v>32</v>
      </c>
      <c r="B6" s="38" t="s">
        <v>33</v>
      </c>
      <c r="C6" s="12" t="s">
        <v>3708</v>
      </c>
    </row>
    <row r="7" spans="1:3" s="5" customFormat="1">
      <c r="B7" s="64" t="s">
        <v>3323</v>
      </c>
      <c r="C7" s="65" t="s">
        <v>3709</v>
      </c>
    </row>
    <row r="8" spans="1:3">
      <c r="A8" s="58"/>
      <c r="B8" s="58"/>
      <c r="C8" s="58"/>
    </row>
    <row r="10" spans="1:3">
      <c r="A10" s="58" t="s">
        <v>3471</v>
      </c>
      <c r="B10" s="33">
        <v>55.256999999999998</v>
      </c>
      <c r="C10" s="58"/>
    </row>
    <row r="11" spans="1:3">
      <c r="A11" s="58" t="s">
        <v>3710</v>
      </c>
      <c r="B11" s="29">
        <v>87.3</v>
      </c>
      <c r="C11" s="58"/>
    </row>
    <row r="12" spans="1:3">
      <c r="A12" s="58" t="s">
        <v>3711</v>
      </c>
      <c r="B12" s="29">
        <v>96.8</v>
      </c>
      <c r="C12" s="58"/>
    </row>
    <row r="13" spans="1:3">
      <c r="A13" s="58" t="s">
        <v>3482</v>
      </c>
      <c r="B13" s="29">
        <v>91.6</v>
      </c>
      <c r="C13" s="58"/>
    </row>
    <row r="14" spans="1:3">
      <c r="A14" s="58" t="s">
        <v>3495</v>
      </c>
      <c r="B14" s="33">
        <v>105.97</v>
      </c>
      <c r="C14" s="58"/>
    </row>
    <row r="15" spans="1:3">
      <c r="A15" s="58" t="s">
        <v>3712</v>
      </c>
      <c r="B15" s="29">
        <v>78.400000000000006</v>
      </c>
      <c r="C15" s="58"/>
    </row>
    <row r="16" spans="1:3">
      <c r="A16" s="58" t="s">
        <v>3493</v>
      </c>
      <c r="B16" s="33">
        <v>98.78</v>
      </c>
      <c r="C16" s="58"/>
    </row>
    <row r="17" spans="1:3">
      <c r="A17" s="58" t="s">
        <v>3712</v>
      </c>
      <c r="B17" s="33">
        <v>110</v>
      </c>
      <c r="C17" s="58"/>
    </row>
  </sheetData>
  <hyperlinks>
    <hyperlink ref="C7" r:id="rId1" display="https://unfccc.int/documents/22367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65"/>
  <sheetViews>
    <sheetView workbookViewId="0">
      <selection activeCell="A146" sqref="A146"/>
    </sheetView>
  </sheetViews>
  <sheetFormatPr defaultRowHeight="16.5"/>
  <cols>
    <col min="1" max="1" width="30.25" customWidth="1"/>
    <col min="2" max="2" width="21" customWidth="1"/>
    <col min="3" max="3" width="7.5" customWidth="1"/>
    <col min="4" max="16" width="21" customWidth="1"/>
  </cols>
  <sheetData>
    <row r="1" spans="1:16" s="12" customFormat="1">
      <c r="A1" s="12" t="s">
        <v>7</v>
      </c>
      <c r="B1" s="12" t="s">
        <v>3713</v>
      </c>
    </row>
    <row r="2" spans="1:16" s="12" customFormat="1">
      <c r="A2" s="12" t="s">
        <v>9</v>
      </c>
      <c r="B2" s="12" t="s">
        <v>3714</v>
      </c>
    </row>
    <row r="3" spans="1:16" s="12" customFormat="1">
      <c r="A3" s="12" t="s">
        <v>11</v>
      </c>
      <c r="B3" s="12" t="s">
        <v>3715</v>
      </c>
    </row>
    <row r="4" spans="1:16" s="12" customFormat="1">
      <c r="A4" s="12" t="s">
        <v>15</v>
      </c>
      <c r="B4" s="13" t="s">
        <v>16</v>
      </c>
    </row>
    <row r="5" spans="1:16" s="12" customFormat="1">
      <c r="A5" s="12" t="s">
        <v>3321</v>
      </c>
    </row>
    <row r="6" spans="1:16" s="12" customFormat="1">
      <c r="A6" s="12" t="s">
        <v>3716</v>
      </c>
      <c r="B6" s="12" t="s">
        <v>33</v>
      </c>
      <c r="C6" s="12" t="s">
        <v>3717</v>
      </c>
    </row>
    <row r="7" spans="1:16" s="12" customFormat="1">
      <c r="A7" s="12" t="s">
        <v>3718</v>
      </c>
      <c r="B7" s="12" t="s">
        <v>3323</v>
      </c>
      <c r="C7" s="12" t="s">
        <v>3719</v>
      </c>
    </row>
    <row r="8" spans="1:16" s="12" customFormat="1">
      <c r="A8" s="12" t="s">
        <v>3720</v>
      </c>
      <c r="B8" s="12" t="s">
        <v>3325</v>
      </c>
      <c r="C8" s="12" t="s">
        <v>3721</v>
      </c>
    </row>
    <row r="9" spans="1:16" s="12" customFormat="1">
      <c r="A9" s="12" t="s">
        <v>3722</v>
      </c>
      <c r="B9" s="12" t="s">
        <v>3327</v>
      </c>
      <c r="C9" s="12" t="s">
        <v>3723</v>
      </c>
    </row>
    <row r="10" spans="1:16" s="8" customFormat="1">
      <c r="A10" s="8" t="s">
        <v>3724</v>
      </c>
      <c r="B10" s="8" t="s">
        <v>3329</v>
      </c>
      <c r="C10" s="8" t="s">
        <v>3725</v>
      </c>
    </row>
    <row r="13" spans="1:16">
      <c r="A13" s="56" t="s">
        <v>3726</v>
      </c>
      <c r="B13" s="58"/>
      <c r="C13" s="58"/>
      <c r="D13" s="58"/>
      <c r="E13" s="58"/>
      <c r="F13" s="58"/>
      <c r="G13" s="58"/>
      <c r="H13" s="58"/>
      <c r="I13" s="58"/>
      <c r="J13" s="58"/>
      <c r="K13" s="58"/>
      <c r="L13" s="58"/>
      <c r="M13" s="58"/>
      <c r="N13" s="58"/>
      <c r="O13" s="58"/>
      <c r="P13" s="58"/>
    </row>
    <row r="14" spans="1:16">
      <c r="A14" s="58" t="s">
        <v>3727</v>
      </c>
      <c r="B14" s="58" t="s">
        <v>3532</v>
      </c>
      <c r="C14" s="55" t="s">
        <v>3728</v>
      </c>
      <c r="D14" s="58" t="s">
        <v>3559</v>
      </c>
      <c r="E14" s="58" t="s">
        <v>24</v>
      </c>
      <c r="F14" s="58" t="s">
        <v>3729</v>
      </c>
      <c r="G14" s="58" t="s">
        <v>3730</v>
      </c>
      <c r="H14" s="58" t="s">
        <v>3731</v>
      </c>
      <c r="I14" s="58" t="s">
        <v>3732</v>
      </c>
      <c r="J14" s="58" t="s">
        <v>3733</v>
      </c>
      <c r="K14" s="58" t="s">
        <v>3734</v>
      </c>
      <c r="L14" s="58" t="s">
        <v>3735</v>
      </c>
      <c r="M14" s="58" t="s">
        <v>3736</v>
      </c>
      <c r="N14" s="58" t="s">
        <v>3737</v>
      </c>
      <c r="O14" s="58" t="s">
        <v>3738</v>
      </c>
      <c r="P14" s="58" t="s">
        <v>3739</v>
      </c>
    </row>
    <row r="15" spans="1:16">
      <c r="A15" s="58" t="s">
        <v>3740</v>
      </c>
      <c r="B15" s="58" t="s">
        <v>3741</v>
      </c>
      <c r="C15" s="55" t="s">
        <v>3742</v>
      </c>
      <c r="D15" s="58" t="s">
        <v>3548</v>
      </c>
      <c r="E15" s="58">
        <v>2020</v>
      </c>
      <c r="F15" s="58">
        <v>1</v>
      </c>
      <c r="G15" s="58">
        <v>1.18384</v>
      </c>
      <c r="H15" s="58">
        <v>1.5854999999999999</v>
      </c>
      <c r="I15" s="58">
        <v>14.797999999999998</v>
      </c>
      <c r="J15" s="58"/>
      <c r="K15" s="58">
        <v>0.97</v>
      </c>
      <c r="L15" s="58"/>
      <c r="M15" s="58"/>
      <c r="N15" s="58">
        <v>27</v>
      </c>
      <c r="O15" s="58"/>
      <c r="P15" s="58"/>
    </row>
    <row r="16" spans="1:16">
      <c r="A16" s="58" t="s">
        <v>3740</v>
      </c>
      <c r="B16" s="58" t="s">
        <v>3741</v>
      </c>
      <c r="C16" s="55"/>
      <c r="D16" s="58" t="s">
        <v>3548</v>
      </c>
      <c r="E16" s="58">
        <v>2030</v>
      </c>
      <c r="F16" s="58">
        <v>1</v>
      </c>
      <c r="G16" s="58">
        <v>1.09928</v>
      </c>
      <c r="H16" s="58">
        <v>1.4269499999999999</v>
      </c>
      <c r="I16" s="58">
        <v>13.318199999999999</v>
      </c>
      <c r="J16" s="58"/>
      <c r="K16" s="58">
        <v>0.98</v>
      </c>
      <c r="L16" s="58"/>
      <c r="M16" s="58"/>
      <c r="N16" s="58">
        <v>30</v>
      </c>
      <c r="O16" s="58"/>
      <c r="P16" s="58"/>
    </row>
    <row r="17" spans="1:14">
      <c r="A17" s="58" t="s">
        <v>3740</v>
      </c>
      <c r="B17" s="58" t="s">
        <v>3741</v>
      </c>
      <c r="C17" s="55"/>
      <c r="D17" s="58" t="s">
        <v>3548</v>
      </c>
      <c r="E17" s="58">
        <v>2040</v>
      </c>
      <c r="F17" s="58">
        <v>1</v>
      </c>
      <c r="G17" s="58">
        <v>1.03586</v>
      </c>
      <c r="H17" s="58">
        <v>1.3106799999999998</v>
      </c>
      <c r="I17" s="58">
        <v>12.252744</v>
      </c>
      <c r="J17" s="58"/>
      <c r="K17" s="58">
        <v>0.98</v>
      </c>
      <c r="L17" s="58"/>
      <c r="M17" s="58"/>
      <c r="N17" s="58">
        <v>30</v>
      </c>
    </row>
    <row r="18" spans="1:14">
      <c r="A18" s="58" t="s">
        <v>3740</v>
      </c>
      <c r="B18" s="58" t="s">
        <v>3741</v>
      </c>
      <c r="C18" s="55" t="s">
        <v>3743</v>
      </c>
      <c r="D18" s="58" t="s">
        <v>3548</v>
      </c>
      <c r="E18" s="58">
        <v>2050</v>
      </c>
      <c r="F18" s="58">
        <v>1</v>
      </c>
      <c r="G18" s="58">
        <v>1.0147199999999998</v>
      </c>
      <c r="H18" s="58">
        <v>1.2895399999999999</v>
      </c>
      <c r="I18" s="58">
        <v>11.986379999999999</v>
      </c>
      <c r="J18" s="58"/>
      <c r="K18" s="58">
        <v>0.98</v>
      </c>
      <c r="L18" s="58"/>
      <c r="M18" s="58"/>
      <c r="N18" s="58">
        <v>30</v>
      </c>
    </row>
    <row r="19" spans="1:14">
      <c r="A19" s="58" t="s">
        <v>3740</v>
      </c>
      <c r="B19" s="58" t="s">
        <v>3744</v>
      </c>
      <c r="C19" s="55"/>
      <c r="D19" s="58" t="s">
        <v>3548</v>
      </c>
      <c r="E19" s="58">
        <v>2020</v>
      </c>
      <c r="F19" s="58">
        <v>1</v>
      </c>
      <c r="G19" s="58">
        <v>2.2514099999999999</v>
      </c>
      <c r="H19" s="58">
        <v>3.1709999999999998</v>
      </c>
      <c r="I19" s="58">
        <v>42.28</v>
      </c>
      <c r="J19" s="58"/>
      <c r="K19" s="58">
        <v>0.97</v>
      </c>
      <c r="L19" s="58"/>
      <c r="M19" s="58"/>
      <c r="N19" s="58">
        <v>27</v>
      </c>
    </row>
    <row r="20" spans="1:14">
      <c r="A20" s="58" t="s">
        <v>3740</v>
      </c>
      <c r="B20" s="58" t="s">
        <v>3744</v>
      </c>
      <c r="C20" s="55"/>
      <c r="D20" s="58" t="s">
        <v>3548</v>
      </c>
      <c r="E20" s="58">
        <v>2030</v>
      </c>
      <c r="F20" s="58">
        <v>1</v>
      </c>
      <c r="G20" s="58">
        <v>2.0400099999999997</v>
      </c>
      <c r="H20" s="58">
        <v>2.8538999999999999</v>
      </c>
      <c r="I20" s="58">
        <v>38.052</v>
      </c>
      <c r="J20" s="58"/>
      <c r="K20" s="58">
        <v>0.97</v>
      </c>
      <c r="L20" s="58"/>
      <c r="M20" s="58"/>
      <c r="N20" s="58">
        <v>30</v>
      </c>
    </row>
    <row r="21" spans="1:14">
      <c r="A21" s="58" t="s">
        <v>3740</v>
      </c>
      <c r="B21" s="58" t="s">
        <v>3744</v>
      </c>
      <c r="C21" s="55"/>
      <c r="D21" s="58" t="s">
        <v>3548</v>
      </c>
      <c r="E21" s="58">
        <v>2040</v>
      </c>
      <c r="F21" s="58">
        <v>1</v>
      </c>
      <c r="G21" s="58">
        <v>1.91317</v>
      </c>
      <c r="H21" s="58">
        <v>2.6425000000000001</v>
      </c>
      <c r="I21" s="58">
        <v>35.092399999999998</v>
      </c>
      <c r="J21" s="58"/>
      <c r="K21" s="58">
        <v>0.97</v>
      </c>
      <c r="L21" s="58"/>
      <c r="M21" s="58"/>
      <c r="N21" s="58">
        <v>30</v>
      </c>
    </row>
    <row r="22" spans="1:14">
      <c r="A22" s="58" t="s">
        <v>3740</v>
      </c>
      <c r="B22" s="58" t="s">
        <v>3744</v>
      </c>
      <c r="C22" s="55"/>
      <c r="D22" s="58" t="s">
        <v>3548</v>
      </c>
      <c r="E22" s="58">
        <v>2050</v>
      </c>
      <c r="F22" s="58">
        <v>1</v>
      </c>
      <c r="G22" s="58">
        <v>1.8814599999999999</v>
      </c>
      <c r="H22" s="58">
        <v>2.5367999999999999</v>
      </c>
      <c r="I22" s="58">
        <v>34.246799999999993</v>
      </c>
      <c r="J22" s="58"/>
      <c r="K22" s="58">
        <v>0.98</v>
      </c>
      <c r="L22" s="58"/>
      <c r="M22" s="58"/>
      <c r="N22" s="58">
        <v>30</v>
      </c>
    </row>
    <row r="23" spans="1:14">
      <c r="A23" s="58" t="s">
        <v>3740</v>
      </c>
      <c r="B23" s="58" t="s">
        <v>3745</v>
      </c>
      <c r="C23" s="55" t="s">
        <v>3743</v>
      </c>
      <c r="D23" s="58" t="s">
        <v>3548</v>
      </c>
      <c r="E23" s="58">
        <v>2020</v>
      </c>
      <c r="F23" s="58">
        <v>1</v>
      </c>
      <c r="G23" s="58">
        <v>1.8497499999999998</v>
      </c>
      <c r="H23" s="58">
        <v>3.8791899999999999</v>
      </c>
      <c r="I23" s="58">
        <v>38.052</v>
      </c>
      <c r="J23" s="58"/>
      <c r="K23" s="58">
        <v>0.97</v>
      </c>
      <c r="L23" s="58"/>
      <c r="M23" s="58"/>
      <c r="N23" s="58">
        <v>27</v>
      </c>
    </row>
    <row r="24" spans="1:14">
      <c r="A24" s="58" t="s">
        <v>3740</v>
      </c>
      <c r="B24" s="58" t="s">
        <v>3745</v>
      </c>
      <c r="C24" s="55"/>
      <c r="D24" s="58" t="s">
        <v>3548</v>
      </c>
      <c r="E24" s="58">
        <v>2030</v>
      </c>
      <c r="F24" s="58">
        <v>1</v>
      </c>
      <c r="G24" s="58">
        <v>1.7546199999999998</v>
      </c>
      <c r="H24" s="58">
        <v>3.1709999999999998</v>
      </c>
      <c r="I24" s="58">
        <v>36.1494</v>
      </c>
      <c r="J24" s="58"/>
      <c r="K24" s="58">
        <v>0.97</v>
      </c>
      <c r="L24" s="58"/>
      <c r="M24" s="58"/>
      <c r="N24" s="58">
        <v>30</v>
      </c>
    </row>
    <row r="25" spans="1:14">
      <c r="A25" s="58" t="s">
        <v>3740</v>
      </c>
      <c r="B25" s="58" t="s">
        <v>3745</v>
      </c>
      <c r="C25" s="55"/>
      <c r="D25" s="58" t="s">
        <v>3548</v>
      </c>
      <c r="E25" s="58">
        <v>2040</v>
      </c>
      <c r="F25" s="58">
        <v>1</v>
      </c>
      <c r="G25" s="58">
        <v>1.6912</v>
      </c>
      <c r="H25" s="58">
        <v>2.5367999999999999</v>
      </c>
      <c r="I25" s="58">
        <v>34.775299999999994</v>
      </c>
      <c r="J25" s="58"/>
      <c r="K25" s="58">
        <v>0.98</v>
      </c>
      <c r="L25" s="58"/>
      <c r="M25" s="58"/>
      <c r="N25" s="58">
        <v>30</v>
      </c>
    </row>
    <row r="26" spans="1:14">
      <c r="A26" s="58" t="s">
        <v>3740</v>
      </c>
      <c r="B26" s="58" t="s">
        <v>3745</v>
      </c>
      <c r="C26" s="55"/>
      <c r="D26" s="58" t="s">
        <v>3548</v>
      </c>
      <c r="E26" s="58">
        <v>2050</v>
      </c>
      <c r="F26" s="58">
        <v>1</v>
      </c>
      <c r="G26" s="58">
        <v>1.6700599999999999</v>
      </c>
      <c r="H26" s="58">
        <v>2.4310999999999998</v>
      </c>
      <c r="I26" s="58">
        <v>34.352499999999999</v>
      </c>
      <c r="J26" s="58"/>
      <c r="K26" s="58">
        <v>0.98</v>
      </c>
      <c r="L26" s="58"/>
      <c r="M26" s="58"/>
      <c r="N26" s="58">
        <v>30</v>
      </c>
    </row>
    <row r="27" spans="1:14">
      <c r="A27" s="58" t="s">
        <v>3547</v>
      </c>
      <c r="B27" s="58" t="s">
        <v>3746</v>
      </c>
      <c r="C27" s="55" t="s">
        <v>3742</v>
      </c>
      <c r="D27" s="58" t="s">
        <v>3747</v>
      </c>
      <c r="E27" s="58">
        <v>2020</v>
      </c>
      <c r="F27" s="58">
        <v>1</v>
      </c>
      <c r="G27" s="58">
        <v>0.44393999999999995</v>
      </c>
      <c r="H27" s="58">
        <v>0</v>
      </c>
      <c r="I27" s="58">
        <v>7.3989999999999991</v>
      </c>
      <c r="J27" s="58"/>
      <c r="K27" s="58"/>
      <c r="L27" s="58"/>
      <c r="M27" s="58"/>
      <c r="N27" s="58">
        <v>35</v>
      </c>
    </row>
    <row r="28" spans="1:14">
      <c r="A28" s="58" t="s">
        <v>3547</v>
      </c>
      <c r="B28" s="58" t="s">
        <v>3746</v>
      </c>
      <c r="C28" s="55"/>
      <c r="D28" s="58" t="s">
        <v>3747</v>
      </c>
      <c r="E28" s="58">
        <v>2030</v>
      </c>
      <c r="F28" s="58">
        <v>1</v>
      </c>
      <c r="G28" s="58">
        <v>0.31709999999999999</v>
      </c>
      <c r="H28" s="58">
        <v>0</v>
      </c>
      <c r="I28" s="58">
        <v>6.1305999999999994</v>
      </c>
      <c r="J28" s="58"/>
      <c r="K28" s="58"/>
      <c r="L28" s="58"/>
      <c r="M28" s="58"/>
      <c r="N28" s="58">
        <v>40</v>
      </c>
    </row>
    <row r="29" spans="1:14">
      <c r="A29" s="58" t="s">
        <v>3547</v>
      </c>
      <c r="B29" s="58" t="s">
        <v>3746</v>
      </c>
      <c r="C29" s="55"/>
      <c r="D29" s="58" t="s">
        <v>3747</v>
      </c>
      <c r="E29" s="58">
        <v>2040</v>
      </c>
      <c r="F29" s="58">
        <v>1</v>
      </c>
      <c r="G29" s="58">
        <v>0.27482000000000001</v>
      </c>
      <c r="H29" s="58">
        <v>0</v>
      </c>
      <c r="I29" s="58">
        <v>5.6020999999999992</v>
      </c>
      <c r="J29" s="58"/>
      <c r="K29" s="58"/>
      <c r="L29" s="58"/>
      <c r="M29" s="58"/>
      <c r="N29" s="58">
        <v>40</v>
      </c>
    </row>
    <row r="30" spans="1:14">
      <c r="A30" s="58" t="s">
        <v>3547</v>
      </c>
      <c r="B30" s="58" t="s">
        <v>3746</v>
      </c>
      <c r="C30" s="55"/>
      <c r="D30" s="58" t="s">
        <v>3747</v>
      </c>
      <c r="E30" s="58">
        <v>2050</v>
      </c>
      <c r="F30" s="58">
        <v>1</v>
      </c>
      <c r="G30" s="58">
        <v>0.25367999999999996</v>
      </c>
      <c r="H30" s="58">
        <v>0</v>
      </c>
      <c r="I30" s="58">
        <v>5.2850000000000001</v>
      </c>
      <c r="J30" s="58"/>
      <c r="K30" s="58"/>
      <c r="L30" s="58"/>
      <c r="M30" s="58"/>
      <c r="N30" s="58">
        <v>40</v>
      </c>
    </row>
    <row r="31" spans="1:14">
      <c r="A31" s="58" t="s">
        <v>3748</v>
      </c>
      <c r="B31" s="58" t="s">
        <v>3749</v>
      </c>
      <c r="C31" s="55"/>
      <c r="D31" s="58" t="s">
        <v>3471</v>
      </c>
      <c r="E31" s="58">
        <v>2020</v>
      </c>
      <c r="F31" s="58">
        <v>0.4</v>
      </c>
      <c r="G31" s="58">
        <v>0.47987799999999997</v>
      </c>
      <c r="H31" s="58">
        <v>4.7565</v>
      </c>
      <c r="I31" s="58">
        <v>8.5616999999999983</v>
      </c>
      <c r="J31" s="58"/>
      <c r="K31" s="58">
        <v>0.98599999999999999</v>
      </c>
      <c r="L31" s="58"/>
      <c r="M31" s="58"/>
      <c r="N31" s="58">
        <v>25</v>
      </c>
    </row>
    <row r="32" spans="1:14">
      <c r="A32" s="58" t="s">
        <v>3748</v>
      </c>
      <c r="B32" s="58" t="s">
        <v>3749</v>
      </c>
      <c r="C32" s="55"/>
      <c r="D32" s="58" t="s">
        <v>3471</v>
      </c>
      <c r="E32" s="58">
        <v>2030</v>
      </c>
      <c r="F32" s="58">
        <v>0.41</v>
      </c>
      <c r="G32" s="58">
        <v>0.45979499999999995</v>
      </c>
      <c r="H32" s="58">
        <v>4.7565</v>
      </c>
      <c r="I32" s="58">
        <v>8.191749999999999</v>
      </c>
      <c r="J32" s="58"/>
      <c r="K32" s="58">
        <v>0.98599999999999999</v>
      </c>
      <c r="L32" s="58"/>
      <c r="M32" s="58"/>
      <c r="N32" s="58">
        <v>25</v>
      </c>
    </row>
    <row r="33" spans="1:14">
      <c r="A33" s="58" t="s">
        <v>3748</v>
      </c>
      <c r="B33" s="58" t="s">
        <v>3749</v>
      </c>
      <c r="C33" s="55"/>
      <c r="D33" s="58" t="s">
        <v>3471</v>
      </c>
      <c r="E33" s="58">
        <v>2050</v>
      </c>
      <c r="F33" s="58">
        <v>0.43</v>
      </c>
      <c r="G33" s="58">
        <v>0.43548399999999993</v>
      </c>
      <c r="H33" s="58">
        <v>4.7565</v>
      </c>
      <c r="I33" s="58">
        <v>7.8217999999999996</v>
      </c>
      <c r="J33" s="58"/>
      <c r="K33" s="58">
        <v>0.98599999999999999</v>
      </c>
      <c r="L33" s="58"/>
      <c r="M33" s="58"/>
      <c r="N33" s="58">
        <v>25</v>
      </c>
    </row>
    <row r="34" spans="1:14">
      <c r="A34" s="58" t="s">
        <v>3748</v>
      </c>
      <c r="B34" s="58" t="s">
        <v>3750</v>
      </c>
      <c r="C34" s="55"/>
      <c r="D34" s="58" t="s">
        <v>3471</v>
      </c>
      <c r="E34" s="58">
        <v>2020</v>
      </c>
      <c r="F34" s="58">
        <v>0.4</v>
      </c>
      <c r="G34" s="58">
        <v>0.62362999999999991</v>
      </c>
      <c r="H34" s="58">
        <v>4.6508000000000003</v>
      </c>
      <c r="I34" s="58">
        <v>20.611499999999999</v>
      </c>
      <c r="J34" s="58"/>
      <c r="K34" s="58">
        <v>0.92</v>
      </c>
      <c r="L34" s="58"/>
      <c r="M34" s="58">
        <v>0.96</v>
      </c>
      <c r="N34" s="58">
        <v>25</v>
      </c>
    </row>
    <row r="35" spans="1:14">
      <c r="A35" s="58" t="s">
        <v>3748</v>
      </c>
      <c r="B35" s="58" t="s">
        <v>3750</v>
      </c>
      <c r="C35" s="55"/>
      <c r="D35" s="58" t="s">
        <v>3471</v>
      </c>
      <c r="E35" s="58">
        <v>2030</v>
      </c>
      <c r="F35" s="58">
        <v>0.41</v>
      </c>
      <c r="G35" s="58">
        <v>0.59192</v>
      </c>
      <c r="H35" s="58">
        <v>4.4394</v>
      </c>
      <c r="I35" s="58">
        <v>19.6602</v>
      </c>
      <c r="J35" s="58"/>
      <c r="K35" s="58">
        <v>0.92</v>
      </c>
      <c r="L35" s="58"/>
      <c r="M35" s="58">
        <v>1</v>
      </c>
      <c r="N35" s="58">
        <v>25</v>
      </c>
    </row>
    <row r="36" spans="1:14">
      <c r="A36" s="58" t="s">
        <v>3748</v>
      </c>
      <c r="B36" s="58" t="s">
        <v>3750</v>
      </c>
      <c r="C36" s="55"/>
      <c r="D36" s="58" t="s">
        <v>3471</v>
      </c>
      <c r="E36" s="58">
        <v>2050</v>
      </c>
      <c r="F36" s="58">
        <v>0.43</v>
      </c>
      <c r="G36" s="58">
        <v>0.54964000000000002</v>
      </c>
      <c r="H36" s="58">
        <v>4.2279999999999998</v>
      </c>
      <c r="I36" s="58">
        <v>19.026</v>
      </c>
      <c r="J36" s="58"/>
      <c r="K36" s="58">
        <v>0.93</v>
      </c>
      <c r="L36" s="58"/>
      <c r="M36" s="58">
        <v>1</v>
      </c>
      <c r="N36" s="58">
        <v>25</v>
      </c>
    </row>
    <row r="37" spans="1:14">
      <c r="A37" s="58" t="s">
        <v>3751</v>
      </c>
      <c r="B37" s="58" t="s">
        <v>3574</v>
      </c>
      <c r="C37" s="55"/>
      <c r="D37" s="58" t="s">
        <v>3471</v>
      </c>
      <c r="E37" s="58">
        <v>2020</v>
      </c>
      <c r="F37" s="58">
        <v>0.47</v>
      </c>
      <c r="G37" s="58">
        <v>1.0041499999999999</v>
      </c>
      <c r="H37" s="58">
        <v>5.7077999999999998</v>
      </c>
      <c r="I37" s="58">
        <v>10.30575</v>
      </c>
      <c r="J37" s="58"/>
      <c r="K37" s="58">
        <v>0.95499999999999996</v>
      </c>
      <c r="L37" s="58"/>
      <c r="M37" s="58">
        <v>0.95</v>
      </c>
      <c r="N37" s="58">
        <v>25</v>
      </c>
    </row>
    <row r="38" spans="1:14">
      <c r="A38" s="58" t="s">
        <v>3751</v>
      </c>
      <c r="B38" s="58" t="s">
        <v>3574</v>
      </c>
      <c r="C38" s="55"/>
      <c r="D38" s="58" t="s">
        <v>3471</v>
      </c>
      <c r="E38" s="58">
        <v>2030</v>
      </c>
      <c r="F38" s="58">
        <v>0.48</v>
      </c>
      <c r="G38" s="58">
        <v>0.95129999999999992</v>
      </c>
      <c r="H38" s="58">
        <v>5.3906999999999989</v>
      </c>
      <c r="I38" s="58">
        <v>9.8300999999999998</v>
      </c>
      <c r="J38" s="58"/>
      <c r="K38" s="58">
        <v>0.95499999999999996</v>
      </c>
      <c r="L38" s="58"/>
      <c r="M38" s="58">
        <v>0.99</v>
      </c>
      <c r="N38" s="58">
        <v>25</v>
      </c>
    </row>
    <row r="39" spans="1:14">
      <c r="A39" s="58" t="s">
        <v>3751</v>
      </c>
      <c r="B39" s="58" t="s">
        <v>3574</v>
      </c>
      <c r="C39" s="55"/>
      <c r="D39" s="58" t="s">
        <v>3471</v>
      </c>
      <c r="E39" s="58">
        <v>2050</v>
      </c>
      <c r="F39" s="58">
        <v>0.5</v>
      </c>
      <c r="G39" s="58">
        <v>0.89844999999999997</v>
      </c>
      <c r="H39" s="58">
        <v>5.1793000000000005</v>
      </c>
      <c r="I39" s="58">
        <v>8.9844999999999988</v>
      </c>
      <c r="J39" s="58"/>
      <c r="K39" s="58">
        <v>0.95499999999999996</v>
      </c>
      <c r="L39" s="58"/>
      <c r="M39" s="58">
        <v>1.04</v>
      </c>
      <c r="N39" s="58">
        <v>25</v>
      </c>
    </row>
    <row r="40" spans="1:14">
      <c r="A40" s="58" t="s">
        <v>3751</v>
      </c>
      <c r="B40" s="58" t="s">
        <v>3563</v>
      </c>
      <c r="C40" s="55"/>
      <c r="D40" s="58" t="s">
        <v>3471</v>
      </c>
      <c r="E40" s="58">
        <v>2020</v>
      </c>
      <c r="F40" s="58">
        <v>0.46</v>
      </c>
      <c r="G40" s="58">
        <v>0.52321499999999999</v>
      </c>
      <c r="H40" s="58">
        <v>6.3419999999999996</v>
      </c>
      <c r="I40" s="58">
        <v>6.8704999999999998</v>
      </c>
      <c r="J40" s="58"/>
      <c r="K40" s="58">
        <v>0.99</v>
      </c>
      <c r="L40" s="58"/>
      <c r="M40" s="58"/>
      <c r="N40" s="58">
        <v>25</v>
      </c>
    </row>
    <row r="41" spans="1:14">
      <c r="A41" s="58" t="s">
        <v>3751</v>
      </c>
      <c r="B41" s="58" t="s">
        <v>3563</v>
      </c>
      <c r="C41" s="55"/>
      <c r="D41" s="58" t="s">
        <v>3471</v>
      </c>
      <c r="E41" s="58">
        <v>2030</v>
      </c>
      <c r="F41" s="58">
        <v>0.48</v>
      </c>
      <c r="G41" s="58">
        <v>0.50101799999999996</v>
      </c>
      <c r="H41" s="58">
        <v>6.3419999999999996</v>
      </c>
      <c r="I41" s="58">
        <v>6.6062499999999993</v>
      </c>
      <c r="J41" s="58"/>
      <c r="K41" s="58">
        <v>0.99</v>
      </c>
      <c r="L41" s="58"/>
      <c r="M41" s="58"/>
      <c r="N41" s="58">
        <v>25</v>
      </c>
    </row>
    <row r="42" spans="1:14">
      <c r="A42" s="58" t="s">
        <v>3751</v>
      </c>
      <c r="B42" s="58" t="s">
        <v>3563</v>
      </c>
      <c r="C42" s="55"/>
      <c r="D42" s="58" t="s">
        <v>3471</v>
      </c>
      <c r="E42" s="58">
        <v>2050</v>
      </c>
      <c r="F42" s="58">
        <v>0.48</v>
      </c>
      <c r="G42" s="58">
        <v>0.47459299999999999</v>
      </c>
      <c r="H42" s="58">
        <v>6.3419999999999996</v>
      </c>
      <c r="I42" s="58">
        <v>6.3419999999999996</v>
      </c>
      <c r="J42" s="58"/>
      <c r="K42" s="58">
        <v>0.99</v>
      </c>
      <c r="L42" s="58"/>
      <c r="M42" s="58"/>
      <c r="N42" s="58">
        <v>25</v>
      </c>
    </row>
    <row r="43" spans="1:14">
      <c r="A43" s="58" t="s">
        <v>3752</v>
      </c>
      <c r="B43" s="58" t="s">
        <v>3753</v>
      </c>
      <c r="C43" s="55"/>
      <c r="D43" s="58" t="s">
        <v>3471</v>
      </c>
      <c r="E43" s="58">
        <v>2020</v>
      </c>
      <c r="F43" s="58">
        <v>0.56000000000000005</v>
      </c>
      <c r="G43" s="58">
        <v>0.93015999999999999</v>
      </c>
      <c r="H43" s="58">
        <v>4.6508000000000003</v>
      </c>
      <c r="I43" s="58">
        <v>30.970099999999999</v>
      </c>
      <c r="J43" s="58"/>
      <c r="K43" s="58">
        <v>0.93</v>
      </c>
      <c r="L43" s="58">
        <v>0.15</v>
      </c>
      <c r="M43" s="58">
        <v>1.8</v>
      </c>
      <c r="N43" s="58">
        <v>25</v>
      </c>
    </row>
    <row r="44" spans="1:14">
      <c r="A44" s="58" t="s">
        <v>3752</v>
      </c>
      <c r="B44" s="58" t="s">
        <v>3753</v>
      </c>
      <c r="C44" s="55"/>
      <c r="D44" s="58" t="s">
        <v>3471</v>
      </c>
      <c r="E44" s="58">
        <v>2030</v>
      </c>
      <c r="F44" s="58">
        <v>0.57999999999999996</v>
      </c>
      <c r="G44" s="58">
        <v>0.87730999999999992</v>
      </c>
      <c r="H44" s="58">
        <v>4.4394</v>
      </c>
      <c r="I44" s="58">
        <v>29.384599999999999</v>
      </c>
      <c r="J44" s="58"/>
      <c r="K44" s="58">
        <v>0.93</v>
      </c>
      <c r="L44" s="58">
        <v>0.15</v>
      </c>
      <c r="M44" s="58">
        <v>2</v>
      </c>
      <c r="N44" s="58">
        <v>25</v>
      </c>
    </row>
    <row r="45" spans="1:14">
      <c r="A45" s="58" t="s">
        <v>3752</v>
      </c>
      <c r="B45" s="58" t="s">
        <v>3753</v>
      </c>
      <c r="C45" s="55"/>
      <c r="D45" s="58" t="s">
        <v>3471</v>
      </c>
      <c r="E45" s="58">
        <v>2050</v>
      </c>
      <c r="F45" s="58">
        <v>0.6</v>
      </c>
      <c r="G45" s="58">
        <v>0.84560000000000002</v>
      </c>
      <c r="H45" s="58">
        <v>4.2279999999999998</v>
      </c>
      <c r="I45" s="58">
        <v>27.481999999999999</v>
      </c>
      <c r="J45" s="58"/>
      <c r="K45" s="58">
        <v>0.94</v>
      </c>
      <c r="L45" s="58">
        <v>0.15</v>
      </c>
      <c r="M45" s="58">
        <v>2.2000000000000002</v>
      </c>
      <c r="N45" s="58">
        <v>25</v>
      </c>
    </row>
    <row r="46" spans="1:14">
      <c r="A46" s="58" t="s">
        <v>3752</v>
      </c>
      <c r="B46" s="58" t="s">
        <v>3754</v>
      </c>
      <c r="C46" s="55"/>
      <c r="D46" s="58" t="s">
        <v>3471</v>
      </c>
      <c r="E46" s="58">
        <v>2020</v>
      </c>
      <c r="F46" s="58">
        <v>0.51</v>
      </c>
      <c r="G46" s="58">
        <v>1.3740999999999999</v>
      </c>
      <c r="H46" s="58">
        <v>4.6508000000000003</v>
      </c>
      <c r="I46" s="58">
        <v>30.970099999999999</v>
      </c>
      <c r="J46" s="58"/>
      <c r="K46" s="58">
        <v>0.93</v>
      </c>
      <c r="L46" s="58"/>
      <c r="M46" s="58">
        <v>1.3</v>
      </c>
      <c r="N46" s="58">
        <v>25</v>
      </c>
    </row>
    <row r="47" spans="1:14">
      <c r="A47" s="58" t="s">
        <v>3752</v>
      </c>
      <c r="B47" s="58" t="s">
        <v>3754</v>
      </c>
      <c r="C47" s="55"/>
      <c r="D47" s="58" t="s">
        <v>3471</v>
      </c>
      <c r="E47" s="58">
        <v>2030</v>
      </c>
      <c r="F47" s="58">
        <v>0.53</v>
      </c>
      <c r="G47" s="58">
        <v>1.2684</v>
      </c>
      <c r="H47" s="58">
        <v>4.4394</v>
      </c>
      <c r="I47" s="58">
        <v>29.384599999999999</v>
      </c>
      <c r="J47" s="58"/>
      <c r="K47" s="58">
        <v>0.93</v>
      </c>
      <c r="L47" s="58"/>
      <c r="M47" s="58">
        <v>1.4</v>
      </c>
      <c r="N47" s="58">
        <v>25</v>
      </c>
    </row>
    <row r="48" spans="1:14">
      <c r="A48" s="58" t="s">
        <v>3752</v>
      </c>
      <c r="B48" s="58" t="s">
        <v>3754</v>
      </c>
      <c r="C48" s="55"/>
      <c r="D48" s="58" t="s">
        <v>3471</v>
      </c>
      <c r="E48" s="58">
        <v>2050</v>
      </c>
      <c r="F48" s="58">
        <v>0.55000000000000004</v>
      </c>
      <c r="G48" s="58">
        <v>1.1627000000000001</v>
      </c>
      <c r="H48" s="58">
        <v>4.2279999999999998</v>
      </c>
      <c r="I48" s="58">
        <v>27.481999999999999</v>
      </c>
      <c r="J48" s="58"/>
      <c r="K48" s="58">
        <v>0.93</v>
      </c>
      <c r="L48" s="58"/>
      <c r="M48" s="58">
        <v>1.55</v>
      </c>
      <c r="N48" s="58">
        <v>25</v>
      </c>
    </row>
    <row r="49" spans="1:16">
      <c r="A49" s="58" t="s">
        <v>3755</v>
      </c>
      <c r="B49" s="58" t="s">
        <v>3756</v>
      </c>
      <c r="C49" s="55"/>
      <c r="D49" s="58" t="s">
        <v>3499</v>
      </c>
      <c r="E49" s="58">
        <v>2020</v>
      </c>
      <c r="F49" s="58">
        <v>0.26900000000000002</v>
      </c>
      <c r="G49" s="58">
        <v>3.6994999999999996</v>
      </c>
      <c r="H49" s="58">
        <v>4.8621999999999996</v>
      </c>
      <c r="I49" s="58">
        <v>30.441599999999998</v>
      </c>
      <c r="J49" s="58"/>
      <c r="K49" s="58">
        <v>0.91</v>
      </c>
      <c r="L49" s="58">
        <v>1</v>
      </c>
      <c r="M49" s="58">
        <v>0.35</v>
      </c>
      <c r="N49" s="58">
        <v>25</v>
      </c>
      <c r="O49" s="58"/>
      <c r="P49" s="58"/>
    </row>
    <row r="50" spans="1:16">
      <c r="A50" s="58" t="s">
        <v>3755</v>
      </c>
      <c r="B50" s="58" t="s">
        <v>3756</v>
      </c>
      <c r="C50" s="55"/>
      <c r="D50" s="58" t="s">
        <v>3499</v>
      </c>
      <c r="E50" s="58">
        <v>2030</v>
      </c>
      <c r="F50" s="58">
        <v>0.27</v>
      </c>
      <c r="G50" s="58">
        <v>3.4880999999999998</v>
      </c>
      <c r="H50" s="58">
        <v>4.8621999999999996</v>
      </c>
      <c r="I50" s="58">
        <v>28.856099999999998</v>
      </c>
      <c r="J50" s="58"/>
      <c r="K50" s="58">
        <v>0.91</v>
      </c>
      <c r="L50" s="58">
        <v>1</v>
      </c>
      <c r="M50" s="58">
        <v>0.35</v>
      </c>
      <c r="N50" s="58">
        <v>25</v>
      </c>
      <c r="O50" s="58"/>
      <c r="P50" s="58"/>
    </row>
    <row r="51" spans="1:16">
      <c r="A51" s="58" t="s">
        <v>3755</v>
      </c>
      <c r="B51" s="58" t="s">
        <v>3756</v>
      </c>
      <c r="C51" s="55"/>
      <c r="D51" s="58" t="s">
        <v>3499</v>
      </c>
      <c r="E51" s="58">
        <v>2050</v>
      </c>
      <c r="F51" s="58">
        <v>0.27900000000000003</v>
      </c>
      <c r="G51" s="58">
        <v>3.3824000000000001</v>
      </c>
      <c r="H51" s="58">
        <v>4.8621999999999996</v>
      </c>
      <c r="I51" s="58">
        <v>26.5307</v>
      </c>
      <c r="J51" s="58"/>
      <c r="K51" s="58">
        <v>0.91</v>
      </c>
      <c r="L51" s="58">
        <v>1</v>
      </c>
      <c r="M51" s="58">
        <v>0.35</v>
      </c>
      <c r="N51" s="58">
        <v>25</v>
      </c>
      <c r="O51" s="58"/>
      <c r="P51" s="58"/>
    </row>
    <row r="52" spans="1:16">
      <c r="A52" s="58" t="s">
        <v>3757</v>
      </c>
      <c r="B52" s="58" t="s">
        <v>3758</v>
      </c>
      <c r="C52" s="55" t="s">
        <v>3759</v>
      </c>
      <c r="D52" s="58" t="s">
        <v>3638</v>
      </c>
      <c r="E52" s="58">
        <v>2020</v>
      </c>
      <c r="F52" s="58"/>
      <c r="G52" s="58">
        <v>6.4054199999999994</v>
      </c>
      <c r="H52" s="58">
        <v>8.7202500000000001</v>
      </c>
      <c r="I52" s="58">
        <v>139.30731499999999</v>
      </c>
      <c r="J52" s="58" t="s">
        <v>3760</v>
      </c>
      <c r="K52" s="58">
        <v>0.92</v>
      </c>
      <c r="L52" s="58"/>
      <c r="M52" s="58"/>
      <c r="N52" s="58">
        <v>40</v>
      </c>
      <c r="O52" s="58"/>
      <c r="P52" s="58"/>
    </row>
    <row r="53" spans="1:16">
      <c r="A53" s="58" t="s">
        <v>3761</v>
      </c>
      <c r="B53" s="58" t="s">
        <v>3762</v>
      </c>
      <c r="C53" s="55" t="s">
        <v>3763</v>
      </c>
      <c r="D53" s="58" t="s">
        <v>3638</v>
      </c>
      <c r="E53" s="58">
        <v>2020</v>
      </c>
      <c r="F53" s="58"/>
      <c r="G53" s="58">
        <v>4.7882100000000003</v>
      </c>
      <c r="H53" s="58">
        <v>0</v>
      </c>
      <c r="I53" s="58">
        <v>0</v>
      </c>
      <c r="J53" s="58"/>
      <c r="K53" s="58">
        <v>0.9</v>
      </c>
      <c r="L53" s="58"/>
      <c r="M53" s="58"/>
      <c r="N53" s="58">
        <v>40</v>
      </c>
      <c r="O53" s="58"/>
      <c r="P53" s="58"/>
    </row>
    <row r="54" spans="1:16" s="58" customFormat="1">
      <c r="C54" s="55"/>
    </row>
    <row r="55" spans="1:16" s="58" customFormat="1">
      <c r="A55" s="56" t="s">
        <v>3764</v>
      </c>
      <c r="C55" s="55"/>
      <c r="F55" s="58" t="s">
        <v>3729</v>
      </c>
      <c r="G55" s="58" t="s">
        <v>3765</v>
      </c>
      <c r="H55" s="58" t="s">
        <v>3731</v>
      </c>
      <c r="I55" s="58" t="s">
        <v>3732</v>
      </c>
      <c r="J55" s="58" t="s">
        <v>3733</v>
      </c>
      <c r="K55" s="58" t="s">
        <v>3734</v>
      </c>
    </row>
    <row r="56" spans="1:16" s="58" customFormat="1">
      <c r="A56" s="58" t="s">
        <v>3766</v>
      </c>
      <c r="C56" s="55"/>
      <c r="F56" s="58">
        <v>0.31</v>
      </c>
      <c r="G56" s="58">
        <v>2.0950000000000002</v>
      </c>
      <c r="H56" s="58">
        <v>3.96</v>
      </c>
      <c r="I56" s="58">
        <v>63.4</v>
      </c>
      <c r="K56" s="58">
        <v>0.98</v>
      </c>
    </row>
    <row r="57" spans="1:16" s="58" customFormat="1">
      <c r="A57" s="58" t="s">
        <v>3625</v>
      </c>
      <c r="C57" s="55"/>
      <c r="F57" s="58">
        <v>0.4</v>
      </c>
      <c r="H57" s="58">
        <v>3.9</v>
      </c>
      <c r="I57" s="58">
        <v>43.86</v>
      </c>
      <c r="K57" s="58">
        <v>0.98</v>
      </c>
    </row>
    <row r="58" spans="1:16" s="58" customFormat="1">
      <c r="A58" s="58" t="s">
        <v>3626</v>
      </c>
      <c r="C58" s="55"/>
      <c r="F58" s="58">
        <v>0.44</v>
      </c>
      <c r="G58" s="58">
        <v>1.87</v>
      </c>
      <c r="H58" s="58">
        <v>2.31</v>
      </c>
      <c r="I58" s="58">
        <v>43.86</v>
      </c>
      <c r="K58" s="58">
        <v>0.97</v>
      </c>
    </row>
    <row r="59" spans="1:16" s="58" customFormat="1">
      <c r="A59" s="58" t="s">
        <v>3767</v>
      </c>
      <c r="C59" s="55"/>
      <c r="F59" s="58">
        <v>0.59</v>
      </c>
      <c r="H59" s="58">
        <v>1.99</v>
      </c>
      <c r="I59" s="58">
        <v>15.9</v>
      </c>
      <c r="K59" s="58">
        <v>0.98</v>
      </c>
    </row>
    <row r="60" spans="1:16" s="58" customFormat="1">
      <c r="A60" s="58" t="s">
        <v>3628</v>
      </c>
      <c r="C60" s="55"/>
      <c r="F60" s="58">
        <v>0.38</v>
      </c>
      <c r="H60" s="58">
        <v>3.32</v>
      </c>
      <c r="I60" s="58">
        <v>43.86</v>
      </c>
      <c r="K60" s="58">
        <v>0.95</v>
      </c>
    </row>
    <row r="61" spans="1:16" s="58" customFormat="1">
      <c r="A61" s="58" t="s">
        <v>3629</v>
      </c>
      <c r="C61" s="55"/>
      <c r="F61" s="58">
        <v>0.41</v>
      </c>
      <c r="H61" s="58">
        <v>1.5</v>
      </c>
      <c r="I61" s="58">
        <v>12.96</v>
      </c>
      <c r="K61" s="58">
        <v>0.95</v>
      </c>
    </row>
    <row r="62" spans="1:16" s="58" customFormat="1">
      <c r="A62" s="58" t="s">
        <v>3631</v>
      </c>
      <c r="C62" s="55"/>
      <c r="F62" s="58">
        <v>0.4</v>
      </c>
      <c r="H62" s="58">
        <v>3.9</v>
      </c>
      <c r="I62" s="58">
        <v>43.86</v>
      </c>
      <c r="K62" s="58">
        <v>0.95</v>
      </c>
    </row>
    <row r="63" spans="1:16" s="58" customFormat="1">
      <c r="A63" s="58" t="s">
        <v>3633</v>
      </c>
      <c r="C63" s="55"/>
      <c r="G63" s="58">
        <v>3.2</v>
      </c>
      <c r="H63" s="58">
        <v>0.32</v>
      </c>
      <c r="I63" s="58">
        <v>80.5</v>
      </c>
      <c r="K63" s="58">
        <v>0.98</v>
      </c>
    </row>
    <row r="64" spans="1:16" s="58" customFormat="1">
      <c r="A64" s="58" t="s">
        <v>3634</v>
      </c>
      <c r="C64" s="55"/>
      <c r="F64" s="58">
        <v>0.8</v>
      </c>
      <c r="G64" s="58">
        <v>1.5349999999999999</v>
      </c>
      <c r="H64" s="58">
        <v>0</v>
      </c>
      <c r="I64" s="58">
        <v>30.7</v>
      </c>
      <c r="K64" s="58">
        <v>0.99</v>
      </c>
    </row>
    <row r="65" spans="1:16" s="58" customFormat="1">
      <c r="A65" s="58" t="s">
        <v>3635</v>
      </c>
      <c r="C65" s="55"/>
      <c r="G65" s="58">
        <v>2.9</v>
      </c>
      <c r="H65" s="58">
        <v>0</v>
      </c>
      <c r="I65" s="58">
        <v>41.13</v>
      </c>
    </row>
    <row r="66" spans="1:16" s="58" customFormat="1">
      <c r="A66" s="58" t="s">
        <v>3636</v>
      </c>
      <c r="C66" s="55"/>
      <c r="H66" s="58">
        <v>2</v>
      </c>
      <c r="I66" s="58">
        <v>10</v>
      </c>
    </row>
    <row r="67" spans="1:16" s="58" customFormat="1">
      <c r="A67" s="58" t="s">
        <v>3768</v>
      </c>
      <c r="C67" s="55"/>
      <c r="H67" s="58">
        <v>8.25</v>
      </c>
      <c r="I67" s="58">
        <v>131.79499999999999</v>
      </c>
    </row>
    <row r="68" spans="1:16" s="58" customFormat="1">
      <c r="A68" s="58" t="s">
        <v>3769</v>
      </c>
      <c r="C68" s="55"/>
      <c r="H68" s="58">
        <v>6.45</v>
      </c>
      <c r="I68" s="58">
        <v>107.096</v>
      </c>
      <c r="K68" s="58">
        <v>0.92</v>
      </c>
    </row>
    <row r="69" spans="1:16" s="58" customFormat="1">
      <c r="A69" s="58" t="s">
        <v>3580</v>
      </c>
      <c r="C69" s="55"/>
      <c r="F69" s="58">
        <v>0.22</v>
      </c>
      <c r="H69" s="58">
        <v>3.96</v>
      </c>
      <c r="I69" s="58">
        <v>63.4</v>
      </c>
      <c r="K69" s="58">
        <v>0.98</v>
      </c>
    </row>
    <row r="70" spans="1:16" s="58" customFormat="1">
      <c r="A70" s="58" t="s">
        <v>3770</v>
      </c>
      <c r="B70" s="58" t="s">
        <v>3771</v>
      </c>
      <c r="C70" s="55"/>
      <c r="F70" s="58">
        <v>0.47</v>
      </c>
      <c r="H70" s="58">
        <v>5.4</v>
      </c>
      <c r="I70" s="58">
        <v>9.75</v>
      </c>
      <c r="K70" s="58">
        <v>0.93</v>
      </c>
    </row>
    <row r="71" spans="1:16" s="58" customFormat="1">
      <c r="A71" s="58" t="s">
        <v>3770</v>
      </c>
      <c r="B71" s="58" t="s">
        <v>3772</v>
      </c>
      <c r="C71" s="55"/>
      <c r="F71" s="58">
        <v>0.4</v>
      </c>
      <c r="H71" s="58">
        <v>2.31</v>
      </c>
      <c r="I71" s="58">
        <v>43.86</v>
      </c>
      <c r="K71" s="58">
        <v>0.93</v>
      </c>
    </row>
    <row r="72" spans="1:16" s="58" customFormat="1">
      <c r="A72" s="58" t="s">
        <v>3770</v>
      </c>
      <c r="B72" s="58" t="s">
        <v>3773</v>
      </c>
      <c r="C72" s="55"/>
      <c r="F72" s="58">
        <v>0.47</v>
      </c>
      <c r="H72" s="58">
        <v>5.4</v>
      </c>
      <c r="I72" s="58">
        <v>9.75</v>
      </c>
      <c r="K72" s="58">
        <v>0.93</v>
      </c>
    </row>
    <row r="73" spans="1:16" s="58" customFormat="1">
      <c r="A73" s="58" t="s">
        <v>3774</v>
      </c>
      <c r="B73" s="58" t="s">
        <v>3775</v>
      </c>
      <c r="C73" s="55"/>
      <c r="F73" s="58">
        <v>0.38</v>
      </c>
      <c r="H73" s="58">
        <v>2.6</v>
      </c>
      <c r="I73" s="58">
        <v>139.80000000000001</v>
      </c>
      <c r="K73" s="58">
        <v>0.95</v>
      </c>
    </row>
    <row r="74" spans="1:16" s="58" customFormat="1">
      <c r="C74" s="55"/>
    </row>
    <row r="75" spans="1:16" s="58" customFormat="1">
      <c r="C75" s="55"/>
    </row>
    <row r="76" spans="1:16" s="58" customFormat="1">
      <c r="C76" s="55"/>
    </row>
    <row r="77" spans="1:16">
      <c r="A77" s="56" t="s">
        <v>3776</v>
      </c>
      <c r="B77" s="58"/>
      <c r="C77" s="55"/>
      <c r="D77" s="58"/>
      <c r="E77" s="58"/>
      <c r="F77" s="58"/>
      <c r="G77" s="58"/>
      <c r="H77" s="58"/>
      <c r="I77" s="58"/>
      <c r="J77" s="58"/>
      <c r="K77" s="58"/>
      <c r="L77" s="58"/>
      <c r="M77" s="58"/>
      <c r="N77" s="58"/>
      <c r="O77" s="58"/>
      <c r="P77" s="58"/>
    </row>
    <row r="78" spans="1:16">
      <c r="A78" s="58" t="s">
        <v>3777</v>
      </c>
      <c r="B78" s="58"/>
      <c r="C78" s="55" t="s">
        <v>3778</v>
      </c>
      <c r="D78" s="58" t="s">
        <v>3779</v>
      </c>
      <c r="E78" s="58">
        <v>2020</v>
      </c>
      <c r="F78" s="58">
        <v>0.76</v>
      </c>
      <c r="G78" s="58">
        <v>2.3254000000000001</v>
      </c>
      <c r="H78" s="58">
        <v>0</v>
      </c>
      <c r="I78" s="58">
        <v>69.762</v>
      </c>
      <c r="J78" s="58"/>
      <c r="K78" s="58"/>
      <c r="L78" s="58"/>
      <c r="M78" s="58"/>
      <c r="N78" s="58">
        <v>20</v>
      </c>
      <c r="O78" s="58"/>
      <c r="P78" s="58"/>
    </row>
    <row r="79" spans="1:16">
      <c r="A79" s="58" t="s">
        <v>3777</v>
      </c>
      <c r="B79" s="58"/>
      <c r="C79" s="55"/>
      <c r="D79" s="58" t="s">
        <v>3779</v>
      </c>
      <c r="E79" s="58">
        <v>2030</v>
      </c>
      <c r="F79" s="58">
        <v>0.79</v>
      </c>
      <c r="G79" s="58">
        <v>0.63419999999999999</v>
      </c>
      <c r="H79" s="58">
        <v>0</v>
      </c>
      <c r="I79" s="58">
        <v>19.026</v>
      </c>
      <c r="J79" s="58"/>
      <c r="K79" s="58"/>
      <c r="L79" s="58"/>
      <c r="M79" s="58"/>
      <c r="N79" s="58">
        <v>20</v>
      </c>
      <c r="O79" s="58"/>
      <c r="P79" s="58"/>
    </row>
    <row r="80" spans="1:16">
      <c r="A80" s="58" t="s">
        <v>3777</v>
      </c>
      <c r="B80" s="58"/>
      <c r="C80" s="55"/>
      <c r="D80" s="58" t="s">
        <v>3779</v>
      </c>
      <c r="E80" s="58">
        <v>2050</v>
      </c>
      <c r="F80" s="58">
        <v>0.79</v>
      </c>
      <c r="G80" s="58">
        <v>0.42280000000000001</v>
      </c>
      <c r="H80" s="58">
        <v>0</v>
      </c>
      <c r="I80" s="58">
        <v>12.683999999999999</v>
      </c>
      <c r="J80" s="58"/>
      <c r="K80" s="58"/>
      <c r="L80" s="58"/>
      <c r="M80" s="58"/>
      <c r="N80" s="58">
        <v>20</v>
      </c>
      <c r="O80" s="58"/>
      <c r="P80" s="58"/>
    </row>
    <row r="81" spans="1:16">
      <c r="A81" s="58" t="s">
        <v>3780</v>
      </c>
      <c r="B81" s="58"/>
      <c r="C81" s="55" t="s">
        <v>3763</v>
      </c>
      <c r="D81" s="58" t="s">
        <v>3779</v>
      </c>
      <c r="E81" s="58">
        <v>2020</v>
      </c>
      <c r="F81" s="58">
        <v>0.57999999999999996</v>
      </c>
      <c r="G81" s="58">
        <v>1.1627000000000001</v>
      </c>
      <c r="H81" s="58">
        <v>0</v>
      </c>
      <c r="I81" s="58">
        <v>58.134999999999998</v>
      </c>
      <c r="J81" s="58"/>
      <c r="K81" s="58"/>
      <c r="L81" s="58"/>
      <c r="M81" s="58"/>
      <c r="N81" s="58">
        <v>15</v>
      </c>
      <c r="O81" s="58"/>
      <c r="P81" s="58"/>
    </row>
    <row r="82" spans="1:16">
      <c r="A82" s="58" t="s">
        <v>3780</v>
      </c>
      <c r="B82" s="58"/>
      <c r="C82" s="55"/>
      <c r="D82" s="58" t="s">
        <v>3779</v>
      </c>
      <c r="E82" s="58">
        <v>2030</v>
      </c>
      <c r="F82" s="58">
        <v>0.62</v>
      </c>
      <c r="G82" s="58">
        <v>0.63419999999999999</v>
      </c>
      <c r="H82" s="58">
        <v>0</v>
      </c>
      <c r="I82" s="58">
        <v>31.709999999999997</v>
      </c>
      <c r="J82" s="58"/>
      <c r="K82" s="58"/>
      <c r="L82" s="58"/>
      <c r="M82" s="58"/>
      <c r="N82" s="58">
        <v>15</v>
      </c>
      <c r="O82" s="58"/>
      <c r="P82" s="58"/>
    </row>
    <row r="83" spans="1:16">
      <c r="A83" s="58" t="s">
        <v>3780</v>
      </c>
      <c r="B83" s="58"/>
      <c r="C83" s="55"/>
      <c r="D83" s="58" t="s">
        <v>3779</v>
      </c>
      <c r="E83" s="58">
        <v>2050</v>
      </c>
      <c r="F83" s="58">
        <v>0.67</v>
      </c>
      <c r="G83" s="58">
        <v>0.42280000000000001</v>
      </c>
      <c r="H83" s="58">
        <v>0</v>
      </c>
      <c r="I83" s="58">
        <v>21.14</v>
      </c>
      <c r="J83" s="58"/>
      <c r="K83" s="58"/>
      <c r="L83" s="58"/>
      <c r="M83" s="58"/>
      <c r="N83" s="58">
        <v>15</v>
      </c>
      <c r="O83" s="58"/>
      <c r="P83" s="58"/>
    </row>
    <row r="84" spans="1:16">
      <c r="A84" s="58" t="s">
        <v>3781</v>
      </c>
      <c r="B84" s="58"/>
      <c r="C84" s="55" t="s">
        <v>3743</v>
      </c>
      <c r="D84" s="58" t="s">
        <v>3779</v>
      </c>
      <c r="E84" s="58">
        <v>2020</v>
      </c>
      <c r="F84" s="58">
        <v>0.63500000000000001</v>
      </c>
      <c r="G84" s="58">
        <v>0.63419999999999999</v>
      </c>
      <c r="H84" s="58">
        <v>0</v>
      </c>
      <c r="I84" s="58">
        <v>26.424999999999997</v>
      </c>
      <c r="J84" s="58"/>
      <c r="K84" s="58"/>
      <c r="L84" s="58"/>
      <c r="M84" s="58"/>
      <c r="N84" s="58">
        <v>25</v>
      </c>
      <c r="O84" s="58"/>
      <c r="P84" s="58"/>
    </row>
    <row r="85" spans="1:16">
      <c r="A85" s="58" t="s">
        <v>3781</v>
      </c>
      <c r="B85" s="58"/>
      <c r="C85" s="55"/>
      <c r="D85" s="58" t="s">
        <v>3779</v>
      </c>
      <c r="E85" s="58">
        <v>2030</v>
      </c>
      <c r="F85" s="58">
        <v>0.65900000000000003</v>
      </c>
      <c r="G85" s="58">
        <v>0.58135000000000003</v>
      </c>
      <c r="H85" s="58">
        <v>0</v>
      </c>
      <c r="I85" s="58">
        <v>26.424999999999997</v>
      </c>
      <c r="J85" s="58"/>
      <c r="K85" s="58"/>
      <c r="L85" s="58"/>
      <c r="M85" s="58"/>
      <c r="N85" s="58">
        <v>25</v>
      </c>
      <c r="O85" s="58"/>
      <c r="P85" s="58"/>
    </row>
    <row r="86" spans="1:16">
      <c r="A86" s="58" t="s">
        <v>3781</v>
      </c>
      <c r="B86" s="58"/>
      <c r="C86" s="55"/>
      <c r="D86" s="58" t="s">
        <v>3779</v>
      </c>
      <c r="E86" s="58">
        <v>2050</v>
      </c>
      <c r="F86" s="58">
        <v>0.69199999999999995</v>
      </c>
      <c r="G86" s="58">
        <v>0.52849999999999997</v>
      </c>
      <c r="H86" s="58">
        <v>0</v>
      </c>
      <c r="I86" s="58">
        <v>26.424999999999997</v>
      </c>
      <c r="J86" s="58"/>
      <c r="K86" s="58"/>
      <c r="L86" s="58"/>
      <c r="M86" s="58"/>
      <c r="N86" s="58">
        <v>25</v>
      </c>
      <c r="O86" s="58"/>
      <c r="P86" s="58"/>
    </row>
    <row r="87" spans="1:16">
      <c r="A87" s="58"/>
      <c r="B87" s="58"/>
      <c r="C87" s="58"/>
      <c r="D87" s="58"/>
      <c r="E87" s="58"/>
      <c r="F87" s="58"/>
      <c r="G87" s="58"/>
      <c r="H87" s="58"/>
      <c r="I87" s="58"/>
      <c r="J87" s="58"/>
      <c r="K87" s="58"/>
      <c r="L87" s="58"/>
      <c r="M87" s="58"/>
      <c r="N87" s="58"/>
      <c r="O87" s="58"/>
      <c r="P87" s="58"/>
    </row>
    <row r="88" spans="1:16">
      <c r="A88" s="56" t="s">
        <v>3782</v>
      </c>
      <c r="B88" s="58"/>
      <c r="C88" s="58"/>
      <c r="D88" s="58"/>
      <c r="E88" s="58"/>
      <c r="F88" s="58"/>
      <c r="G88" s="58" t="s">
        <v>3765</v>
      </c>
      <c r="H88" s="58"/>
      <c r="I88" s="58"/>
      <c r="J88" s="58"/>
      <c r="K88" s="58"/>
      <c r="L88" s="58"/>
      <c r="M88" s="58"/>
      <c r="N88" s="58"/>
      <c r="O88" s="58"/>
      <c r="P88" s="58"/>
    </row>
    <row r="89" spans="1:16">
      <c r="A89" s="58"/>
      <c r="B89" s="58"/>
      <c r="C89" s="58" t="s">
        <v>3728</v>
      </c>
      <c r="D89" s="58" t="s">
        <v>3559</v>
      </c>
      <c r="E89" s="58" t="s">
        <v>24</v>
      </c>
      <c r="F89" s="58" t="s">
        <v>3783</v>
      </c>
      <c r="G89" s="58" t="s">
        <v>3784</v>
      </c>
      <c r="H89" s="58" t="s">
        <v>3731</v>
      </c>
      <c r="I89" s="58" t="s">
        <v>3732</v>
      </c>
      <c r="J89" s="58" t="s">
        <v>3733</v>
      </c>
      <c r="K89" s="58" t="s">
        <v>3734</v>
      </c>
      <c r="L89" s="58"/>
      <c r="M89" s="58"/>
      <c r="N89" s="58" t="s">
        <v>3737</v>
      </c>
      <c r="O89" s="58" t="s">
        <v>3738</v>
      </c>
      <c r="P89" s="58" t="s">
        <v>3739</v>
      </c>
    </row>
    <row r="90" spans="1:16">
      <c r="A90" s="58" t="s">
        <v>3785</v>
      </c>
      <c r="B90" s="58"/>
      <c r="C90" s="58">
        <v>8</v>
      </c>
      <c r="D90" s="58" t="s">
        <v>3786</v>
      </c>
      <c r="E90" s="58">
        <v>2020</v>
      </c>
      <c r="F90" s="58">
        <v>0.6</v>
      </c>
      <c r="G90" s="58">
        <v>6.8704999999999998</v>
      </c>
      <c r="H90" s="58">
        <v>2.6002199999999998</v>
      </c>
      <c r="I90" s="58">
        <v>2.6002199999999998</v>
      </c>
      <c r="J90" s="58"/>
      <c r="K90" s="58">
        <v>0.85</v>
      </c>
      <c r="L90" s="58"/>
      <c r="M90" s="58"/>
      <c r="N90" s="58">
        <v>40</v>
      </c>
      <c r="O90" s="58">
        <v>50</v>
      </c>
      <c r="P90" s="58">
        <v>10</v>
      </c>
    </row>
    <row r="91" spans="1:16">
      <c r="A91" s="58" t="s">
        <v>3785</v>
      </c>
      <c r="B91" s="58"/>
      <c r="C91" s="58"/>
      <c r="D91" s="58" t="s">
        <v>3786</v>
      </c>
      <c r="E91" s="58">
        <v>2030</v>
      </c>
      <c r="F91" s="58">
        <v>0.7</v>
      </c>
      <c r="G91" s="58">
        <v>10.57</v>
      </c>
      <c r="H91" s="58">
        <v>2.6002199999999998</v>
      </c>
      <c r="I91" s="58">
        <v>2.6002199999999998</v>
      </c>
      <c r="J91" s="58"/>
      <c r="K91" s="58">
        <v>0.85</v>
      </c>
      <c r="L91" s="58"/>
      <c r="M91" s="58"/>
      <c r="N91" s="58">
        <v>40</v>
      </c>
      <c r="O91" s="58">
        <v>50</v>
      </c>
      <c r="P91" s="58">
        <v>10</v>
      </c>
    </row>
    <row r="92" spans="1:16">
      <c r="A92" s="58" t="s">
        <v>3785</v>
      </c>
      <c r="B92" s="58"/>
      <c r="C92" s="58"/>
      <c r="D92" s="58" t="s">
        <v>3786</v>
      </c>
      <c r="E92" s="58">
        <v>2050</v>
      </c>
      <c r="F92" s="58">
        <v>0.72</v>
      </c>
      <c r="G92" s="58">
        <v>8.4559999999999995</v>
      </c>
      <c r="H92" s="58">
        <v>2.6002199999999998</v>
      </c>
      <c r="I92" s="58">
        <v>2.6002199999999998</v>
      </c>
      <c r="J92" s="58"/>
      <c r="K92" s="58">
        <v>0.85</v>
      </c>
      <c r="L92" s="58"/>
      <c r="M92" s="58"/>
      <c r="N92" s="58">
        <v>40</v>
      </c>
      <c r="O92" s="58">
        <v>50</v>
      </c>
      <c r="P92" s="58">
        <v>10</v>
      </c>
    </row>
    <row r="93" spans="1:16">
      <c r="A93" s="58" t="s">
        <v>3787</v>
      </c>
      <c r="B93" s="58"/>
      <c r="C93" s="58">
        <v>9</v>
      </c>
      <c r="D93" s="58" t="s">
        <v>3786</v>
      </c>
      <c r="E93" s="58">
        <v>2020</v>
      </c>
      <c r="F93" s="58">
        <v>0.91</v>
      </c>
      <c r="G93" s="58">
        <v>3.3041819999999995</v>
      </c>
      <c r="H93" s="58">
        <v>2.1139999999999999</v>
      </c>
      <c r="I93" s="58">
        <v>0.57077999999999995</v>
      </c>
      <c r="J93" s="58"/>
      <c r="K93" s="58">
        <v>0.99199999999999999</v>
      </c>
      <c r="L93" s="58"/>
      <c r="M93" s="58"/>
      <c r="N93" s="58">
        <v>20</v>
      </c>
      <c r="O93" s="58">
        <v>2</v>
      </c>
      <c r="P93" s="26">
        <v>0.33</v>
      </c>
    </row>
    <row r="94" spans="1:16">
      <c r="A94" s="58" t="s">
        <v>3787</v>
      </c>
      <c r="B94" s="58"/>
      <c r="C94" s="58"/>
      <c r="D94" s="58" t="s">
        <v>3786</v>
      </c>
      <c r="E94" s="58">
        <v>2030</v>
      </c>
      <c r="F94" s="58">
        <v>0.92</v>
      </c>
      <c r="G94" s="58">
        <v>1.9723619999999999</v>
      </c>
      <c r="H94" s="58">
        <v>1.9025999999999998</v>
      </c>
      <c r="I94" s="58">
        <v>0.57077999999999995</v>
      </c>
      <c r="J94" s="58"/>
      <c r="K94" s="58">
        <v>0.99199999999999999</v>
      </c>
      <c r="L94" s="58"/>
      <c r="M94" s="58"/>
      <c r="N94" s="58">
        <v>25</v>
      </c>
      <c r="O94" s="58">
        <v>2</v>
      </c>
      <c r="P94" s="26">
        <v>0.33</v>
      </c>
    </row>
    <row r="95" spans="1:16">
      <c r="A95" s="58" t="s">
        <v>3787</v>
      </c>
      <c r="B95" s="58"/>
      <c r="C95" s="58"/>
      <c r="D95" s="58" t="s">
        <v>3786</v>
      </c>
      <c r="E95" s="58">
        <v>2040</v>
      </c>
      <c r="F95" s="58">
        <v>0.92</v>
      </c>
      <c r="G95" s="58">
        <v>1.2493739999999998</v>
      </c>
      <c r="H95" s="58">
        <v>1.7968999999999999</v>
      </c>
      <c r="I95" s="58">
        <v>0.57077999999999995</v>
      </c>
      <c r="J95" s="58"/>
      <c r="K95" s="58">
        <v>0.99099999999999999</v>
      </c>
      <c r="L95" s="58"/>
      <c r="M95" s="58"/>
      <c r="N95" s="58">
        <v>30</v>
      </c>
      <c r="O95" s="58">
        <v>2</v>
      </c>
      <c r="P95" s="26">
        <v>0.33</v>
      </c>
    </row>
    <row r="96" spans="1:16">
      <c r="A96" s="58" t="s">
        <v>3787</v>
      </c>
      <c r="B96" s="58"/>
      <c r="C96" s="58"/>
      <c r="D96" s="58" t="s">
        <v>3786</v>
      </c>
      <c r="E96" s="58">
        <v>2050</v>
      </c>
      <c r="F96" s="58">
        <v>0.92</v>
      </c>
      <c r="G96" s="58">
        <v>0.80860500000000002</v>
      </c>
      <c r="H96" s="58">
        <v>1.6912</v>
      </c>
      <c r="I96" s="58">
        <v>0.57077999999999995</v>
      </c>
      <c r="J96" s="58"/>
      <c r="K96" s="58">
        <v>0.99099999999999999</v>
      </c>
      <c r="L96" s="58"/>
      <c r="M96" s="58"/>
      <c r="N96" s="58">
        <v>30</v>
      </c>
      <c r="O96" s="58">
        <v>2</v>
      </c>
      <c r="P96" s="26">
        <v>0.33</v>
      </c>
    </row>
    <row r="97" spans="1:16">
      <c r="A97" s="58" t="s">
        <v>3788</v>
      </c>
      <c r="B97" s="58"/>
      <c r="C97" s="58">
        <v>8</v>
      </c>
      <c r="D97" s="58" t="s">
        <v>3786</v>
      </c>
      <c r="E97" s="58">
        <v>2020</v>
      </c>
      <c r="F97" s="58">
        <v>0.78</v>
      </c>
      <c r="G97" s="58">
        <v>2.5367999999999999</v>
      </c>
      <c r="H97" s="58">
        <v>0.95129999999999992</v>
      </c>
      <c r="I97" s="58">
        <v>50.735999999999997</v>
      </c>
      <c r="J97" s="58"/>
      <c r="K97" s="58">
        <v>0.995</v>
      </c>
      <c r="L97" s="58"/>
      <c r="M97" s="58"/>
      <c r="N97" s="58">
        <v>20</v>
      </c>
      <c r="O97" s="58">
        <v>4</v>
      </c>
      <c r="P97" s="58">
        <v>4</v>
      </c>
    </row>
    <row r="98" spans="1:16">
      <c r="A98" s="58" t="s">
        <v>3788</v>
      </c>
      <c r="B98" s="58"/>
      <c r="C98" s="58"/>
      <c r="D98" s="58" t="s">
        <v>3786</v>
      </c>
      <c r="E98" s="58">
        <v>2030</v>
      </c>
      <c r="F98" s="58">
        <v>0.78</v>
      </c>
      <c r="G98" s="58">
        <v>1.4797999999999998</v>
      </c>
      <c r="H98" s="58">
        <v>0.95129999999999992</v>
      </c>
      <c r="I98" s="58">
        <v>22.196999999999999</v>
      </c>
      <c r="J98" s="58"/>
      <c r="K98" s="58">
        <v>0.995</v>
      </c>
      <c r="L98" s="58"/>
      <c r="M98" s="58"/>
      <c r="N98" s="58">
        <v>20</v>
      </c>
      <c r="O98" s="58">
        <v>4</v>
      </c>
      <c r="P98" s="58">
        <v>4</v>
      </c>
    </row>
    <row r="99" spans="1:16">
      <c r="A99" s="58" t="s">
        <v>3788</v>
      </c>
      <c r="B99" s="58"/>
      <c r="C99" s="58"/>
      <c r="D99" s="58" t="s">
        <v>3786</v>
      </c>
      <c r="E99" s="58">
        <v>2050</v>
      </c>
      <c r="F99" s="58">
        <v>0.78</v>
      </c>
      <c r="G99" s="58">
        <v>1.40581</v>
      </c>
      <c r="H99" s="58">
        <v>0.95129999999999992</v>
      </c>
      <c r="I99" s="58">
        <v>21.087149999999998</v>
      </c>
      <c r="J99" s="58"/>
      <c r="K99" s="58">
        <v>0.995</v>
      </c>
      <c r="L99" s="58"/>
      <c r="M99" s="58"/>
      <c r="N99" s="58">
        <v>20</v>
      </c>
      <c r="O99" s="58">
        <v>4</v>
      </c>
      <c r="P99" s="58">
        <v>4</v>
      </c>
    </row>
    <row r="100" spans="1:16">
      <c r="A100" s="58" t="s">
        <v>3789</v>
      </c>
      <c r="B100" s="58"/>
      <c r="C100" s="58"/>
      <c r="D100" s="58" t="s">
        <v>3786</v>
      </c>
      <c r="E100" s="58">
        <v>2020</v>
      </c>
      <c r="F100" s="58">
        <v>0.83</v>
      </c>
      <c r="G100" s="58">
        <v>2.3254000000000001</v>
      </c>
      <c r="H100" s="58">
        <v>1.9025999999999998</v>
      </c>
      <c r="I100" s="58">
        <v>34.881000000000007</v>
      </c>
      <c r="J100" s="58"/>
      <c r="K100" s="58">
        <v>1</v>
      </c>
      <c r="L100" s="58"/>
      <c r="M100" s="58"/>
      <c r="N100" s="58">
        <v>19</v>
      </c>
      <c r="O100" s="58">
        <v>6</v>
      </c>
      <c r="P100" s="58">
        <v>6</v>
      </c>
    </row>
    <row r="101" spans="1:16">
      <c r="A101" s="58" t="s">
        <v>3789</v>
      </c>
      <c r="B101" s="58"/>
      <c r="C101" s="58"/>
      <c r="D101" s="58" t="s">
        <v>3786</v>
      </c>
      <c r="E101" s="58">
        <v>2030</v>
      </c>
      <c r="F101" s="58">
        <v>0.85</v>
      </c>
      <c r="G101" s="58">
        <v>1.4586599999999998</v>
      </c>
      <c r="H101" s="58">
        <v>1.9025999999999998</v>
      </c>
      <c r="I101" s="58">
        <v>21.879899999999999</v>
      </c>
      <c r="J101" s="58"/>
      <c r="K101" s="58">
        <v>1</v>
      </c>
      <c r="L101" s="58"/>
      <c r="M101" s="58"/>
      <c r="N101" s="58">
        <v>24</v>
      </c>
      <c r="O101" s="58">
        <v>6</v>
      </c>
      <c r="P101" s="58">
        <v>6</v>
      </c>
    </row>
    <row r="102" spans="1:16">
      <c r="A102" s="58" t="s">
        <v>3789</v>
      </c>
      <c r="B102" s="58"/>
      <c r="C102" s="58"/>
      <c r="D102" s="58" t="s">
        <v>3786</v>
      </c>
      <c r="E102" s="58">
        <v>2050</v>
      </c>
      <c r="F102" s="58">
        <v>0.85</v>
      </c>
      <c r="G102" s="58">
        <v>1.2684</v>
      </c>
      <c r="H102" s="58">
        <v>1.9025999999999998</v>
      </c>
      <c r="I102" s="58">
        <v>19.026</v>
      </c>
      <c r="J102" s="58"/>
      <c r="K102" s="58">
        <v>1</v>
      </c>
      <c r="L102" s="58"/>
      <c r="M102" s="58"/>
      <c r="N102" s="58">
        <v>24</v>
      </c>
      <c r="O102" s="58">
        <v>6</v>
      </c>
      <c r="P102" s="58">
        <v>6</v>
      </c>
    </row>
    <row r="103" spans="1:16">
      <c r="A103" s="58" t="s">
        <v>3790</v>
      </c>
      <c r="B103" s="58"/>
      <c r="C103" s="58"/>
      <c r="D103" s="58" t="s">
        <v>3786</v>
      </c>
      <c r="E103" s="58">
        <v>2020</v>
      </c>
      <c r="F103" s="58">
        <v>0.87</v>
      </c>
      <c r="G103" s="58">
        <v>1.5326499999999998</v>
      </c>
      <c r="H103" s="58">
        <v>0.63419999999999999</v>
      </c>
      <c r="I103" s="58">
        <v>22.989749999999997</v>
      </c>
      <c r="J103" s="58"/>
      <c r="K103" s="58"/>
      <c r="L103" s="58"/>
      <c r="M103" s="58"/>
      <c r="N103" s="58"/>
      <c r="O103" s="58">
        <v>9.1999999999999993</v>
      </c>
      <c r="P103" s="58">
        <v>3.46</v>
      </c>
    </row>
    <row r="104" spans="1:16">
      <c r="A104" s="58" t="s">
        <v>3790</v>
      </c>
      <c r="B104" s="58"/>
      <c r="C104" s="58"/>
      <c r="D104" s="58" t="s">
        <v>3786</v>
      </c>
      <c r="E104" s="58">
        <v>2030</v>
      </c>
      <c r="F104" s="58">
        <v>0.87</v>
      </c>
      <c r="G104" s="58">
        <v>0.95129999999999992</v>
      </c>
      <c r="H104" s="58">
        <v>0.63419999999999999</v>
      </c>
      <c r="I104" s="58">
        <v>14.269499999999999</v>
      </c>
      <c r="J104" s="58"/>
      <c r="K104" s="58"/>
      <c r="L104" s="58"/>
      <c r="M104" s="58"/>
      <c r="N104" s="58"/>
      <c r="O104" s="58">
        <v>9.1999999999999993</v>
      </c>
      <c r="P104" s="58">
        <v>3.46</v>
      </c>
    </row>
    <row r="105" spans="1:16">
      <c r="A105" s="58" t="s">
        <v>3790</v>
      </c>
      <c r="B105" s="58"/>
      <c r="C105" s="58"/>
      <c r="D105" s="58" t="s">
        <v>3786</v>
      </c>
      <c r="E105" s="58">
        <v>2050</v>
      </c>
      <c r="F105" s="58">
        <v>0.87</v>
      </c>
      <c r="G105" s="58">
        <v>0.84560000000000002</v>
      </c>
      <c r="H105" s="58">
        <v>0.63419999999999999</v>
      </c>
      <c r="I105" s="58">
        <v>12.683999999999999</v>
      </c>
      <c r="J105" s="58"/>
      <c r="K105" s="58"/>
      <c r="L105" s="58"/>
      <c r="M105" s="58"/>
      <c r="N105" s="58"/>
      <c r="O105" s="58">
        <v>9.1999999999999993</v>
      </c>
      <c r="P105" s="59">
        <v>3.46</v>
      </c>
    </row>
    <row r="106" spans="1:16">
      <c r="A106" s="58"/>
      <c r="B106" s="58"/>
      <c r="C106" s="58"/>
      <c r="D106" s="58"/>
      <c r="E106" s="58"/>
      <c r="F106" s="58"/>
      <c r="G106" s="58"/>
      <c r="H106" s="58"/>
      <c r="I106" s="58"/>
      <c r="J106" s="58"/>
      <c r="K106" s="58"/>
      <c r="L106" s="58"/>
      <c r="M106" s="58"/>
      <c r="N106" s="58"/>
      <c r="O106" s="58"/>
      <c r="P106" s="58"/>
    </row>
    <row r="107" spans="1:16">
      <c r="A107" s="58" t="s">
        <v>3791</v>
      </c>
      <c r="B107" s="58" t="s">
        <v>3792</v>
      </c>
      <c r="C107" s="58">
        <v>11</v>
      </c>
      <c r="D107" s="58" t="s">
        <v>3786</v>
      </c>
      <c r="E107" s="58">
        <v>2029</v>
      </c>
      <c r="F107" s="58">
        <v>0.8</v>
      </c>
      <c r="G107" s="58">
        <v>1.0569999999999999</v>
      </c>
      <c r="H107" s="58"/>
      <c r="I107" s="58"/>
      <c r="J107" s="58"/>
      <c r="K107" s="58"/>
      <c r="L107" s="58"/>
      <c r="M107" s="58"/>
      <c r="N107" s="58"/>
      <c r="O107" s="58">
        <v>12</v>
      </c>
      <c r="P107" s="58">
        <v>12</v>
      </c>
    </row>
    <row r="108" spans="1:16">
      <c r="A108" s="43" t="s">
        <v>3793</v>
      </c>
      <c r="B108" s="58"/>
      <c r="C108" s="58"/>
      <c r="D108" s="58"/>
      <c r="E108" s="58"/>
      <c r="F108" s="58"/>
      <c r="G108" s="58"/>
      <c r="H108" s="58"/>
      <c r="I108" s="58"/>
      <c r="J108" s="58"/>
      <c r="K108" s="58"/>
      <c r="L108" s="58"/>
      <c r="M108" s="58"/>
      <c r="N108" s="58"/>
      <c r="O108" s="58"/>
      <c r="P108" s="58"/>
    </row>
    <row r="109" spans="1:16">
      <c r="A109" s="58"/>
      <c r="B109" s="58"/>
      <c r="C109" s="58"/>
      <c r="D109" s="58" t="s">
        <v>3559</v>
      </c>
      <c r="E109" s="58" t="s">
        <v>24</v>
      </c>
      <c r="F109" s="58" t="s">
        <v>3794</v>
      </c>
      <c r="G109" s="58" t="s">
        <v>3784</v>
      </c>
      <c r="H109" s="58" t="s">
        <v>3731</v>
      </c>
      <c r="I109" s="58" t="s">
        <v>3732</v>
      </c>
      <c r="J109" s="58" t="s">
        <v>3733</v>
      </c>
      <c r="K109" s="58" t="s">
        <v>3734</v>
      </c>
      <c r="L109" s="58"/>
      <c r="M109" s="58"/>
      <c r="N109" s="58" t="s">
        <v>3737</v>
      </c>
      <c r="O109" s="58" t="s">
        <v>3738</v>
      </c>
      <c r="P109" s="58" t="s">
        <v>3739</v>
      </c>
    </row>
    <row r="110" spans="1:16">
      <c r="A110" s="58" t="s">
        <v>3795</v>
      </c>
      <c r="B110" s="58" t="s">
        <v>3563</v>
      </c>
      <c r="C110" s="58"/>
      <c r="D110" s="58" t="s">
        <v>3493</v>
      </c>
      <c r="E110" s="58"/>
      <c r="F110" s="58">
        <v>0.28999999999999998</v>
      </c>
      <c r="G110" s="58"/>
      <c r="H110" s="58">
        <v>4.2279999999999998</v>
      </c>
      <c r="I110" s="58">
        <v>34.881</v>
      </c>
      <c r="J110" s="58"/>
      <c r="K110" s="58"/>
      <c r="L110" s="58"/>
      <c r="M110" s="58"/>
      <c r="N110" s="58"/>
      <c r="O110" s="58"/>
      <c r="P110" s="58"/>
    </row>
    <row r="111" spans="1:16">
      <c r="A111" s="58" t="s">
        <v>3796</v>
      </c>
      <c r="B111" s="58" t="s">
        <v>3563</v>
      </c>
      <c r="C111" s="58"/>
      <c r="D111" s="58" t="s">
        <v>3493</v>
      </c>
      <c r="E111" s="58"/>
      <c r="F111" s="58">
        <v>0.28999999999999998</v>
      </c>
      <c r="G111" s="58"/>
      <c r="H111" s="58">
        <v>4.2279999999999998</v>
      </c>
      <c r="I111" s="58">
        <v>34.881</v>
      </c>
      <c r="J111" s="58"/>
      <c r="K111" s="58"/>
      <c r="L111" s="58"/>
      <c r="M111" s="58"/>
      <c r="N111" s="58"/>
      <c r="O111" s="58"/>
      <c r="P111" s="58"/>
    </row>
    <row r="112" spans="1:16">
      <c r="A112" s="58" t="s">
        <v>3797</v>
      </c>
      <c r="B112" s="58" t="s">
        <v>3563</v>
      </c>
      <c r="C112" s="58"/>
      <c r="D112" s="58" t="s">
        <v>3493</v>
      </c>
      <c r="E112" s="58"/>
      <c r="F112" s="58">
        <v>0.28999999999999998</v>
      </c>
      <c r="G112" s="58"/>
      <c r="H112" s="58">
        <v>4.2279999999999998</v>
      </c>
      <c r="I112" s="58">
        <v>34.881</v>
      </c>
      <c r="J112" s="58"/>
      <c r="K112" s="58"/>
      <c r="L112" s="58"/>
      <c r="M112" s="58"/>
      <c r="N112" s="58"/>
      <c r="O112" s="58"/>
      <c r="P112" s="58"/>
    </row>
    <row r="113" spans="1:16">
      <c r="A113" s="58" t="s">
        <v>3798</v>
      </c>
      <c r="B113" s="58" t="s">
        <v>3563</v>
      </c>
      <c r="C113" s="58"/>
      <c r="D113" s="58" t="s">
        <v>3493</v>
      </c>
      <c r="E113" s="58"/>
      <c r="F113" s="58">
        <v>0.28999999999999998</v>
      </c>
      <c r="G113" s="58"/>
      <c r="H113" s="58">
        <v>4.2279999999999998</v>
      </c>
      <c r="I113" s="58">
        <v>34.881</v>
      </c>
      <c r="J113" s="58"/>
      <c r="K113" s="58"/>
      <c r="L113" s="58"/>
      <c r="M113" s="58"/>
      <c r="N113" s="58"/>
      <c r="O113" s="58"/>
      <c r="P113" s="58"/>
    </row>
    <row r="114" spans="1:16">
      <c r="A114" s="58" t="s">
        <v>3799</v>
      </c>
      <c r="B114" s="58" t="s">
        <v>3563</v>
      </c>
      <c r="C114" s="58"/>
      <c r="D114" s="58" t="s">
        <v>3493</v>
      </c>
      <c r="E114" s="58"/>
      <c r="F114" s="58">
        <v>0.28999999999999998</v>
      </c>
      <c r="G114" s="58"/>
      <c r="H114" s="58">
        <v>4.2279999999999998</v>
      </c>
      <c r="I114" s="58">
        <v>34.881</v>
      </c>
      <c r="J114" s="58"/>
      <c r="K114" s="58"/>
      <c r="L114" s="58"/>
      <c r="M114" s="58"/>
      <c r="N114" s="58"/>
      <c r="O114" s="58"/>
      <c r="P114" s="58"/>
    </row>
    <row r="115" spans="1:16">
      <c r="A115" s="58" t="s">
        <v>3800</v>
      </c>
      <c r="B115" s="58" t="s">
        <v>3563</v>
      </c>
      <c r="C115" s="58"/>
      <c r="D115" s="58" t="s">
        <v>3493</v>
      </c>
      <c r="E115" s="58"/>
      <c r="F115" s="58">
        <v>0.28999999999999998</v>
      </c>
      <c r="G115" s="58"/>
      <c r="H115" s="58">
        <v>4.2279999999999998</v>
      </c>
      <c r="I115" s="58">
        <v>34.881</v>
      </c>
      <c r="J115" s="58"/>
      <c r="K115" s="58"/>
      <c r="L115" s="58"/>
      <c r="M115" s="58"/>
      <c r="N115" s="58"/>
      <c r="O115" s="58"/>
      <c r="P115" s="58"/>
    </row>
    <row r="116" spans="1:16">
      <c r="A116" s="58" t="s">
        <v>3801</v>
      </c>
      <c r="B116" s="58" t="s">
        <v>3563</v>
      </c>
      <c r="C116" s="58"/>
      <c r="D116" s="58" t="s">
        <v>3493</v>
      </c>
      <c r="E116" s="58"/>
      <c r="F116" s="58">
        <v>0.28999999999999998</v>
      </c>
      <c r="G116" s="58"/>
      <c r="H116" s="58">
        <v>4.2279999999999998</v>
      </c>
      <c r="I116" s="58">
        <v>34.881</v>
      </c>
      <c r="J116" s="58"/>
      <c r="K116" s="58"/>
      <c r="L116" s="58"/>
      <c r="M116" s="58"/>
      <c r="N116" s="58"/>
      <c r="O116" s="58"/>
      <c r="P116" s="58"/>
    </row>
    <row r="117" spans="1:16">
      <c r="A117" s="58" t="s">
        <v>3802</v>
      </c>
      <c r="B117" s="58" t="s">
        <v>3563</v>
      </c>
      <c r="C117" s="58"/>
      <c r="D117" s="58" t="s">
        <v>3493</v>
      </c>
      <c r="E117" s="58"/>
      <c r="F117" s="58">
        <v>0.33</v>
      </c>
      <c r="G117" s="58"/>
      <c r="H117" s="58">
        <v>4.2279999999999998</v>
      </c>
      <c r="I117" s="58">
        <v>31.709999999999997</v>
      </c>
      <c r="J117" s="58"/>
      <c r="K117" s="58"/>
      <c r="L117" s="58"/>
      <c r="M117" s="58"/>
      <c r="N117" s="58"/>
      <c r="O117" s="58"/>
      <c r="P117" s="58"/>
    </row>
    <row r="118" spans="1:16">
      <c r="A118" s="58" t="s">
        <v>3803</v>
      </c>
      <c r="B118" s="58" t="s">
        <v>3563</v>
      </c>
      <c r="C118" s="58"/>
      <c r="D118" s="58" t="s">
        <v>3493</v>
      </c>
      <c r="E118" s="58"/>
      <c r="F118" s="58">
        <v>0.28999999999999998</v>
      </c>
      <c r="G118" s="58"/>
      <c r="H118" s="58">
        <v>4.2279999999999998</v>
      </c>
      <c r="I118" s="58">
        <v>34.881</v>
      </c>
      <c r="J118" s="58"/>
      <c r="K118" s="58"/>
      <c r="L118" s="58"/>
      <c r="M118" s="58"/>
      <c r="N118" s="58"/>
      <c r="O118" s="58"/>
      <c r="P118" s="58"/>
    </row>
    <row r="119" spans="1:16">
      <c r="A119" s="58" t="s">
        <v>3804</v>
      </c>
      <c r="B119" s="58" t="s">
        <v>3805</v>
      </c>
      <c r="C119" s="58"/>
      <c r="D119" s="58" t="s">
        <v>3493</v>
      </c>
      <c r="E119" s="58"/>
      <c r="F119" s="58">
        <v>0.33</v>
      </c>
      <c r="G119" s="58"/>
      <c r="H119" s="58">
        <v>4.2279999999999998</v>
      </c>
      <c r="I119" s="58">
        <v>34.881</v>
      </c>
      <c r="J119" s="58"/>
      <c r="K119" s="58"/>
      <c r="L119" s="58"/>
      <c r="M119" s="58"/>
      <c r="N119" s="58"/>
      <c r="O119" s="58"/>
      <c r="P119" s="58"/>
    </row>
    <row r="120" spans="1:16">
      <c r="A120" s="58" t="s">
        <v>3806</v>
      </c>
      <c r="B120" s="58" t="s">
        <v>3563</v>
      </c>
      <c r="C120" s="58"/>
      <c r="D120" s="58" t="s">
        <v>3493</v>
      </c>
      <c r="E120" s="58"/>
      <c r="F120" s="58">
        <v>0.28999999999999998</v>
      </c>
      <c r="G120" s="58"/>
      <c r="H120" s="58">
        <v>4.2279999999999998</v>
      </c>
      <c r="I120" s="58">
        <v>31.709999999999997</v>
      </c>
      <c r="J120" s="58"/>
      <c r="K120" s="58"/>
      <c r="L120" s="58"/>
      <c r="M120" s="58"/>
      <c r="N120" s="58"/>
      <c r="O120" s="58"/>
      <c r="P120" s="58"/>
    </row>
    <row r="121" spans="1:16">
      <c r="A121" s="58" t="s">
        <v>3807</v>
      </c>
      <c r="B121" s="58" t="s">
        <v>3563</v>
      </c>
      <c r="C121" s="58"/>
      <c r="D121" s="58" t="s">
        <v>3493</v>
      </c>
      <c r="E121" s="58"/>
      <c r="F121" s="58">
        <v>0.4</v>
      </c>
      <c r="G121" s="58"/>
      <c r="H121" s="58">
        <v>2.1139999999999999</v>
      </c>
      <c r="I121" s="58">
        <v>31.709999999999997</v>
      </c>
      <c r="J121" s="58"/>
      <c r="K121" s="58"/>
      <c r="L121" s="58"/>
      <c r="M121" s="58"/>
      <c r="N121" s="58"/>
      <c r="O121" s="58"/>
      <c r="P121" s="58"/>
    </row>
    <row r="122" spans="1:16">
      <c r="A122" s="58" t="s">
        <v>3808</v>
      </c>
      <c r="B122" s="58" t="s">
        <v>3809</v>
      </c>
      <c r="C122" s="58"/>
      <c r="D122" s="58" t="s">
        <v>3471</v>
      </c>
      <c r="E122" s="58"/>
      <c r="F122" s="58">
        <v>0.28999999999999998</v>
      </c>
      <c r="G122" s="58"/>
      <c r="H122" s="58">
        <v>0.42280000000000001</v>
      </c>
      <c r="I122" s="58">
        <v>12.683999999999999</v>
      </c>
      <c r="J122" s="58"/>
      <c r="K122" s="58"/>
      <c r="L122" s="58"/>
      <c r="M122" s="58"/>
      <c r="N122" s="58"/>
      <c r="O122" s="58"/>
      <c r="P122" s="58"/>
    </row>
    <row r="123" spans="1:16">
      <c r="A123" s="58" t="s">
        <v>3810</v>
      </c>
      <c r="B123" s="58" t="s">
        <v>3809</v>
      </c>
      <c r="C123" s="58"/>
      <c r="D123" s="58" t="s">
        <v>3580</v>
      </c>
      <c r="E123" s="58"/>
      <c r="F123" s="58">
        <v>0.3</v>
      </c>
      <c r="G123" s="58"/>
      <c r="H123" s="58">
        <v>0.42280000000000001</v>
      </c>
      <c r="I123" s="58">
        <v>22.196999999999999</v>
      </c>
      <c r="J123" s="58"/>
      <c r="K123" s="58"/>
      <c r="L123" s="58"/>
      <c r="M123" s="58"/>
      <c r="N123" s="58"/>
      <c r="O123" s="58"/>
      <c r="P123" s="58"/>
    </row>
    <row r="124" spans="1:16">
      <c r="A124" s="58" t="s">
        <v>3811</v>
      </c>
      <c r="B124" s="58" t="s">
        <v>3812</v>
      </c>
      <c r="C124" s="58"/>
      <c r="D124" s="58" t="s">
        <v>3493</v>
      </c>
      <c r="E124" s="58"/>
      <c r="F124" s="58">
        <v>1</v>
      </c>
      <c r="G124" s="58"/>
      <c r="H124" s="58">
        <v>0</v>
      </c>
      <c r="I124" s="58">
        <v>0</v>
      </c>
      <c r="J124" s="58"/>
      <c r="K124" s="58"/>
      <c r="L124" s="58"/>
      <c r="M124" s="58"/>
      <c r="N124" s="58"/>
      <c r="O124" s="58"/>
      <c r="P124" s="58"/>
    </row>
    <row r="125" spans="1:16">
      <c r="A125" s="58" t="s">
        <v>3813</v>
      </c>
      <c r="B125" s="58" t="s">
        <v>3809</v>
      </c>
      <c r="C125" s="58"/>
      <c r="D125" s="58" t="s">
        <v>3543</v>
      </c>
      <c r="E125" s="58"/>
      <c r="F125" s="58">
        <v>0.92</v>
      </c>
      <c r="G125" s="58"/>
      <c r="H125" s="58">
        <v>0.34881000000000001</v>
      </c>
      <c r="I125" s="58">
        <v>50.735999999999997</v>
      </c>
      <c r="J125" s="58"/>
      <c r="K125" s="58"/>
      <c r="L125" s="58"/>
      <c r="M125" s="58"/>
      <c r="N125" s="58"/>
      <c r="O125" s="58"/>
      <c r="P125" s="58"/>
    </row>
    <row r="126" spans="1:16">
      <c r="A126" s="58" t="s">
        <v>3814</v>
      </c>
      <c r="B126" s="58" t="s">
        <v>3809</v>
      </c>
      <c r="C126" s="58"/>
      <c r="D126" s="58" t="s">
        <v>3543</v>
      </c>
      <c r="E126" s="58"/>
      <c r="F126" s="58">
        <v>0.92</v>
      </c>
      <c r="G126" s="58"/>
      <c r="H126" s="58">
        <v>0.34881000000000001</v>
      </c>
      <c r="I126" s="58">
        <v>50.735999999999997</v>
      </c>
      <c r="J126" s="58"/>
      <c r="K126" s="58"/>
      <c r="L126" s="58"/>
      <c r="M126" s="58"/>
      <c r="N126" s="58"/>
      <c r="O126" s="58"/>
      <c r="P126" s="58"/>
    </row>
    <row r="127" spans="1:16">
      <c r="A127" s="58" t="s">
        <v>3815</v>
      </c>
      <c r="B127" s="58" t="s">
        <v>3809</v>
      </c>
      <c r="C127" s="58"/>
      <c r="D127" s="58" t="s">
        <v>3543</v>
      </c>
      <c r="E127" s="58"/>
      <c r="F127" s="58">
        <v>0.92</v>
      </c>
      <c r="G127" s="58"/>
      <c r="H127" s="58">
        <v>0.42280000000000001</v>
      </c>
      <c r="I127" s="58">
        <v>50.735999999999997</v>
      </c>
      <c r="J127" s="58"/>
      <c r="K127" s="58"/>
      <c r="L127" s="58"/>
      <c r="M127" s="58"/>
      <c r="N127" s="58"/>
      <c r="O127" s="58"/>
      <c r="P127" s="58"/>
    </row>
    <row r="128" spans="1:16">
      <c r="A128" s="58" t="s">
        <v>3816</v>
      </c>
      <c r="B128" s="58" t="s">
        <v>3574</v>
      </c>
      <c r="C128" s="58"/>
      <c r="D128" s="58" t="s">
        <v>3589</v>
      </c>
      <c r="E128" s="58"/>
      <c r="F128" s="58">
        <v>0.92</v>
      </c>
      <c r="G128" s="58"/>
      <c r="H128" s="58">
        <v>0.31709999999999999</v>
      </c>
      <c r="I128" s="58">
        <v>50.735999999999997</v>
      </c>
      <c r="J128" s="58"/>
      <c r="K128" s="58"/>
      <c r="L128" s="58"/>
      <c r="M128" s="58"/>
      <c r="N128" s="58"/>
      <c r="O128" s="58"/>
      <c r="P128" s="58"/>
    </row>
    <row r="129" spans="1:16">
      <c r="A129" s="58" t="s">
        <v>3817</v>
      </c>
      <c r="B129" s="58" t="s">
        <v>3809</v>
      </c>
      <c r="C129" s="58"/>
      <c r="D129" s="58" t="s">
        <v>3543</v>
      </c>
      <c r="E129" s="58"/>
      <c r="F129" s="58">
        <v>0.92</v>
      </c>
      <c r="G129" s="58"/>
      <c r="H129" s="58">
        <v>0.31709999999999999</v>
      </c>
      <c r="I129" s="58">
        <v>50.735999999999997</v>
      </c>
      <c r="J129" s="58"/>
      <c r="K129" s="58"/>
      <c r="L129" s="58"/>
      <c r="M129" s="58"/>
      <c r="N129" s="58"/>
      <c r="O129" s="58"/>
      <c r="P129" s="58"/>
    </row>
    <row r="130" spans="1:16">
      <c r="A130" s="58" t="s">
        <v>3818</v>
      </c>
      <c r="B130" s="58" t="s">
        <v>3574</v>
      </c>
      <c r="C130" s="58"/>
      <c r="D130" s="58" t="s">
        <v>3471</v>
      </c>
      <c r="E130" s="58"/>
      <c r="F130" s="58">
        <v>0.41</v>
      </c>
      <c r="G130" s="58"/>
      <c r="H130" s="58">
        <v>4.7565</v>
      </c>
      <c r="I130" s="58">
        <v>21.14</v>
      </c>
      <c r="J130" s="58"/>
      <c r="K130" s="58">
        <v>0.91</v>
      </c>
      <c r="L130" s="58"/>
      <c r="M130" s="58"/>
      <c r="N130" s="58"/>
      <c r="O130" s="58"/>
      <c r="P130" s="58"/>
    </row>
    <row r="131" spans="1:16">
      <c r="A131" s="58" t="s">
        <v>3819</v>
      </c>
      <c r="B131" s="58" t="s">
        <v>3563</v>
      </c>
      <c r="C131" s="58"/>
      <c r="D131" s="58" t="s">
        <v>3820</v>
      </c>
      <c r="E131" s="58"/>
      <c r="F131" s="58">
        <v>0.41</v>
      </c>
      <c r="G131" s="58"/>
      <c r="H131" s="58">
        <v>4.7565</v>
      </c>
      <c r="I131" s="58">
        <v>21.14</v>
      </c>
      <c r="J131" s="58"/>
      <c r="K131" s="58">
        <v>0.91</v>
      </c>
      <c r="L131" s="58"/>
      <c r="M131" s="58"/>
      <c r="N131" s="58"/>
      <c r="O131" s="58"/>
      <c r="P131" s="58"/>
    </row>
    <row r="132" spans="1:16">
      <c r="A132" s="58" t="s">
        <v>3821</v>
      </c>
      <c r="B132" s="58" t="s">
        <v>3822</v>
      </c>
      <c r="C132" s="58"/>
      <c r="D132" s="58" t="s">
        <v>3820</v>
      </c>
      <c r="E132" s="58"/>
      <c r="F132" s="58">
        <v>0.41</v>
      </c>
      <c r="G132" s="58"/>
      <c r="H132" s="58">
        <v>4.7565</v>
      </c>
      <c r="I132" s="58">
        <v>21.14</v>
      </c>
      <c r="J132" s="58"/>
      <c r="K132" s="58">
        <v>0.91</v>
      </c>
      <c r="L132" s="58"/>
      <c r="M132" s="58"/>
      <c r="N132" s="58"/>
      <c r="O132" s="58"/>
      <c r="P132" s="58"/>
    </row>
    <row r="133" spans="1:16">
      <c r="A133" s="58" t="s">
        <v>3823</v>
      </c>
      <c r="B133" s="58" t="s">
        <v>3574</v>
      </c>
      <c r="C133" s="58"/>
      <c r="D133" s="58" t="s">
        <v>3549</v>
      </c>
      <c r="E133" s="58"/>
      <c r="F133" s="58">
        <v>0.4</v>
      </c>
      <c r="G133" s="58"/>
      <c r="H133" s="58">
        <v>8.4559999999999995</v>
      </c>
      <c r="I133" s="58">
        <v>10.57</v>
      </c>
      <c r="J133" s="58"/>
      <c r="K133" s="58"/>
      <c r="L133" s="58"/>
      <c r="M133" s="58"/>
      <c r="N133" s="58"/>
      <c r="O133" s="58"/>
      <c r="P133" s="58"/>
    </row>
    <row r="134" spans="1:16">
      <c r="A134" s="58" t="s">
        <v>3824</v>
      </c>
      <c r="B134" s="58" t="s">
        <v>3598</v>
      </c>
      <c r="C134" s="58"/>
      <c r="D134" s="58" t="s">
        <v>3599</v>
      </c>
      <c r="E134" s="58"/>
      <c r="F134" s="58">
        <v>0.44</v>
      </c>
      <c r="G134" s="58"/>
      <c r="H134" s="58">
        <v>5.7077999999999998</v>
      </c>
      <c r="I134" s="58">
        <v>10.57</v>
      </c>
      <c r="J134" s="58"/>
      <c r="K134" s="58">
        <v>0.95</v>
      </c>
      <c r="L134" s="58"/>
      <c r="M134" s="58"/>
      <c r="N134" s="58"/>
      <c r="O134" s="58"/>
      <c r="P134" s="58"/>
    </row>
    <row r="135" spans="1:16">
      <c r="A135" s="58" t="s">
        <v>3825</v>
      </c>
      <c r="B135" s="58" t="s">
        <v>3809</v>
      </c>
      <c r="C135" s="58"/>
      <c r="D135" s="58" t="s">
        <v>3601</v>
      </c>
      <c r="E135" s="58"/>
      <c r="F135" s="58">
        <v>0.92</v>
      </c>
      <c r="G135" s="58"/>
      <c r="H135" s="58">
        <v>0.31709999999999999</v>
      </c>
      <c r="I135" s="58">
        <v>50.735999999999997</v>
      </c>
      <c r="J135" s="58"/>
      <c r="K135" s="58"/>
      <c r="L135" s="58"/>
      <c r="M135" s="58"/>
      <c r="N135" s="58"/>
      <c r="O135" s="58"/>
      <c r="P135" s="58"/>
    </row>
    <row r="136" spans="1:16">
      <c r="A136" s="58" t="s">
        <v>3826</v>
      </c>
      <c r="B136" s="58" t="s">
        <v>3809</v>
      </c>
      <c r="C136" s="58"/>
      <c r="D136" s="58" t="s">
        <v>3601</v>
      </c>
      <c r="E136" s="58"/>
      <c r="F136" s="58">
        <v>0.92</v>
      </c>
      <c r="G136" s="58"/>
      <c r="H136" s="58">
        <v>0.31709999999999999</v>
      </c>
      <c r="I136" s="58">
        <v>50.735999999999997</v>
      </c>
      <c r="J136" s="58"/>
      <c r="K136" s="58"/>
      <c r="L136" s="58"/>
      <c r="M136" s="58"/>
      <c r="N136" s="58"/>
      <c r="O136" s="58"/>
      <c r="P136" s="58"/>
    </row>
    <row r="137" spans="1:16">
      <c r="A137" s="58" t="s">
        <v>3827</v>
      </c>
      <c r="B137" s="58" t="s">
        <v>3603</v>
      </c>
      <c r="C137" s="58"/>
      <c r="D137" s="58" t="s">
        <v>3471</v>
      </c>
      <c r="E137" s="58"/>
      <c r="F137" s="58">
        <v>0.44</v>
      </c>
      <c r="G137" s="58"/>
      <c r="H137" s="58">
        <v>5.7077999999999998</v>
      </c>
      <c r="I137" s="58">
        <v>10.57</v>
      </c>
      <c r="J137" s="58"/>
      <c r="K137" s="58">
        <v>0.95</v>
      </c>
      <c r="L137" s="58"/>
      <c r="M137" s="58"/>
      <c r="N137" s="58"/>
      <c r="O137" s="58"/>
      <c r="P137" s="58"/>
    </row>
    <row r="138" spans="1:16">
      <c r="A138" s="58" t="s">
        <v>3828</v>
      </c>
      <c r="B138" s="58" t="s">
        <v>3574</v>
      </c>
      <c r="C138" s="58"/>
      <c r="D138" s="58" t="s">
        <v>3543</v>
      </c>
      <c r="E138" s="58"/>
      <c r="F138" s="58">
        <v>0.92</v>
      </c>
      <c r="G138" s="58"/>
      <c r="H138" s="58">
        <v>0.31709999999999999</v>
      </c>
      <c r="I138" s="58">
        <v>50.735999999999997</v>
      </c>
      <c r="J138" s="58"/>
      <c r="K138" s="58"/>
      <c r="L138" s="58"/>
      <c r="M138" s="58"/>
      <c r="N138" s="58"/>
      <c r="O138" s="58"/>
      <c r="P138" s="58"/>
    </row>
    <row r="139" spans="1:16">
      <c r="A139" s="58" t="s">
        <v>3829</v>
      </c>
      <c r="B139" s="58" t="s">
        <v>3607</v>
      </c>
      <c r="C139" s="58"/>
      <c r="D139" s="58" t="s">
        <v>3608</v>
      </c>
      <c r="E139" s="58"/>
      <c r="F139" s="58"/>
      <c r="G139" s="58"/>
      <c r="H139" s="58">
        <v>0</v>
      </c>
      <c r="I139" s="58">
        <v>0</v>
      </c>
      <c r="J139" s="58"/>
      <c r="K139" s="58"/>
      <c r="L139" s="58"/>
      <c r="M139" s="58"/>
      <c r="N139" s="58"/>
      <c r="O139" s="58"/>
      <c r="P139" s="58"/>
    </row>
    <row r="140" spans="1:16">
      <c r="A140" s="58" t="s">
        <v>3830</v>
      </c>
      <c r="B140" s="58" t="s">
        <v>3610</v>
      </c>
      <c r="C140" s="58"/>
      <c r="D140" s="58" t="s">
        <v>3611</v>
      </c>
      <c r="E140" s="58"/>
      <c r="F140" s="58"/>
      <c r="G140" s="58"/>
      <c r="H140" s="58">
        <v>1.5854999999999999</v>
      </c>
      <c r="I140" s="58">
        <v>27.059200000000001</v>
      </c>
      <c r="J140" s="58"/>
      <c r="K140" s="58">
        <v>0.96699999999999997</v>
      </c>
      <c r="L140" s="58"/>
      <c r="M140" s="58"/>
      <c r="N140" s="58"/>
      <c r="O140" s="58"/>
      <c r="P140" s="58"/>
    </row>
    <row r="141" spans="1:16">
      <c r="A141" s="58" t="s">
        <v>3831</v>
      </c>
      <c r="B141" s="58" t="s">
        <v>3613</v>
      </c>
      <c r="C141" s="58"/>
      <c r="D141" s="58" t="s">
        <v>3547</v>
      </c>
      <c r="E141" s="58"/>
      <c r="F141" s="58"/>
      <c r="G141" s="58"/>
      <c r="H141" s="58">
        <v>0</v>
      </c>
      <c r="I141" s="58">
        <v>13.5296</v>
      </c>
      <c r="J141" s="58"/>
      <c r="K141" s="58">
        <v>1</v>
      </c>
      <c r="L141" s="58"/>
      <c r="M141" s="58"/>
      <c r="N141" s="58"/>
      <c r="O141" s="58"/>
      <c r="P141" s="58"/>
    </row>
    <row r="142" spans="1:16">
      <c r="A142" s="58" t="s">
        <v>3832</v>
      </c>
      <c r="B142" s="58" t="s">
        <v>3574</v>
      </c>
      <c r="C142" s="58"/>
      <c r="D142" s="58" t="s">
        <v>3543</v>
      </c>
      <c r="E142" s="58"/>
      <c r="F142" s="58">
        <v>0.92</v>
      </c>
      <c r="G142" s="58"/>
      <c r="H142" s="58">
        <v>0.31709999999999999</v>
      </c>
      <c r="I142" s="58">
        <v>50.735999999999997</v>
      </c>
      <c r="J142" s="58"/>
      <c r="K142" s="58"/>
      <c r="L142" s="58">
        <v>1</v>
      </c>
      <c r="M142" s="58">
        <v>0.38</v>
      </c>
      <c r="N142" s="58"/>
      <c r="O142" s="58"/>
      <c r="P142" s="58"/>
    </row>
    <row r="143" spans="1:16">
      <c r="A143" s="58"/>
      <c r="B143" s="58"/>
      <c r="C143" s="58"/>
      <c r="D143" s="58"/>
      <c r="E143" s="58"/>
      <c r="F143" s="58"/>
      <c r="G143" s="58"/>
      <c r="H143" s="58"/>
      <c r="I143" s="58"/>
      <c r="J143" s="58"/>
      <c r="K143" s="58"/>
      <c r="L143" s="58"/>
      <c r="M143" s="58"/>
      <c r="N143" s="58"/>
      <c r="O143" s="58"/>
      <c r="P143" s="58"/>
    </row>
    <row r="145" spans="1:16">
      <c r="A145" s="58" t="s">
        <v>3329</v>
      </c>
      <c r="B145" s="58"/>
      <c r="C145" s="58"/>
      <c r="D145" s="58"/>
      <c r="E145" s="58"/>
      <c r="F145" s="58"/>
      <c r="G145" s="58"/>
      <c r="H145" s="58"/>
      <c r="I145" s="58"/>
      <c r="J145" s="58"/>
      <c r="K145" s="58"/>
      <c r="L145" s="58"/>
      <c r="M145" s="58"/>
      <c r="N145" s="58"/>
      <c r="O145" s="58"/>
      <c r="P145" s="58"/>
    </row>
    <row r="146" spans="1:16">
      <c r="A146" s="43" t="s">
        <v>3833</v>
      </c>
      <c r="B146" s="58"/>
      <c r="C146" s="58" t="s">
        <v>3834</v>
      </c>
      <c r="D146" s="58"/>
      <c r="E146" s="58"/>
      <c r="F146" s="58"/>
      <c r="G146" s="58"/>
      <c r="H146" s="58"/>
      <c r="I146" s="58"/>
      <c r="J146" s="58"/>
      <c r="K146" s="58"/>
      <c r="L146" s="58"/>
      <c r="M146" s="58"/>
      <c r="N146" s="58"/>
      <c r="O146" s="58"/>
      <c r="P146" s="58"/>
    </row>
    <row r="147" spans="1:16">
      <c r="A147" s="68" t="s">
        <v>3802</v>
      </c>
      <c r="B147" s="69" t="s">
        <v>3493</v>
      </c>
      <c r="C147" s="70">
        <v>100</v>
      </c>
      <c r="D147" s="58"/>
      <c r="E147" s="58"/>
      <c r="F147" s="58"/>
      <c r="G147" s="58"/>
      <c r="H147" s="58"/>
      <c r="I147" s="58"/>
      <c r="J147" s="58"/>
      <c r="K147" s="58"/>
      <c r="L147" s="58"/>
      <c r="M147" s="58"/>
      <c r="N147" s="58"/>
      <c r="O147" s="58"/>
      <c r="P147" s="58"/>
    </row>
    <row r="148" spans="1:16">
      <c r="A148" s="71"/>
      <c r="B148" s="12" t="s">
        <v>3543</v>
      </c>
      <c r="C148" s="72">
        <v>50</v>
      </c>
      <c r="D148" s="58"/>
      <c r="E148" s="58"/>
      <c r="F148" s="58"/>
      <c r="G148" s="58"/>
      <c r="H148" s="58"/>
      <c r="I148" s="58"/>
      <c r="J148" s="58"/>
      <c r="K148" s="58"/>
      <c r="L148" s="58"/>
      <c r="M148" s="58"/>
      <c r="N148" s="58"/>
      <c r="O148" s="58"/>
      <c r="P148" s="58"/>
    </row>
    <row r="149" spans="1:16">
      <c r="A149" s="71"/>
      <c r="B149" s="12" t="s">
        <v>3835</v>
      </c>
      <c r="C149" s="72">
        <v>31.5</v>
      </c>
      <c r="D149" s="58"/>
      <c r="E149" s="58"/>
      <c r="F149" s="58"/>
      <c r="G149" s="58"/>
      <c r="H149" s="58"/>
      <c r="I149" s="58"/>
      <c r="J149" s="58"/>
      <c r="K149" s="58"/>
      <c r="L149" s="58"/>
      <c r="M149" s="58"/>
      <c r="N149" s="58"/>
      <c r="O149" s="58"/>
      <c r="P149" s="58"/>
    </row>
    <row r="150" spans="1:16">
      <c r="A150" s="68" t="s">
        <v>3804</v>
      </c>
      <c r="B150" s="69" t="s">
        <v>3493</v>
      </c>
      <c r="C150" s="70">
        <v>100</v>
      </c>
      <c r="D150" s="58"/>
      <c r="E150" s="58"/>
      <c r="F150" s="58"/>
      <c r="G150" s="58"/>
      <c r="H150" s="58"/>
      <c r="I150" s="58"/>
      <c r="J150" s="58"/>
      <c r="K150" s="58"/>
      <c r="L150" s="58"/>
      <c r="M150" s="58"/>
      <c r="N150" s="58"/>
      <c r="O150" s="58"/>
      <c r="P150" s="58"/>
    </row>
    <row r="151" spans="1:16">
      <c r="A151" s="71"/>
      <c r="B151" s="12" t="s">
        <v>3543</v>
      </c>
      <c r="C151" s="72">
        <v>50</v>
      </c>
      <c r="D151" s="58"/>
      <c r="E151" s="58"/>
      <c r="F151" s="58"/>
      <c r="G151" s="58"/>
      <c r="H151" s="58"/>
      <c r="I151" s="58"/>
      <c r="J151" s="58"/>
      <c r="K151" s="58"/>
      <c r="L151" s="58"/>
      <c r="M151" s="58"/>
      <c r="N151" s="58"/>
      <c r="O151" s="58"/>
      <c r="P151" s="58"/>
    </row>
    <row r="152" spans="1:16">
      <c r="A152" s="71"/>
      <c r="B152" s="12" t="s">
        <v>3835</v>
      </c>
      <c r="C152" s="72"/>
      <c r="D152" s="58"/>
      <c r="E152" s="58"/>
      <c r="F152" s="58"/>
      <c r="G152" s="58"/>
      <c r="H152" s="58"/>
      <c r="I152" s="58"/>
      <c r="J152" s="58"/>
      <c r="K152" s="58"/>
      <c r="L152" s="58"/>
      <c r="M152" s="58"/>
      <c r="N152" s="58"/>
      <c r="O152" s="58"/>
      <c r="P152" s="58"/>
    </row>
    <row r="153" spans="1:16">
      <c r="A153" s="68" t="s">
        <v>3807</v>
      </c>
      <c r="B153" s="69" t="s">
        <v>3493</v>
      </c>
      <c r="C153" s="70">
        <v>100</v>
      </c>
      <c r="D153" s="58"/>
      <c r="E153" s="58"/>
      <c r="F153" s="58"/>
      <c r="G153" s="58"/>
      <c r="H153" s="58"/>
      <c r="I153" s="58"/>
      <c r="J153" s="58"/>
      <c r="K153" s="58"/>
      <c r="L153" s="58"/>
      <c r="M153" s="58"/>
      <c r="N153" s="58"/>
      <c r="O153" s="58"/>
      <c r="P153" s="58"/>
    </row>
    <row r="154" spans="1:16">
      <c r="A154" s="71"/>
      <c r="B154" s="12" t="s">
        <v>3543</v>
      </c>
      <c r="C154" s="72">
        <v>50</v>
      </c>
      <c r="D154" s="58"/>
      <c r="E154" s="58"/>
      <c r="F154" s="58"/>
      <c r="G154" s="58"/>
      <c r="H154" s="58"/>
      <c r="I154" s="58"/>
      <c r="J154" s="58"/>
      <c r="K154" s="58"/>
      <c r="L154" s="58"/>
      <c r="M154" s="58"/>
      <c r="N154" s="58"/>
      <c r="O154" s="58"/>
      <c r="P154" s="58"/>
    </row>
    <row r="155" spans="1:16">
      <c r="A155" s="73"/>
      <c r="B155" s="8" t="s">
        <v>3835</v>
      </c>
      <c r="C155" s="74">
        <v>35</v>
      </c>
      <c r="D155" s="58"/>
      <c r="E155" s="58"/>
      <c r="F155" s="58"/>
      <c r="G155" s="58"/>
      <c r="H155" s="58"/>
      <c r="I155" s="58"/>
      <c r="J155" s="58"/>
      <c r="K155" s="58"/>
      <c r="L155" s="58"/>
      <c r="M155" s="58"/>
      <c r="N155" s="58"/>
      <c r="O155" s="58"/>
      <c r="P155" s="58"/>
    </row>
    <row r="156" spans="1:16" s="58" customFormat="1">
      <c r="A156" s="12"/>
      <c r="B156" s="12"/>
      <c r="C156" s="12"/>
    </row>
    <row r="157" spans="1:16" s="58" customFormat="1">
      <c r="A157" s="12"/>
      <c r="B157" s="12"/>
      <c r="C157" s="12"/>
    </row>
    <row r="158" spans="1:16">
      <c r="A158" s="58" t="s">
        <v>33</v>
      </c>
      <c r="B158" s="58"/>
      <c r="C158" s="58"/>
      <c r="D158" s="58"/>
      <c r="E158" s="58"/>
      <c r="F158" s="58"/>
      <c r="G158" s="58"/>
      <c r="H158" s="58"/>
      <c r="I158" s="58"/>
      <c r="J158" s="58"/>
      <c r="K158" s="58"/>
      <c r="L158" s="58"/>
      <c r="M158" s="58"/>
      <c r="N158" s="58"/>
      <c r="O158" s="58"/>
      <c r="P158" s="58"/>
    </row>
    <row r="159" spans="1:16">
      <c r="A159" s="43" t="s">
        <v>3836</v>
      </c>
      <c r="B159" s="58" t="s">
        <v>3837</v>
      </c>
      <c r="C159" s="58"/>
      <c r="D159" s="58"/>
      <c r="E159" s="58"/>
      <c r="F159" s="58"/>
      <c r="G159" s="58"/>
      <c r="H159" s="58"/>
      <c r="I159" s="58"/>
      <c r="J159" s="58"/>
      <c r="K159" s="58"/>
      <c r="L159" s="58"/>
      <c r="M159" s="58"/>
      <c r="N159" s="58"/>
      <c r="O159" s="58"/>
      <c r="P159" s="58"/>
    </row>
    <row r="160" spans="1:16">
      <c r="A160" s="58" t="s">
        <v>3838</v>
      </c>
      <c r="B160" s="58">
        <v>2.15</v>
      </c>
      <c r="C160" s="58"/>
      <c r="D160" s="58"/>
      <c r="E160" s="58"/>
      <c r="F160" s="58"/>
      <c r="G160" s="58"/>
      <c r="H160" s="58"/>
      <c r="I160" s="58"/>
      <c r="J160" s="58"/>
      <c r="K160" s="58"/>
      <c r="L160" s="58"/>
      <c r="M160" s="58"/>
      <c r="N160" s="58"/>
      <c r="O160" s="58"/>
      <c r="P160" s="58"/>
    </row>
    <row r="161" spans="1:16">
      <c r="A161" s="58" t="s">
        <v>3839</v>
      </c>
      <c r="B161" s="81" t="s">
        <v>3840</v>
      </c>
      <c r="C161" s="58"/>
      <c r="D161" s="58"/>
      <c r="E161" s="58"/>
      <c r="F161" s="58"/>
      <c r="G161" s="58"/>
      <c r="H161" s="58"/>
      <c r="I161" s="58"/>
      <c r="J161" s="58"/>
      <c r="K161" s="58"/>
      <c r="L161" s="58"/>
      <c r="M161" s="58"/>
      <c r="N161" s="58"/>
      <c r="O161" s="58"/>
      <c r="P161" s="58"/>
    </row>
    <row r="162" spans="1:16">
      <c r="A162" s="58" t="s">
        <v>3841</v>
      </c>
      <c r="B162" s="58">
        <v>90</v>
      </c>
      <c r="C162" s="58"/>
      <c r="D162" s="58"/>
      <c r="E162" s="58"/>
      <c r="F162" s="58"/>
      <c r="G162" s="58"/>
      <c r="H162" s="58"/>
      <c r="I162" s="58"/>
      <c r="J162" s="58"/>
      <c r="K162" s="58"/>
      <c r="L162" s="58"/>
      <c r="M162" s="58"/>
      <c r="N162" s="58"/>
      <c r="O162" s="58"/>
      <c r="P162" s="58"/>
    </row>
    <row r="163" spans="1:16">
      <c r="A163" s="58" t="s">
        <v>3842</v>
      </c>
      <c r="B163" s="58" t="s">
        <v>3843</v>
      </c>
      <c r="C163" s="58"/>
      <c r="D163" s="58"/>
      <c r="E163" s="58"/>
      <c r="F163" s="58"/>
      <c r="G163" s="58"/>
      <c r="H163" s="58"/>
      <c r="I163" s="58"/>
      <c r="J163" s="58"/>
      <c r="K163" s="58"/>
      <c r="L163" s="58"/>
      <c r="M163" s="58"/>
      <c r="N163" s="58"/>
      <c r="O163" s="58"/>
      <c r="P163" s="58"/>
    </row>
    <row r="164" spans="1:16">
      <c r="A164" s="58" t="s">
        <v>3844</v>
      </c>
      <c r="B164" s="58" t="s">
        <v>3845</v>
      </c>
      <c r="C164" s="58"/>
      <c r="D164" s="58"/>
      <c r="E164" s="58"/>
      <c r="F164" s="58"/>
      <c r="G164" s="58"/>
      <c r="H164" s="58"/>
      <c r="I164" s="58"/>
      <c r="J164" s="58"/>
      <c r="K164" s="58"/>
      <c r="L164" s="58"/>
      <c r="M164" s="58"/>
      <c r="N164" s="58"/>
      <c r="O164" s="58"/>
      <c r="P164" s="58"/>
    </row>
    <row r="165" spans="1:16">
      <c r="A165" s="58" t="s">
        <v>3728</v>
      </c>
      <c r="B165" s="81" t="s">
        <v>3846</v>
      </c>
      <c r="C165" s="58"/>
      <c r="D165" s="58"/>
      <c r="E165" s="58"/>
      <c r="F165" s="58"/>
      <c r="G165" s="58"/>
      <c r="H165" s="58"/>
      <c r="I165" s="58"/>
      <c r="J165" s="58"/>
      <c r="K165" s="58"/>
      <c r="L165" s="58"/>
      <c r="M165" s="58"/>
      <c r="N165" s="58"/>
      <c r="O165" s="58"/>
      <c r="P165" s="5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36"/>
  <sheetViews>
    <sheetView workbookViewId="0">
      <selection activeCell="G18" sqref="G18"/>
    </sheetView>
  </sheetViews>
  <sheetFormatPr defaultRowHeight="16.5"/>
  <cols>
    <col min="1" max="1" width="12.875" bestFit="1" customWidth="1"/>
    <col min="2" max="2" width="24.75" customWidth="1"/>
    <col min="3" max="3" width="8.625" customWidth="1"/>
    <col min="4" max="4" width="8.375" customWidth="1"/>
    <col min="5" max="5" width="7.25" customWidth="1"/>
    <col min="6" max="6" width="7.125" customWidth="1"/>
    <col min="7" max="7" width="7.75" customWidth="1"/>
    <col min="8" max="8" width="7.25" customWidth="1"/>
    <col min="9" max="9" width="4.875" customWidth="1"/>
    <col min="10" max="10" width="7.75" customWidth="1"/>
    <col min="11" max="11" width="7.25" customWidth="1"/>
    <col min="12" max="12" width="7.375" customWidth="1"/>
    <col min="13" max="13" width="8.25" customWidth="1"/>
    <col min="14" max="14" width="8.375" customWidth="1"/>
    <col min="15" max="15" width="5.5" customWidth="1"/>
    <col min="16" max="17" width="8.375" customWidth="1"/>
    <col min="18" max="18" width="5.5" customWidth="1"/>
    <col min="19" max="19" width="8.25" customWidth="1"/>
    <col min="20" max="20" width="8.375" customWidth="1"/>
    <col min="21" max="21" width="5.5" customWidth="1"/>
    <col min="22" max="22" width="8.25" customWidth="1"/>
    <col min="23" max="23" width="8.375" customWidth="1"/>
    <col min="24" max="24" width="7.375" customWidth="1"/>
    <col min="25" max="25" width="8.25" customWidth="1"/>
    <col min="26" max="26" width="8.375" customWidth="1"/>
    <col min="27" max="27" width="5.5" customWidth="1"/>
    <col min="28" max="28" width="8.25" customWidth="1"/>
    <col min="29" max="29" width="8.375" customWidth="1"/>
    <col min="30" max="30" width="5.5" customWidth="1"/>
    <col min="31" max="31" width="3.375" customWidth="1"/>
    <col min="32" max="32" width="8.25" customWidth="1"/>
    <col min="33" max="33" width="8.375" customWidth="1"/>
    <col min="34" max="34" width="6.625" customWidth="1"/>
    <col min="35" max="35" width="8.25" customWidth="1"/>
    <col min="36" max="36" width="9.5" customWidth="1"/>
    <col min="37" max="37" width="6.625" customWidth="1"/>
    <col min="38" max="38" width="8.375" customWidth="1"/>
    <col min="39" max="39" width="9.5" customWidth="1"/>
    <col min="40" max="40" width="7.375" customWidth="1"/>
    <col min="41" max="41" width="8.25" customWidth="1"/>
    <col min="42" max="42" width="9.5" customWidth="1"/>
    <col min="43" max="43" width="7.375" customWidth="1"/>
    <col min="44" max="44" width="8.25" customWidth="1"/>
    <col min="45" max="45" width="9.5" customWidth="1"/>
    <col min="46" max="46" width="7.375" customWidth="1"/>
    <col min="47" max="47" width="8.25" customWidth="1"/>
    <col min="48" max="48" width="9.5" customWidth="1"/>
    <col min="49" max="49" width="6.625" customWidth="1"/>
    <col min="50" max="50" width="8.5" customWidth="1"/>
    <col min="51" max="51" width="9.5" customWidth="1"/>
    <col min="52" max="52" width="7.75" customWidth="1"/>
    <col min="53" max="53" width="8.5" customWidth="1"/>
    <col min="54" max="54" width="10.625" bestFit="1" customWidth="1"/>
    <col min="55" max="55" width="7.75" customWidth="1"/>
    <col min="56" max="56" width="8.5" customWidth="1"/>
    <col min="57" max="57" width="10.625" customWidth="1"/>
    <col min="58" max="58" width="7.75" customWidth="1"/>
    <col min="59" max="59" width="8.5" customWidth="1"/>
    <col min="60" max="60" width="10.625" bestFit="1" customWidth="1"/>
    <col min="61" max="61" width="7.75" customWidth="1"/>
    <col min="62" max="62" width="8.25" customWidth="1"/>
    <col min="63" max="63" width="10.625" bestFit="1" customWidth="1"/>
    <col min="64" max="64" width="8.875" customWidth="1"/>
    <col min="65" max="65" width="8.5" customWidth="1"/>
    <col min="66" max="66" width="11.75" bestFit="1" customWidth="1"/>
    <col min="67" max="67" width="8.875" customWidth="1"/>
    <col min="68" max="68" width="8.5" customWidth="1"/>
    <col min="69" max="69" width="11.75" bestFit="1" customWidth="1"/>
    <col min="70" max="70" width="8.875" customWidth="1"/>
    <col min="71" max="71" width="8.5" customWidth="1"/>
    <col min="72" max="72" width="11.75" bestFit="1" customWidth="1"/>
    <col min="73" max="73" width="8.875" customWidth="1"/>
    <col min="74" max="74" width="8.5" customWidth="1"/>
    <col min="75" max="75" width="11.75" bestFit="1" customWidth="1"/>
    <col min="76" max="76" width="8.875" customWidth="1"/>
    <col min="77" max="77" width="8.5" customWidth="1"/>
    <col min="78" max="78" width="11.75" bestFit="1" customWidth="1"/>
    <col min="79" max="79" width="8.875" customWidth="1"/>
    <col min="80" max="80" width="8.5" customWidth="1"/>
    <col min="81" max="81" width="11.75" bestFit="1" customWidth="1"/>
    <col min="82" max="82" width="9.5" bestFit="1" customWidth="1"/>
    <col min="83" max="83" width="3.375" customWidth="1"/>
    <col min="84" max="85" width="4.5" customWidth="1"/>
    <col min="86" max="86" width="7.75" customWidth="1"/>
    <col min="87" max="87" width="7.375" customWidth="1"/>
    <col min="88" max="88" width="8.25" customWidth="1"/>
    <col min="89" max="89" width="7.375" customWidth="1"/>
    <col min="90" max="90" width="8.75" customWidth="1"/>
    <col min="91" max="91" width="7.375" customWidth="1"/>
    <col min="92" max="92" width="8.25" customWidth="1"/>
    <col min="93" max="93" width="12.375" bestFit="1" customWidth="1"/>
    <col min="94" max="94" width="11.375" bestFit="1" customWidth="1"/>
  </cols>
  <sheetData>
    <row r="1" spans="1:11">
      <c r="A1" s="58" t="s">
        <v>7</v>
      </c>
      <c r="B1" s="58" t="s">
        <v>3847</v>
      </c>
      <c r="C1" s="58"/>
      <c r="D1" s="58"/>
      <c r="E1" s="58"/>
      <c r="F1" s="58"/>
      <c r="G1" s="58"/>
      <c r="H1" s="58"/>
      <c r="I1" s="58"/>
      <c r="J1" s="58"/>
      <c r="K1" s="58"/>
    </row>
    <row r="2" spans="1:11">
      <c r="A2" s="58" t="s">
        <v>9</v>
      </c>
      <c r="B2" s="58" t="s">
        <v>3848</v>
      </c>
      <c r="C2" s="58"/>
      <c r="D2" s="58"/>
      <c r="E2" s="58"/>
      <c r="F2" s="58"/>
      <c r="G2" s="58"/>
      <c r="H2" s="58"/>
      <c r="I2" s="58"/>
      <c r="J2" s="58"/>
      <c r="K2" s="58"/>
    </row>
    <row r="3" spans="1:11">
      <c r="A3" s="58" t="s">
        <v>11</v>
      </c>
      <c r="B3" s="58" t="s">
        <v>3715</v>
      </c>
      <c r="C3" s="58"/>
      <c r="D3" s="58"/>
      <c r="E3" s="58"/>
      <c r="F3" s="58"/>
      <c r="G3" s="58"/>
      <c r="H3" s="58"/>
      <c r="I3" s="58"/>
      <c r="J3" s="58"/>
      <c r="K3" s="58"/>
    </row>
    <row r="4" spans="1:11">
      <c r="A4" s="58" t="s">
        <v>15</v>
      </c>
      <c r="B4" s="4" t="s">
        <v>16</v>
      </c>
      <c r="C4" s="58"/>
      <c r="D4" s="58"/>
      <c r="E4" s="58"/>
      <c r="F4" s="58"/>
      <c r="G4" s="58"/>
      <c r="H4" s="58"/>
      <c r="I4" s="58"/>
      <c r="J4" s="58"/>
      <c r="K4" s="58"/>
    </row>
    <row r="5" spans="1:11">
      <c r="A5" s="58" t="s">
        <v>32</v>
      </c>
      <c r="B5" s="58" t="s">
        <v>33</v>
      </c>
      <c r="C5" s="58" t="s">
        <v>3849</v>
      </c>
      <c r="D5" s="58"/>
      <c r="E5" s="58"/>
      <c r="F5" s="58"/>
      <c r="G5" s="58"/>
      <c r="H5" s="58"/>
      <c r="I5" s="58"/>
      <c r="J5" s="58"/>
      <c r="K5" s="58"/>
    </row>
    <row r="6" spans="1:11" s="5" customFormat="1" ht="17.25" thickBot="1">
      <c r="B6" s="5" t="s">
        <v>3850</v>
      </c>
      <c r="C6" s="5" t="s">
        <v>3851</v>
      </c>
    </row>
    <row r="8" spans="1:11">
      <c r="A8" s="58" t="s">
        <v>3852</v>
      </c>
      <c r="B8" s="58"/>
      <c r="C8" s="58" t="s">
        <v>3853</v>
      </c>
      <c r="D8" s="58"/>
      <c r="E8" s="58"/>
      <c r="F8" s="58"/>
      <c r="G8" s="58"/>
      <c r="H8" s="58" t="s">
        <v>3854</v>
      </c>
      <c r="I8" s="58"/>
      <c r="J8" s="58"/>
      <c r="K8" s="58"/>
    </row>
    <row r="9" spans="1:11">
      <c r="A9" s="58" t="s">
        <v>3855</v>
      </c>
      <c r="B9" s="58" t="s">
        <v>3856</v>
      </c>
      <c r="C9" s="58" t="s">
        <v>3857</v>
      </c>
      <c r="D9" s="58">
        <v>2030</v>
      </c>
      <c r="E9" s="58">
        <v>2040</v>
      </c>
      <c r="F9" s="58">
        <v>2050</v>
      </c>
      <c r="G9" s="58"/>
      <c r="H9" s="58" t="s">
        <v>3857</v>
      </c>
      <c r="I9" s="58">
        <v>2030</v>
      </c>
      <c r="J9" s="58">
        <v>2040</v>
      </c>
      <c r="K9" s="58">
        <v>2050</v>
      </c>
    </row>
    <row r="10" spans="1:11">
      <c r="A10" s="58" t="s">
        <v>3701</v>
      </c>
      <c r="B10" s="58" t="s">
        <v>3354</v>
      </c>
      <c r="C10" s="10">
        <v>1692.1254000000001</v>
      </c>
      <c r="D10" s="10">
        <v>2043.68172</v>
      </c>
      <c r="E10" s="10">
        <v>2269.7597999999998</v>
      </c>
      <c r="F10" s="10">
        <v>2504.1423599999998</v>
      </c>
      <c r="G10" s="58"/>
      <c r="H10" s="10">
        <v>997.5</v>
      </c>
      <c r="I10" s="10">
        <v>1102.2263588979895</v>
      </c>
      <c r="J10" s="10">
        <v>1113.3674609084139</v>
      </c>
      <c r="K10" s="10">
        <v>1125.2513030528667</v>
      </c>
    </row>
    <row r="11" spans="1:11">
      <c r="A11" s="58" t="s">
        <v>3858</v>
      </c>
      <c r="B11" s="58" t="s">
        <v>3339</v>
      </c>
      <c r="C11" s="10">
        <v>2144.6144400000003</v>
      </c>
      <c r="D11" s="10">
        <v>2732.2878000000001</v>
      </c>
      <c r="E11" s="10">
        <v>3158.14644</v>
      </c>
      <c r="F11" s="10">
        <v>3575.91084</v>
      </c>
      <c r="G11" s="58"/>
      <c r="H11" s="10">
        <v>1047</v>
      </c>
      <c r="I11" s="10">
        <v>1156.9233060312733</v>
      </c>
      <c r="J11" s="10">
        <v>1168.6172747580044</v>
      </c>
      <c r="K11" s="10">
        <v>1181.0908413998511</v>
      </c>
    </row>
    <row r="12" spans="1:11">
      <c r="A12" s="58" t="s">
        <v>3859</v>
      </c>
      <c r="B12" s="58" t="s">
        <v>3339</v>
      </c>
      <c r="C12" s="10">
        <v>2067.9206399999998</v>
      </c>
      <c r="D12" s="10">
        <v>2666.7629999999999</v>
      </c>
      <c r="E12" s="10">
        <v>3140.7753600000001</v>
      </c>
      <c r="F12" s="10">
        <v>3588.5690400000003</v>
      </c>
      <c r="G12" s="58"/>
      <c r="H12" s="10">
        <v>1032</v>
      </c>
      <c r="I12" s="10">
        <v>1140.3484735666418</v>
      </c>
      <c r="J12" s="10">
        <v>1151.8749069247951</v>
      </c>
      <c r="K12" s="10">
        <v>1164.1697691734921</v>
      </c>
    </row>
    <row r="13" spans="1:11">
      <c r="A13" s="58" t="s">
        <v>3621</v>
      </c>
      <c r="B13" s="58" t="s">
        <v>3359</v>
      </c>
      <c r="C13" s="10">
        <v>2288.6288400000003</v>
      </c>
      <c r="D13" s="10">
        <v>2659.22064</v>
      </c>
      <c r="E13" s="10">
        <v>2898.5000399999999</v>
      </c>
      <c r="F13" s="10">
        <v>3140.0044800000001</v>
      </c>
      <c r="G13" s="58"/>
      <c r="H13" s="10">
        <v>1057</v>
      </c>
      <c r="I13" s="10">
        <v>1167.9731943410275</v>
      </c>
      <c r="J13" s="10">
        <v>1179.7788533134774</v>
      </c>
      <c r="K13" s="10">
        <v>1192.3715562174236</v>
      </c>
    </row>
    <row r="14" spans="1:11">
      <c r="A14" s="58" t="s">
        <v>3688</v>
      </c>
      <c r="B14" s="58" t="s">
        <v>3537</v>
      </c>
      <c r="C14" s="10">
        <v>2150.8603200000002</v>
      </c>
      <c r="D14" s="10">
        <v>2776.6834800000001</v>
      </c>
      <c r="E14" s="10">
        <v>3172.7405999999996</v>
      </c>
      <c r="F14" s="10">
        <v>3583.24296</v>
      </c>
      <c r="G14" s="58"/>
      <c r="H14" s="10">
        <v>785</v>
      </c>
      <c r="I14" s="10">
        <v>867.41623231571111</v>
      </c>
      <c r="J14" s="10">
        <v>876.18391660461657</v>
      </c>
      <c r="K14" s="10">
        <v>885.53611317944899</v>
      </c>
    </row>
    <row r="15" spans="1:11">
      <c r="A15" s="58" t="s">
        <v>3687</v>
      </c>
      <c r="B15" s="58" t="s">
        <v>3490</v>
      </c>
      <c r="C15" s="10">
        <v>2094.5598</v>
      </c>
      <c r="D15" s="10">
        <v>2415.1933199999999</v>
      </c>
      <c r="E15" s="10">
        <v>2623.9791599999999</v>
      </c>
      <c r="F15" s="10">
        <v>2834.3680800000002</v>
      </c>
      <c r="G15" s="58"/>
      <c r="H15" s="10">
        <v>1077</v>
      </c>
      <c r="I15" s="10">
        <v>1190.0729709605362</v>
      </c>
      <c r="J15" s="10">
        <v>1202.102010424423</v>
      </c>
      <c r="K15" s="10">
        <v>1214.9329858525689</v>
      </c>
    </row>
    <row r="16" spans="1:11">
      <c r="A16" s="58" t="s">
        <v>3686</v>
      </c>
      <c r="B16" s="58" t="s">
        <v>3364</v>
      </c>
      <c r="C16" s="10">
        <v>2296.2675600000002</v>
      </c>
      <c r="D16" s="10">
        <v>2822.0778</v>
      </c>
      <c r="E16" s="10">
        <v>3164.8390800000002</v>
      </c>
      <c r="F16" s="10">
        <v>3514.4594400000001</v>
      </c>
      <c r="G16" s="58"/>
      <c r="H16" s="10">
        <v>1041</v>
      </c>
      <c r="I16" s="10">
        <v>1150.2933730454206</v>
      </c>
      <c r="J16" s="10">
        <v>1161.9203276247208</v>
      </c>
      <c r="K16" s="10">
        <v>1174.3224125093075</v>
      </c>
    </row>
    <row r="17" spans="1:12">
      <c r="A17" s="58" t="s">
        <v>3860</v>
      </c>
      <c r="B17" s="58" t="s">
        <v>3402</v>
      </c>
      <c r="C17" s="10">
        <v>2532.36708</v>
      </c>
      <c r="D17" s="10">
        <v>2897.5889999999999</v>
      </c>
      <c r="E17" s="10">
        <v>3131.8751999999999</v>
      </c>
      <c r="F17" s="10">
        <v>3366.6519600000001</v>
      </c>
      <c r="G17" s="58"/>
      <c r="H17" s="10">
        <v>860</v>
      </c>
      <c r="I17" s="10">
        <v>950.29039463886818</v>
      </c>
      <c r="J17" s="10">
        <v>959.89575577066273</v>
      </c>
      <c r="K17" s="10">
        <v>970.14147431124343</v>
      </c>
      <c r="L17" s="58"/>
    </row>
    <row r="18" spans="1:12">
      <c r="A18" s="58" t="s">
        <v>3861</v>
      </c>
      <c r="B18" s="58" t="s">
        <v>3402</v>
      </c>
      <c r="C18" s="10">
        <v>2963.2013999999999</v>
      </c>
      <c r="D18" s="10">
        <v>3388.6745999999998</v>
      </c>
      <c r="E18" s="10">
        <v>3651.6848399999999</v>
      </c>
      <c r="F18" s="10">
        <v>3906.06648</v>
      </c>
      <c r="G18" s="58"/>
      <c r="H18" s="10">
        <v>763</v>
      </c>
      <c r="I18" s="10">
        <v>843.10647803425172</v>
      </c>
      <c r="J18" s="10">
        <v>851.62844378257637</v>
      </c>
      <c r="K18" s="10">
        <v>860.71854058078929</v>
      </c>
      <c r="L18" s="58"/>
    </row>
    <row r="19" spans="1:12">
      <c r="A19" s="58" t="s">
        <v>3862</v>
      </c>
      <c r="B19" s="58" t="s">
        <v>3402</v>
      </c>
      <c r="C19" s="10">
        <v>2421.1676400000001</v>
      </c>
      <c r="D19" s="10">
        <v>3126.4527600000001</v>
      </c>
      <c r="E19" s="10">
        <v>3569.5773600000002</v>
      </c>
      <c r="F19" s="10">
        <v>3973.4659200000001</v>
      </c>
      <c r="G19" s="58"/>
      <c r="H19" s="10">
        <v>860</v>
      </c>
      <c r="I19" s="10">
        <v>950.29039463886818</v>
      </c>
      <c r="J19" s="10">
        <v>959.89575577066273</v>
      </c>
      <c r="K19" s="10">
        <v>970.14147431124343</v>
      </c>
      <c r="L19" s="58"/>
    </row>
    <row r="20" spans="1:12">
      <c r="A20" s="58" t="s">
        <v>3863</v>
      </c>
      <c r="B20" s="58" t="s">
        <v>3402</v>
      </c>
      <c r="C20" s="10">
        <v>1880.89464</v>
      </c>
      <c r="D20" s="10">
        <v>2215.5616799999998</v>
      </c>
      <c r="E20" s="10">
        <v>2435.8231199999996</v>
      </c>
      <c r="F20" s="10">
        <v>2660.83248</v>
      </c>
      <c r="G20" s="58"/>
      <c r="H20" s="10">
        <v>860</v>
      </c>
      <c r="I20" s="10">
        <v>950.29039463886818</v>
      </c>
      <c r="J20" s="10">
        <v>959.89575577066273</v>
      </c>
      <c r="K20" s="10">
        <v>970.14147431124343</v>
      </c>
      <c r="L20" s="58"/>
    </row>
    <row r="21" spans="1:12">
      <c r="A21" s="58" t="s">
        <v>3864</v>
      </c>
      <c r="B21" s="58" t="s">
        <v>3402</v>
      </c>
      <c r="C21" s="10">
        <v>2731.3592399999998</v>
      </c>
      <c r="D21" s="10">
        <v>3341.3180400000001</v>
      </c>
      <c r="E21" s="10">
        <v>3688.60824</v>
      </c>
      <c r="F21" s="10">
        <v>4018.0630799999999</v>
      </c>
      <c r="G21" s="58"/>
      <c r="H21" s="10">
        <v>860</v>
      </c>
      <c r="I21" s="10">
        <v>950.29039463886818</v>
      </c>
      <c r="J21" s="10">
        <v>959.89575577066273</v>
      </c>
      <c r="K21" s="10">
        <v>970.14147431124343</v>
      </c>
      <c r="L21" s="58"/>
    </row>
    <row r="22" spans="1:12">
      <c r="A22" s="58" t="s">
        <v>3700</v>
      </c>
      <c r="B22" s="58" t="s">
        <v>3407</v>
      </c>
      <c r="C22" s="10">
        <v>2127.75144</v>
      </c>
      <c r="D22" s="10">
        <v>2461.68264</v>
      </c>
      <c r="E22" s="10">
        <v>2679.9467999999997</v>
      </c>
      <c r="F22" s="10">
        <v>2899.80528</v>
      </c>
      <c r="G22" s="58"/>
      <c r="H22" s="10">
        <v>868</v>
      </c>
      <c r="I22" s="10">
        <v>959.13030528667161</v>
      </c>
      <c r="J22" s="10">
        <v>968.8250186150409</v>
      </c>
      <c r="K22" s="10">
        <v>979.16604616530151</v>
      </c>
      <c r="L22" s="58"/>
    </row>
    <row r="23" spans="1:12">
      <c r="A23" s="58" t="s">
        <v>3689</v>
      </c>
      <c r="B23" s="58" t="s">
        <v>3492</v>
      </c>
      <c r="C23" s="10">
        <v>2168.9672399999999</v>
      </c>
      <c r="D23" s="10">
        <v>2746.6892400000002</v>
      </c>
      <c r="E23" s="10">
        <v>3117.3773999999999</v>
      </c>
      <c r="F23" s="10">
        <v>3477.8601599999997</v>
      </c>
      <c r="G23" s="58"/>
      <c r="H23" s="10">
        <v>886</v>
      </c>
      <c r="I23" s="10">
        <v>979.02010424422929</v>
      </c>
      <c r="J23" s="10">
        <v>988.91586001489202</v>
      </c>
      <c r="K23" s="10">
        <v>999.47133283693222</v>
      </c>
      <c r="L23" s="58"/>
    </row>
    <row r="24" spans="1:12">
      <c r="A24" s="58" t="s">
        <v>3690</v>
      </c>
      <c r="B24" s="58" t="s">
        <v>3492</v>
      </c>
      <c r="C24" s="10">
        <v>1957.01028</v>
      </c>
      <c r="D24" s="10">
        <v>2524.9823999999999</v>
      </c>
      <c r="E24" s="10">
        <v>2908.4251199999999</v>
      </c>
      <c r="F24" s="10">
        <v>3295.8448800000001</v>
      </c>
      <c r="G24" s="58"/>
      <c r="H24" s="10">
        <v>920</v>
      </c>
      <c r="I24" s="10">
        <v>1016.5897244973939</v>
      </c>
      <c r="J24" s="10">
        <v>1026.8652271034996</v>
      </c>
      <c r="K24" s="10">
        <v>1037.825763216679</v>
      </c>
      <c r="L24" s="58"/>
    </row>
    <row r="25" spans="1:12">
      <c r="A25" s="58" t="s">
        <v>3691</v>
      </c>
      <c r="B25" s="58" t="s">
        <v>3492</v>
      </c>
      <c r="C25" s="10">
        <v>2300.4285599999998</v>
      </c>
      <c r="D25" s="10">
        <v>2870.3191200000001</v>
      </c>
      <c r="E25" s="10">
        <v>3245.4486000000002</v>
      </c>
      <c r="F25" s="10">
        <v>3621.1212</v>
      </c>
      <c r="G25" s="58"/>
      <c r="H25" s="10">
        <v>950</v>
      </c>
      <c r="I25" s="10">
        <v>1049.7393894266568</v>
      </c>
      <c r="J25" s="10">
        <v>1060.3499627699182</v>
      </c>
      <c r="K25" s="10">
        <v>1071.667907669397</v>
      </c>
      <c r="L25" s="58"/>
    </row>
    <row r="26" spans="1:12">
      <c r="A26" s="58" t="s">
        <v>3692</v>
      </c>
      <c r="B26" s="58" t="s">
        <v>3492</v>
      </c>
      <c r="C26" s="10">
        <v>2918.1750000000002</v>
      </c>
      <c r="D26" s="10">
        <v>3522.0543600000001</v>
      </c>
      <c r="E26" s="10">
        <v>3899.1986400000001</v>
      </c>
      <c r="F26" s="10">
        <v>4255.5817200000001</v>
      </c>
      <c r="G26" s="58"/>
      <c r="H26" s="10">
        <v>952</v>
      </c>
      <c r="I26" s="10">
        <v>1051.9493670886077</v>
      </c>
      <c r="J26" s="10">
        <v>1062.5822784810127</v>
      </c>
      <c r="K26" s="10">
        <v>1073.9240506329113</v>
      </c>
      <c r="L26" s="58"/>
    </row>
    <row r="27" spans="1:12">
      <c r="A27" s="58" t="s">
        <v>3865</v>
      </c>
      <c r="B27" s="58" t="s">
        <v>3354</v>
      </c>
      <c r="C27" s="10">
        <v>3421.5946800000002</v>
      </c>
      <c r="D27" s="10">
        <v>3843.9493200000002</v>
      </c>
      <c r="E27" s="10">
        <v>4084.7003999999997</v>
      </c>
      <c r="F27" s="10">
        <v>4310.9887200000003</v>
      </c>
      <c r="G27" s="58"/>
      <c r="H27" s="58"/>
      <c r="I27" s="58"/>
      <c r="J27" s="58"/>
      <c r="K27" s="58"/>
      <c r="L27" s="58"/>
    </row>
    <row r="28" spans="1:12">
      <c r="A28" s="58" t="s">
        <v>3866</v>
      </c>
      <c r="B28" s="58" t="s">
        <v>3339</v>
      </c>
      <c r="C28" s="10">
        <v>3789.47964</v>
      </c>
      <c r="D28" s="10">
        <v>4280.4426000000003</v>
      </c>
      <c r="E28" s="10">
        <v>4427.7595200000005</v>
      </c>
      <c r="F28" s="10">
        <v>4769.5133999999998</v>
      </c>
      <c r="G28" s="58"/>
      <c r="H28" s="58"/>
      <c r="I28" s="58"/>
      <c r="J28" s="58"/>
      <c r="K28" s="58"/>
      <c r="L28" s="58"/>
    </row>
    <row r="29" spans="1:12">
      <c r="A29" s="58" t="s">
        <v>3867</v>
      </c>
      <c r="B29" s="58" t="s">
        <v>3339</v>
      </c>
      <c r="C29" s="10">
        <v>3681.7141200000001</v>
      </c>
      <c r="D29" s="10">
        <v>4330.84764</v>
      </c>
      <c r="E29" s="10">
        <v>4610.5719600000002</v>
      </c>
      <c r="F29" s="10">
        <v>4840.8198000000002</v>
      </c>
      <c r="G29" s="58"/>
      <c r="H29" s="58"/>
      <c r="I29" s="58"/>
      <c r="J29" s="58"/>
      <c r="K29" s="58"/>
      <c r="L29" s="58"/>
    </row>
    <row r="30" spans="1:12">
      <c r="A30" s="58" t="s">
        <v>3868</v>
      </c>
      <c r="B30" s="58" t="s">
        <v>3359</v>
      </c>
      <c r="C30" s="10">
        <v>2535.1615200000001</v>
      </c>
      <c r="D30" s="10">
        <v>3043.5919199999998</v>
      </c>
      <c r="E30" s="10">
        <v>3652.1140799999998</v>
      </c>
      <c r="F30" s="10">
        <v>3920.1</v>
      </c>
      <c r="G30" s="58"/>
      <c r="H30" s="58"/>
      <c r="I30" s="58"/>
      <c r="J30" s="58"/>
      <c r="K30" s="58"/>
      <c r="L30" s="58"/>
    </row>
    <row r="31" spans="1:12">
      <c r="A31" s="58" t="s">
        <v>3869</v>
      </c>
      <c r="B31" s="58" t="s">
        <v>3537</v>
      </c>
      <c r="C31" s="10">
        <v>2649.2517599999996</v>
      </c>
      <c r="D31" s="10">
        <v>3407.3334</v>
      </c>
      <c r="E31" s="10">
        <v>3678.3415199999999</v>
      </c>
      <c r="F31" s="10">
        <v>3960.5273999999999</v>
      </c>
      <c r="G31" s="58"/>
      <c r="H31" s="58"/>
      <c r="I31" s="58"/>
      <c r="J31" s="58"/>
      <c r="K31" s="58"/>
      <c r="L31" s="58"/>
    </row>
    <row r="32" spans="1:12">
      <c r="A32" s="58" t="s">
        <v>3870</v>
      </c>
      <c r="B32" s="58" t="s">
        <v>3490</v>
      </c>
      <c r="C32" s="10">
        <v>3131.4021600000001</v>
      </c>
      <c r="D32" s="10">
        <v>3638.2732799999999</v>
      </c>
      <c r="E32" s="10">
        <v>3915.2206799999999</v>
      </c>
      <c r="F32" s="10">
        <v>4144.7326800000001</v>
      </c>
      <c r="G32" s="58"/>
      <c r="H32" s="58"/>
      <c r="I32" s="58"/>
      <c r="J32" s="58"/>
      <c r="K32" s="58"/>
      <c r="L32" s="58"/>
    </row>
    <row r="33" spans="1:6">
      <c r="A33" s="58" t="s">
        <v>3871</v>
      </c>
      <c r="B33" s="58" t="s">
        <v>3364</v>
      </c>
      <c r="C33" s="10">
        <v>2680.70892</v>
      </c>
      <c r="D33" s="10">
        <v>3148.2826800000003</v>
      </c>
      <c r="E33" s="10">
        <v>3434.13024</v>
      </c>
      <c r="F33" s="10">
        <v>3694.7752799999998</v>
      </c>
    </row>
    <row r="34" spans="1:6">
      <c r="A34" s="58" t="s">
        <v>3872</v>
      </c>
      <c r="B34" s="58" t="s">
        <v>3402</v>
      </c>
      <c r="C34" s="10">
        <v>3478.2894000000001</v>
      </c>
      <c r="D34" s="10">
        <v>3808.68156</v>
      </c>
      <c r="E34" s="10">
        <v>4036.8445200000001</v>
      </c>
      <c r="F34" s="10">
        <v>4353.3696</v>
      </c>
    </row>
    <row r="35" spans="1:6">
      <c r="A35" s="58" t="s">
        <v>3873</v>
      </c>
      <c r="B35" s="58" t="s">
        <v>3407</v>
      </c>
      <c r="C35" s="10">
        <v>3132.7599600000003</v>
      </c>
      <c r="D35" s="10">
        <v>3593.0629199999998</v>
      </c>
      <c r="E35" s="10">
        <v>3917.9012400000001</v>
      </c>
      <c r="F35" s="10">
        <v>4149.5944799999997</v>
      </c>
    </row>
    <row r="36" spans="1:6">
      <c r="A36" s="58" t="s">
        <v>3874</v>
      </c>
      <c r="B36" s="58" t="s">
        <v>3492</v>
      </c>
      <c r="C36" s="10">
        <v>2967.9931200000001</v>
      </c>
      <c r="D36" s="10">
        <v>3941.4043200000001</v>
      </c>
      <c r="E36" s="10">
        <v>4063.9829999999997</v>
      </c>
      <c r="F36" s="10">
        <v>4321.8160800000005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4"/>
  <sheetViews>
    <sheetView workbookViewId="0">
      <selection activeCell="D12" sqref="D12"/>
    </sheetView>
  </sheetViews>
  <sheetFormatPr defaultRowHeight="16.5"/>
  <cols>
    <col min="2" max="2" width="18.75" customWidth="1"/>
    <col min="4" max="4" width="25.625" customWidth="1"/>
    <col min="5" max="5" width="65.25" customWidth="1"/>
  </cols>
  <sheetData>
    <row r="1" spans="1:5">
      <c r="A1" s="58" t="s">
        <v>7</v>
      </c>
      <c r="B1" s="58" t="s">
        <v>3875</v>
      </c>
      <c r="C1" s="58"/>
      <c r="D1" s="58"/>
      <c r="E1" s="58"/>
    </row>
    <row r="2" spans="1:5">
      <c r="A2" s="58" t="s">
        <v>9</v>
      </c>
      <c r="B2" s="58" t="s">
        <v>3876</v>
      </c>
      <c r="C2" s="58"/>
      <c r="D2" s="58"/>
      <c r="E2" s="58"/>
    </row>
    <row r="3" spans="1:5">
      <c r="A3" s="58" t="s">
        <v>11</v>
      </c>
      <c r="B3" s="58" t="s">
        <v>3715</v>
      </c>
      <c r="C3" s="58"/>
      <c r="D3" s="58"/>
      <c r="E3" s="58"/>
    </row>
    <row r="4" spans="1:5">
      <c r="A4" s="58" t="s">
        <v>15</v>
      </c>
      <c r="B4" s="4" t="s">
        <v>16</v>
      </c>
      <c r="C4" s="58"/>
      <c r="D4" s="58"/>
      <c r="E4" s="58"/>
    </row>
    <row r="5" spans="1:5">
      <c r="A5" s="58" t="s">
        <v>32</v>
      </c>
      <c r="B5" s="58" t="s">
        <v>33</v>
      </c>
      <c r="C5" s="58" t="s">
        <v>3877</v>
      </c>
      <c r="D5" s="58"/>
      <c r="E5" s="58"/>
    </row>
    <row r="6" spans="1:5" s="58" customFormat="1">
      <c r="B6" s="58" t="s">
        <v>3323</v>
      </c>
      <c r="C6" s="58" t="s">
        <v>3878</v>
      </c>
    </row>
    <row r="7" spans="1:5" s="58" customFormat="1">
      <c r="B7" s="58" t="s">
        <v>3325</v>
      </c>
      <c r="C7" s="58" t="s">
        <v>3879</v>
      </c>
    </row>
    <row r="8" spans="1:5" s="5" customFormat="1"/>
    <row r="11" spans="1:5">
      <c r="A11" s="58"/>
      <c r="B11" s="58"/>
      <c r="C11" s="58"/>
      <c r="D11" s="58" t="s">
        <v>32</v>
      </c>
      <c r="E11" s="58" t="s">
        <v>3532</v>
      </c>
    </row>
    <row r="12" spans="1:5" ht="64.5" customHeight="1">
      <c r="A12" s="58"/>
      <c r="B12" s="58" t="s">
        <v>3880</v>
      </c>
      <c r="C12" s="58">
        <v>0.9</v>
      </c>
      <c r="D12" s="58" t="s">
        <v>3323</v>
      </c>
      <c r="E12" s="82" t="s">
        <v>3881</v>
      </c>
    </row>
    <row r="13" spans="1:5" ht="132">
      <c r="A13" s="58"/>
      <c r="B13" s="58" t="s">
        <v>3882</v>
      </c>
      <c r="C13" s="55" t="s">
        <v>3883</v>
      </c>
      <c r="D13" s="58" t="s">
        <v>3325</v>
      </c>
      <c r="E13" s="82" t="s">
        <v>3884</v>
      </c>
    </row>
    <row r="14" spans="1:5" ht="33">
      <c r="A14" s="58"/>
      <c r="B14" s="58" t="s">
        <v>3885</v>
      </c>
      <c r="C14" s="58">
        <v>1.8</v>
      </c>
      <c r="D14" s="58" t="s">
        <v>33</v>
      </c>
      <c r="E14" s="82" t="s">
        <v>3886</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379"/>
  <sheetViews>
    <sheetView workbookViewId="0">
      <selection activeCell="C6" sqref="C6"/>
    </sheetView>
  </sheetViews>
  <sheetFormatPr defaultRowHeight="16.5"/>
  <cols>
    <col min="12" max="15" width="9" style="58"/>
    <col min="16" max="16" width="9" customWidth="1"/>
  </cols>
  <sheetData>
    <row r="1" spans="1:25">
      <c r="A1" s="58" t="s">
        <v>7</v>
      </c>
      <c r="B1" s="58" t="s">
        <v>3887</v>
      </c>
      <c r="C1" s="58"/>
      <c r="D1" s="58"/>
      <c r="E1" s="58"/>
      <c r="F1" s="58"/>
      <c r="G1" s="58"/>
      <c r="H1" s="58"/>
      <c r="I1" s="58"/>
      <c r="J1" s="58"/>
      <c r="K1" s="58"/>
      <c r="P1" s="58"/>
      <c r="Q1" s="58"/>
      <c r="R1" s="58"/>
      <c r="S1" s="58"/>
      <c r="T1" s="58"/>
      <c r="U1" s="58"/>
      <c r="V1" s="58"/>
      <c r="W1" s="58"/>
      <c r="X1" s="58"/>
      <c r="Y1" s="58"/>
    </row>
    <row r="2" spans="1:25">
      <c r="A2" s="58" t="s">
        <v>9</v>
      </c>
      <c r="B2" s="58" t="s">
        <v>3535</v>
      </c>
      <c r="C2" s="58"/>
      <c r="D2" s="58"/>
      <c r="E2" s="58"/>
      <c r="F2" s="58"/>
      <c r="G2" s="58"/>
      <c r="H2" s="58"/>
      <c r="I2" s="58"/>
      <c r="J2" s="58"/>
      <c r="K2" s="58"/>
      <c r="P2" s="58"/>
      <c r="Q2" s="58"/>
      <c r="R2" s="58"/>
      <c r="S2" s="58"/>
      <c r="T2" s="58"/>
      <c r="U2" s="58"/>
      <c r="V2" s="58"/>
      <c r="W2" s="58"/>
      <c r="X2" s="58"/>
      <c r="Y2" s="58"/>
    </row>
    <row r="3" spans="1:25">
      <c r="A3" s="58" t="s">
        <v>11</v>
      </c>
      <c r="B3" s="58" t="s">
        <v>3715</v>
      </c>
      <c r="C3" s="58"/>
      <c r="D3" s="58"/>
      <c r="E3" s="58"/>
      <c r="F3" s="58"/>
      <c r="G3" s="58"/>
      <c r="H3" s="58"/>
      <c r="I3" s="58"/>
      <c r="J3" s="58"/>
      <c r="K3" s="58"/>
      <c r="P3" s="58"/>
      <c r="Q3" s="58"/>
      <c r="R3" s="58"/>
      <c r="S3" s="58"/>
      <c r="T3" s="58"/>
      <c r="U3" s="58"/>
      <c r="V3" s="58"/>
      <c r="W3" s="58"/>
      <c r="X3" s="58"/>
      <c r="Y3" s="58"/>
    </row>
    <row r="4" spans="1:25">
      <c r="A4" s="58" t="s">
        <v>15</v>
      </c>
      <c r="B4" s="4" t="s">
        <v>16</v>
      </c>
      <c r="C4" s="58"/>
      <c r="D4" s="58"/>
      <c r="E4" s="58"/>
      <c r="F4" s="58"/>
      <c r="G4" s="58"/>
      <c r="H4" s="58"/>
      <c r="I4" s="58"/>
      <c r="J4" s="58"/>
      <c r="K4" s="58"/>
      <c r="P4" s="58"/>
      <c r="Q4" s="58"/>
      <c r="R4" s="58"/>
      <c r="S4" s="58"/>
      <c r="T4" s="58"/>
      <c r="U4" s="58"/>
      <c r="V4" s="58"/>
      <c r="W4" s="58"/>
      <c r="X4" s="58"/>
      <c r="Y4" s="58"/>
    </row>
    <row r="5" spans="1:25">
      <c r="A5" s="58" t="s">
        <v>32</v>
      </c>
      <c r="B5" s="58" t="s">
        <v>33</v>
      </c>
      <c r="C5" s="58" t="s">
        <v>3943</v>
      </c>
      <c r="D5" s="58"/>
      <c r="E5" s="58"/>
      <c r="F5" s="58"/>
      <c r="G5" s="58"/>
      <c r="H5" s="58"/>
      <c r="I5" s="58"/>
      <c r="J5" s="58"/>
      <c r="K5" s="58"/>
      <c r="P5" s="58"/>
      <c r="Q5" s="58"/>
      <c r="R5" s="58"/>
      <c r="S5" s="58"/>
      <c r="T5" s="58"/>
      <c r="U5" s="58"/>
      <c r="V5" s="58"/>
      <c r="W5" s="58"/>
      <c r="X5" s="58"/>
      <c r="Y5" s="58"/>
    </row>
    <row r="6" spans="1:25" s="5" customFormat="1"/>
    <row r="7" spans="1:25">
      <c r="A7" s="58"/>
      <c r="B7" s="58"/>
      <c r="C7" s="58"/>
      <c r="D7" s="58"/>
      <c r="E7" s="58"/>
      <c r="F7" s="58"/>
      <c r="G7" s="58"/>
      <c r="H7" s="58"/>
      <c r="I7" s="58"/>
      <c r="J7" s="58"/>
      <c r="K7" s="58"/>
      <c r="P7" s="58"/>
      <c r="Q7" s="58"/>
      <c r="R7" s="58"/>
      <c r="S7" s="58"/>
      <c r="T7" s="58"/>
      <c r="U7" s="58"/>
      <c r="V7" s="58"/>
      <c r="W7" s="58"/>
      <c r="X7" s="58"/>
      <c r="Y7" s="58"/>
    </row>
    <row r="8" spans="1:25" s="58" customFormat="1"/>
    <row r="9" spans="1:25" s="58" customFormat="1">
      <c r="C9" s="59" t="s">
        <v>3888</v>
      </c>
      <c r="D9" s="59" t="s">
        <v>3889</v>
      </c>
      <c r="E9" s="59" t="s">
        <v>3890</v>
      </c>
      <c r="F9" s="59" t="s">
        <v>3688</v>
      </c>
      <c r="G9" s="59" t="s">
        <v>3891</v>
      </c>
      <c r="H9" s="59" t="s">
        <v>3892</v>
      </c>
      <c r="I9" s="59" t="s">
        <v>3893</v>
      </c>
      <c r="J9" s="59" t="s">
        <v>3894</v>
      </c>
      <c r="K9" s="58" t="s">
        <v>3700</v>
      </c>
      <c r="L9" s="58" t="s">
        <v>3701</v>
      </c>
      <c r="M9" s="58" t="s">
        <v>3686</v>
      </c>
    </row>
    <row r="10" spans="1:25" s="58" customFormat="1">
      <c r="B10" s="58" t="s">
        <v>3895</v>
      </c>
      <c r="C10" s="10">
        <v>8602</v>
      </c>
      <c r="D10" s="10">
        <v>21301</v>
      </c>
      <c r="E10" s="10">
        <v>57328</v>
      </c>
      <c r="F10" s="10">
        <v>5530</v>
      </c>
      <c r="G10" s="10">
        <v>14426</v>
      </c>
      <c r="H10" s="10">
        <v>14798.598900000001</v>
      </c>
      <c r="I10" s="10">
        <v>2635.0770000000002</v>
      </c>
      <c r="J10" s="10">
        <v>71.349999999999994</v>
      </c>
      <c r="K10" s="10">
        <v>0.82398000000000005</v>
      </c>
      <c r="L10" s="10">
        <v>258.57802199999998</v>
      </c>
      <c r="M10" s="10">
        <v>16.000399999999999</v>
      </c>
    </row>
    <row r="11" spans="1:25" s="58" customFormat="1"/>
    <row r="12" spans="1:25">
      <c r="A12" s="58"/>
      <c r="B12" s="58"/>
      <c r="C12" s="58" t="s">
        <v>3896</v>
      </c>
      <c r="D12" s="58"/>
      <c r="E12" s="58"/>
      <c r="F12" s="58"/>
      <c r="G12" s="58"/>
      <c r="H12" s="58"/>
      <c r="I12" s="58"/>
      <c r="J12" s="58"/>
      <c r="K12" s="58"/>
      <c r="O12" s="54" t="s">
        <v>3897</v>
      </c>
      <c r="P12" s="58"/>
      <c r="Q12" s="58"/>
      <c r="R12" s="58"/>
      <c r="S12" s="58"/>
      <c r="T12" s="58"/>
      <c r="U12" s="58"/>
      <c r="V12" s="58"/>
      <c r="W12" s="58"/>
      <c r="X12" s="58"/>
      <c r="Y12" s="58"/>
    </row>
    <row r="13" spans="1:25">
      <c r="A13" s="58"/>
      <c r="B13" s="58" t="s">
        <v>3898</v>
      </c>
      <c r="C13" s="59" t="s">
        <v>3888</v>
      </c>
      <c r="D13" s="59" t="s">
        <v>3889</v>
      </c>
      <c r="E13" s="59" t="s">
        <v>3899</v>
      </c>
      <c r="F13" s="59" t="s">
        <v>3688</v>
      </c>
      <c r="G13" s="59" t="s">
        <v>3891</v>
      </c>
      <c r="H13" s="59" t="s">
        <v>3892</v>
      </c>
      <c r="I13" s="59" t="s">
        <v>3893</v>
      </c>
      <c r="J13" s="59" t="s">
        <v>3894</v>
      </c>
      <c r="K13" s="58" t="s">
        <v>3700</v>
      </c>
      <c r="L13" s="58" t="s">
        <v>3701</v>
      </c>
      <c r="O13" s="58" t="s">
        <v>3900</v>
      </c>
      <c r="P13" s="58" t="s">
        <v>3700</v>
      </c>
      <c r="Q13" s="58" t="s">
        <v>3701</v>
      </c>
      <c r="R13" s="58" t="s">
        <v>3686</v>
      </c>
      <c r="S13" s="58"/>
      <c r="T13" s="58"/>
      <c r="U13" s="58"/>
      <c r="V13" s="58"/>
      <c r="W13" s="58"/>
      <c r="X13" s="58"/>
      <c r="Y13" s="58"/>
    </row>
    <row r="14" spans="1:25">
      <c r="A14" s="58"/>
      <c r="B14" s="58">
        <v>1</v>
      </c>
      <c r="C14" s="59">
        <v>140.16399999999999</v>
      </c>
      <c r="D14" s="59">
        <v>145.964</v>
      </c>
      <c r="E14" s="59">
        <v>1194.9480000000001</v>
      </c>
      <c r="F14" s="59">
        <v>237.828</v>
      </c>
      <c r="G14" s="59">
        <v>199.24700000000001</v>
      </c>
      <c r="H14" s="59">
        <v>360.59199999999998</v>
      </c>
      <c r="I14" s="59">
        <v>237.505</v>
      </c>
      <c r="J14" s="59">
        <v>40.176000000000002</v>
      </c>
      <c r="K14" s="58">
        <v>3.26</v>
      </c>
      <c r="L14" s="58">
        <v>6.2439999999999998</v>
      </c>
      <c r="O14" s="58">
        <v>1</v>
      </c>
      <c r="P14" s="58">
        <v>2.9649999999999999</v>
      </c>
      <c r="Q14" s="58">
        <v>36.996000000000002</v>
      </c>
      <c r="R14" s="58">
        <v>10.259</v>
      </c>
      <c r="S14" s="58"/>
      <c r="T14" s="58"/>
      <c r="U14" s="58"/>
      <c r="V14" s="58"/>
      <c r="W14" s="58"/>
      <c r="X14" s="58"/>
      <c r="Y14" s="58"/>
    </row>
    <row r="15" spans="1:25">
      <c r="A15" s="58"/>
      <c r="B15" s="58">
        <v>2</v>
      </c>
      <c r="C15" s="59">
        <v>118.756</v>
      </c>
      <c r="D15" s="59">
        <v>130.12200000000001</v>
      </c>
      <c r="E15" s="59">
        <v>1021.913</v>
      </c>
      <c r="F15" s="59">
        <v>224.64099999999999</v>
      </c>
      <c r="G15" s="59">
        <v>146.45400000000001</v>
      </c>
      <c r="H15" s="59">
        <v>300.95100000000002</v>
      </c>
      <c r="I15" s="59">
        <v>204.58600000000001</v>
      </c>
      <c r="J15" s="59">
        <v>35.578000000000003</v>
      </c>
      <c r="K15" s="58">
        <v>4.0620000000000003</v>
      </c>
      <c r="L15" s="58">
        <v>7.1669999999999998</v>
      </c>
      <c r="O15" s="58">
        <v>2</v>
      </c>
      <c r="P15" s="58">
        <v>3.121</v>
      </c>
      <c r="Q15" s="58">
        <v>42.774000000000001</v>
      </c>
      <c r="R15" s="58">
        <v>10.031000000000001</v>
      </c>
      <c r="S15" s="58"/>
      <c r="T15" s="58"/>
      <c r="U15" s="58"/>
      <c r="V15" s="58"/>
      <c r="W15" s="58"/>
      <c r="X15" s="58"/>
      <c r="Y15" s="58"/>
    </row>
    <row r="16" spans="1:25">
      <c r="A16" s="58"/>
      <c r="B16" s="58">
        <v>3</v>
      </c>
      <c r="C16" s="59">
        <v>138.251</v>
      </c>
      <c r="D16" s="59">
        <v>158.089</v>
      </c>
      <c r="E16" s="59">
        <v>647</v>
      </c>
      <c r="F16" s="59">
        <v>201.03700000000001</v>
      </c>
      <c r="G16" s="59">
        <v>111.411</v>
      </c>
      <c r="H16" s="59">
        <v>249.70400000000001</v>
      </c>
      <c r="I16" s="59">
        <v>184.202</v>
      </c>
      <c r="J16" s="59">
        <v>40.176000000000002</v>
      </c>
      <c r="K16" s="58">
        <v>4.45</v>
      </c>
      <c r="L16" s="58">
        <v>37.348999999999997</v>
      </c>
      <c r="O16" s="58">
        <v>3</v>
      </c>
      <c r="P16" s="58">
        <v>3.105</v>
      </c>
      <c r="Q16" s="58">
        <v>47.302</v>
      </c>
      <c r="R16" s="58">
        <v>9.3279999999999994</v>
      </c>
      <c r="S16" s="58"/>
      <c r="T16" s="58"/>
      <c r="U16" s="58"/>
      <c r="V16" s="58"/>
      <c r="W16" s="58"/>
      <c r="X16" s="58"/>
      <c r="Y16" s="58"/>
    </row>
    <row r="17" spans="1:25">
      <c r="A17" s="58"/>
      <c r="B17" s="58">
        <v>4</v>
      </c>
      <c r="C17" s="59">
        <v>72.77</v>
      </c>
      <c r="D17" s="59">
        <v>107.465</v>
      </c>
      <c r="E17" s="59">
        <v>430.11599999999999</v>
      </c>
      <c r="F17" s="59">
        <v>185.79599999999999</v>
      </c>
      <c r="G17" s="59">
        <v>78.921999999999997</v>
      </c>
      <c r="H17" s="59">
        <v>152.911</v>
      </c>
      <c r="I17" s="59">
        <v>159.482</v>
      </c>
      <c r="J17" s="59">
        <v>35.417999999999999</v>
      </c>
      <c r="K17" s="58">
        <v>4.0279999999999996</v>
      </c>
      <c r="L17" s="58">
        <v>44.46</v>
      </c>
      <c r="O17" s="58">
        <v>4</v>
      </c>
      <c r="P17" s="58">
        <v>3.1589999999999998</v>
      </c>
      <c r="Q17" s="58">
        <v>49.843000000000004</v>
      </c>
      <c r="R17" s="58">
        <v>9.5</v>
      </c>
      <c r="S17" s="58"/>
      <c r="T17" s="58"/>
      <c r="U17" s="58"/>
      <c r="V17" s="58"/>
      <c r="W17" s="58"/>
      <c r="X17" s="58"/>
      <c r="Y17" s="58"/>
    </row>
    <row r="18" spans="1:25">
      <c r="A18" s="58"/>
      <c r="B18" s="58">
        <v>5</v>
      </c>
      <c r="C18" s="59">
        <v>53.624000000000002</v>
      </c>
      <c r="D18" s="59">
        <v>88.789000000000001</v>
      </c>
      <c r="E18" s="59">
        <v>269.96899999999999</v>
      </c>
      <c r="F18" s="59">
        <v>170.512</v>
      </c>
      <c r="G18" s="59">
        <v>26.661999999999999</v>
      </c>
      <c r="H18" s="59">
        <v>115.462</v>
      </c>
      <c r="I18" s="59">
        <v>135.46299999999999</v>
      </c>
      <c r="J18" s="59">
        <v>23.151</v>
      </c>
      <c r="K18" s="58">
        <v>4.2359999999999998</v>
      </c>
      <c r="L18" s="58">
        <v>65.945999999999998</v>
      </c>
      <c r="O18" s="58">
        <v>5</v>
      </c>
      <c r="P18" s="58">
        <v>3.016</v>
      </c>
      <c r="Q18" s="58">
        <v>56.341000000000001</v>
      </c>
      <c r="R18" s="58">
        <v>10.734999999999999</v>
      </c>
      <c r="S18" s="58"/>
      <c r="T18" s="58"/>
      <c r="U18" s="58"/>
      <c r="V18" s="58"/>
      <c r="W18" s="58"/>
      <c r="X18" s="58"/>
      <c r="Y18" s="58"/>
    </row>
    <row r="19" spans="1:25">
      <c r="A19" s="58"/>
      <c r="B19" s="58">
        <v>6</v>
      </c>
      <c r="C19" s="59">
        <v>44.207000000000001</v>
      </c>
      <c r="D19" s="59">
        <v>107.538</v>
      </c>
      <c r="E19" s="59">
        <v>198.499</v>
      </c>
      <c r="F19" s="59">
        <v>168.05600000000001</v>
      </c>
      <c r="G19" s="59">
        <v>43.323999999999998</v>
      </c>
      <c r="H19" s="59">
        <v>108.527</v>
      </c>
      <c r="I19" s="59">
        <v>130.59</v>
      </c>
      <c r="J19" s="59">
        <v>21.21</v>
      </c>
      <c r="K19" s="58">
        <v>2.9729999999999999</v>
      </c>
      <c r="L19" s="58">
        <v>41</v>
      </c>
      <c r="O19" s="58">
        <v>6</v>
      </c>
      <c r="P19" s="58">
        <v>3.3050000000000002</v>
      </c>
      <c r="Q19" s="58">
        <v>56.826000000000001</v>
      </c>
      <c r="R19" s="58">
        <v>10.396000000000001</v>
      </c>
      <c r="S19" s="58"/>
      <c r="T19" s="58"/>
      <c r="U19" s="58"/>
      <c r="V19" s="58"/>
      <c r="W19" s="58"/>
      <c r="X19" s="58"/>
      <c r="Y19" s="58"/>
    </row>
    <row r="20" spans="1:25">
      <c r="A20" s="58"/>
      <c r="B20" s="58">
        <v>7</v>
      </c>
      <c r="C20" s="59">
        <v>60.238999999999997</v>
      </c>
      <c r="D20" s="59">
        <v>102.248</v>
      </c>
      <c r="E20" s="59">
        <v>226.81</v>
      </c>
      <c r="F20" s="59">
        <v>169.185</v>
      </c>
      <c r="G20" s="59">
        <v>67.337999999999994</v>
      </c>
      <c r="H20" s="59">
        <v>149.65199999999999</v>
      </c>
      <c r="I20" s="59">
        <v>118.604</v>
      </c>
      <c r="J20" s="59">
        <v>24.268999999999998</v>
      </c>
      <c r="K20" s="58">
        <v>2.7149999999999999</v>
      </c>
      <c r="L20" s="58">
        <v>30.106000000000002</v>
      </c>
      <c r="O20" s="58">
        <v>7</v>
      </c>
      <c r="P20" s="58">
        <v>3.4279999999999999</v>
      </c>
      <c r="Q20" s="58">
        <v>54.076000000000001</v>
      </c>
      <c r="R20" s="58">
        <v>10.202</v>
      </c>
      <c r="S20" s="58"/>
      <c r="T20" s="58"/>
      <c r="U20" s="58"/>
      <c r="V20" s="58"/>
      <c r="W20" s="58"/>
      <c r="X20" s="58"/>
      <c r="Y20" s="58"/>
    </row>
    <row r="21" spans="1:25">
      <c r="A21" s="58"/>
      <c r="B21" s="58">
        <v>8</v>
      </c>
      <c r="C21" s="59">
        <v>153.48599999999999</v>
      </c>
      <c r="D21" s="59">
        <v>103.07</v>
      </c>
      <c r="E21" s="59">
        <v>653.11900000000003</v>
      </c>
      <c r="F21" s="59">
        <v>172.65299999999999</v>
      </c>
      <c r="G21" s="59">
        <v>103.492</v>
      </c>
      <c r="H21" s="59">
        <v>196.52699999999999</v>
      </c>
      <c r="I21" s="59">
        <v>148.16900000000001</v>
      </c>
      <c r="J21" s="59">
        <v>69.623000000000005</v>
      </c>
      <c r="K21" s="58">
        <v>3.1560000000000001</v>
      </c>
      <c r="L21" s="58">
        <v>25.446999999999999</v>
      </c>
      <c r="O21" s="58">
        <v>8</v>
      </c>
      <c r="P21" s="58">
        <v>3.625</v>
      </c>
      <c r="Q21" s="58">
        <v>53.323</v>
      </c>
      <c r="R21" s="58">
        <v>9.4570000000000007</v>
      </c>
      <c r="S21" s="58"/>
      <c r="T21" s="58"/>
      <c r="U21" s="58"/>
      <c r="V21" s="58"/>
      <c r="W21" s="58"/>
      <c r="X21" s="58"/>
      <c r="Y21" s="58"/>
    </row>
    <row r="22" spans="1:25">
      <c r="A22" s="58"/>
      <c r="B22" s="58">
        <v>9</v>
      </c>
      <c r="C22" s="59">
        <v>431.75400000000002</v>
      </c>
      <c r="D22" s="59">
        <v>181.74600000000001</v>
      </c>
      <c r="E22" s="59">
        <v>1626.6130000000001</v>
      </c>
      <c r="F22" s="59">
        <v>157.36199999999999</v>
      </c>
      <c r="G22" s="59">
        <v>87.534999999999997</v>
      </c>
      <c r="H22" s="59">
        <v>256.39499999999998</v>
      </c>
      <c r="I22" s="59">
        <v>138.81</v>
      </c>
      <c r="J22" s="59">
        <v>41.009</v>
      </c>
      <c r="K22" s="58">
        <v>6.92</v>
      </c>
      <c r="L22" s="58">
        <v>7.2039999999999997</v>
      </c>
      <c r="O22" s="58">
        <v>9</v>
      </c>
      <c r="P22" s="58">
        <v>3.5190000000000001</v>
      </c>
      <c r="Q22" s="58">
        <v>54.427</v>
      </c>
      <c r="R22" s="58">
        <v>8.9629999999999992</v>
      </c>
      <c r="S22" s="58"/>
      <c r="T22" s="58"/>
      <c r="U22" s="58"/>
      <c r="V22" s="58"/>
      <c r="W22" s="58"/>
      <c r="X22" s="58"/>
      <c r="Y22" s="58"/>
    </row>
    <row r="23" spans="1:25">
      <c r="A23" s="58"/>
      <c r="B23" s="58">
        <v>10</v>
      </c>
      <c r="C23" s="59">
        <v>289.76499999999999</v>
      </c>
      <c r="D23" s="59">
        <v>127.08</v>
      </c>
      <c r="E23" s="59">
        <v>805.375</v>
      </c>
      <c r="F23" s="59">
        <v>152.88900000000001</v>
      </c>
      <c r="G23" s="59">
        <v>94.528000000000006</v>
      </c>
      <c r="H23" s="59">
        <v>244.928</v>
      </c>
      <c r="I23" s="59">
        <v>132.24199999999999</v>
      </c>
      <c r="J23" s="59">
        <v>37.039000000000001</v>
      </c>
      <c r="K23" s="58">
        <v>4.4269999999999996</v>
      </c>
      <c r="L23" s="58">
        <v>1.679</v>
      </c>
      <c r="O23" s="58">
        <v>10</v>
      </c>
      <c r="P23" s="58">
        <v>3.524</v>
      </c>
      <c r="Q23" s="58">
        <v>54.944000000000003</v>
      </c>
      <c r="R23" s="58">
        <v>8.2219999999999995</v>
      </c>
      <c r="S23" s="58"/>
      <c r="T23" s="58"/>
      <c r="U23" s="58"/>
      <c r="V23" s="58"/>
      <c r="W23" s="58"/>
      <c r="X23" s="58"/>
      <c r="Y23" s="58"/>
    </row>
    <row r="24" spans="1:25">
      <c r="A24" s="58"/>
      <c r="B24" s="58">
        <v>11</v>
      </c>
      <c r="C24" s="59">
        <v>509.52300000000002</v>
      </c>
      <c r="D24" s="59">
        <v>188.89500000000001</v>
      </c>
      <c r="E24" s="59">
        <v>1289.0250000000001</v>
      </c>
      <c r="F24" s="59">
        <v>153.20099999999999</v>
      </c>
      <c r="G24" s="59">
        <v>118.636</v>
      </c>
      <c r="H24" s="59">
        <v>335.83499999999998</v>
      </c>
      <c r="I24" s="59">
        <v>157.52000000000001</v>
      </c>
      <c r="J24" s="59">
        <v>35.893999999999998</v>
      </c>
      <c r="K24" s="58">
        <v>4.274</v>
      </c>
      <c r="L24" s="58">
        <v>1.679</v>
      </c>
      <c r="O24" s="58">
        <v>11</v>
      </c>
      <c r="P24" s="58">
        <v>3.605</v>
      </c>
      <c r="Q24" s="58">
        <v>56.033000000000001</v>
      </c>
      <c r="R24" s="58">
        <v>7.7320000000000002</v>
      </c>
      <c r="S24" s="58"/>
      <c r="T24" s="58"/>
      <c r="U24" s="58"/>
      <c r="V24" s="58"/>
      <c r="W24" s="58"/>
      <c r="X24" s="58"/>
      <c r="Y24" s="58"/>
    </row>
    <row r="25" spans="1:25">
      <c r="A25" s="58"/>
      <c r="B25" s="58">
        <v>12</v>
      </c>
      <c r="C25" s="59">
        <v>803.38800000000003</v>
      </c>
      <c r="D25" s="59">
        <v>287.84399999999999</v>
      </c>
      <c r="E25" s="59">
        <v>2051.3519999999999</v>
      </c>
      <c r="F25" s="59">
        <v>159.166</v>
      </c>
      <c r="G25" s="59">
        <v>104.4</v>
      </c>
      <c r="H25" s="59">
        <v>674.38199999999995</v>
      </c>
      <c r="I25" s="59">
        <v>226.13800000000001</v>
      </c>
      <c r="J25" s="59">
        <v>38.661000000000001</v>
      </c>
      <c r="K25" s="58">
        <v>4.1609999999999996</v>
      </c>
      <c r="L25" s="58">
        <v>9.91</v>
      </c>
      <c r="O25" s="58">
        <v>12</v>
      </c>
      <c r="P25" s="58">
        <v>3.6059999999999999</v>
      </c>
      <c r="Q25" s="58">
        <v>56.642000000000003</v>
      </c>
      <c r="R25" s="58">
        <v>7.4390000000000001</v>
      </c>
      <c r="S25" s="58"/>
      <c r="T25" s="58"/>
      <c r="U25" s="58"/>
      <c r="V25" s="58"/>
      <c r="W25" s="58"/>
      <c r="X25" s="58"/>
      <c r="Y25" s="58"/>
    </row>
    <row r="26" spans="1:25">
      <c r="A26" s="58"/>
      <c r="B26" s="58">
        <v>13</v>
      </c>
      <c r="C26" s="59">
        <v>786.36400000000003</v>
      </c>
      <c r="D26" s="59">
        <v>437.37900000000002</v>
      </c>
      <c r="E26" s="59">
        <v>2577.989</v>
      </c>
      <c r="F26" s="59">
        <v>158.989</v>
      </c>
      <c r="G26" s="59">
        <v>106.51900000000001</v>
      </c>
      <c r="H26" s="59">
        <v>1342.355</v>
      </c>
      <c r="I26" s="59">
        <v>357.37900000000002</v>
      </c>
      <c r="J26" s="59">
        <v>31.219000000000001</v>
      </c>
      <c r="K26" s="58">
        <v>5.9580000000000002</v>
      </c>
      <c r="L26" s="58">
        <v>17.440999999999999</v>
      </c>
      <c r="O26" s="58">
        <v>13</v>
      </c>
      <c r="P26" s="58">
        <v>3.617</v>
      </c>
      <c r="Q26" s="58">
        <v>56.298000000000002</v>
      </c>
      <c r="R26" s="58">
        <v>6.7409999999999997</v>
      </c>
      <c r="S26" s="58"/>
      <c r="T26" s="58"/>
      <c r="U26" s="58"/>
      <c r="V26" s="58"/>
      <c r="W26" s="58"/>
      <c r="X26" s="58"/>
      <c r="Y26" s="58"/>
    </row>
    <row r="27" spans="1:25">
      <c r="A27" s="58"/>
      <c r="B27" s="58">
        <v>14</v>
      </c>
      <c r="C27" s="59">
        <v>188.34399999999999</v>
      </c>
      <c r="D27" s="59">
        <v>178.624</v>
      </c>
      <c r="E27" s="59">
        <v>712.64700000000005</v>
      </c>
      <c r="F27" s="59">
        <v>142.31399999999999</v>
      </c>
      <c r="G27" s="59">
        <v>86.903000000000006</v>
      </c>
      <c r="H27" s="59">
        <v>680.74599999999998</v>
      </c>
      <c r="I27" s="59">
        <v>231.63</v>
      </c>
      <c r="J27" s="59">
        <v>24.056999999999999</v>
      </c>
      <c r="K27" s="58">
        <v>9.3339999999999996</v>
      </c>
      <c r="L27" s="58">
        <v>22.131</v>
      </c>
      <c r="O27" s="58">
        <v>14</v>
      </c>
      <c r="P27" s="58">
        <v>3.7610000000000001</v>
      </c>
      <c r="Q27" s="58">
        <v>55.042000000000002</v>
      </c>
      <c r="R27" s="58">
        <v>8.19</v>
      </c>
      <c r="S27" s="58"/>
      <c r="T27" s="58"/>
      <c r="U27" s="58"/>
      <c r="V27" s="58"/>
      <c r="W27" s="58"/>
      <c r="X27" s="58"/>
      <c r="Y27" s="58"/>
    </row>
    <row r="28" spans="1:25">
      <c r="A28" s="58"/>
      <c r="B28" s="58">
        <v>15</v>
      </c>
      <c r="C28" s="59">
        <v>128.28100000000001</v>
      </c>
      <c r="D28" s="59">
        <v>125.59399999999999</v>
      </c>
      <c r="E28" s="59">
        <v>738.02200000000005</v>
      </c>
      <c r="F28" s="59">
        <v>151.93799999999999</v>
      </c>
      <c r="G28" s="59">
        <v>91.863</v>
      </c>
      <c r="H28" s="59">
        <v>522.404</v>
      </c>
      <c r="I28" s="59">
        <v>243.405</v>
      </c>
      <c r="J28" s="59">
        <v>33.305</v>
      </c>
      <c r="K28" s="58">
        <v>9.5389999999999997</v>
      </c>
      <c r="L28" s="58">
        <v>20.015999999999998</v>
      </c>
      <c r="O28" s="58">
        <v>15</v>
      </c>
      <c r="P28" s="58">
        <v>3.81</v>
      </c>
      <c r="Q28" s="58">
        <v>53.420999999999999</v>
      </c>
      <c r="R28" s="58">
        <v>8.7490000000000006</v>
      </c>
      <c r="S28" s="58"/>
      <c r="T28" s="58"/>
      <c r="U28" s="58"/>
      <c r="V28" s="58"/>
      <c r="W28" s="58"/>
      <c r="X28" s="58"/>
      <c r="Y28" s="58"/>
    </row>
    <row r="29" spans="1:25">
      <c r="A29" s="58"/>
      <c r="B29" s="58">
        <v>16</v>
      </c>
      <c r="C29" s="59">
        <v>104.76900000000001</v>
      </c>
      <c r="D29" s="59">
        <v>101.49</v>
      </c>
      <c r="E29" s="59">
        <v>601.55499999999995</v>
      </c>
      <c r="F29" s="59">
        <v>201.24</v>
      </c>
      <c r="G29" s="59">
        <v>75.385000000000005</v>
      </c>
      <c r="H29" s="59">
        <v>363.85</v>
      </c>
      <c r="I29" s="59">
        <v>244.11699999999999</v>
      </c>
      <c r="J29" s="59">
        <v>30.504999999999999</v>
      </c>
      <c r="K29" s="58">
        <v>9.1560000000000006</v>
      </c>
      <c r="L29" s="58">
        <v>23.603000000000002</v>
      </c>
      <c r="O29" s="58">
        <v>16</v>
      </c>
      <c r="P29" s="58">
        <v>3.6</v>
      </c>
      <c r="Q29" s="58">
        <v>52.273000000000003</v>
      </c>
      <c r="R29" s="58">
        <v>9.18</v>
      </c>
      <c r="S29" s="58"/>
      <c r="T29" s="58"/>
      <c r="U29" s="58"/>
      <c r="V29" s="58"/>
      <c r="W29" s="58"/>
      <c r="X29" s="58"/>
      <c r="Y29" s="58"/>
    </row>
    <row r="30" spans="1:25">
      <c r="A30" s="58"/>
      <c r="B30" s="58">
        <v>17</v>
      </c>
      <c r="C30" s="59">
        <v>274.245</v>
      </c>
      <c r="D30" s="59">
        <v>212.47900000000001</v>
      </c>
      <c r="E30" s="59">
        <v>1321.508</v>
      </c>
      <c r="F30" s="59">
        <v>358.87200000000001</v>
      </c>
      <c r="G30" s="59">
        <v>116.783</v>
      </c>
      <c r="H30" s="59">
        <v>868.29</v>
      </c>
      <c r="I30" s="59">
        <v>358.75400000000002</v>
      </c>
      <c r="J30" s="59">
        <v>30.510999999999999</v>
      </c>
      <c r="K30" s="58">
        <v>9.734</v>
      </c>
      <c r="L30" s="58">
        <v>33.113999999999997</v>
      </c>
      <c r="O30" s="58">
        <v>17</v>
      </c>
      <c r="P30" s="58">
        <v>3.5179999999999998</v>
      </c>
      <c r="Q30" s="58">
        <v>50.975999999999999</v>
      </c>
      <c r="R30" s="58">
        <v>8.8840000000000003</v>
      </c>
      <c r="S30" s="58"/>
      <c r="T30" s="58"/>
      <c r="U30" s="58"/>
      <c r="V30" s="58"/>
      <c r="W30" s="58"/>
      <c r="X30" s="58"/>
      <c r="Y30" s="58"/>
    </row>
    <row r="31" spans="1:25">
      <c r="A31" s="58"/>
      <c r="B31" s="58">
        <v>18</v>
      </c>
      <c r="C31" s="59">
        <v>307.67899999999997</v>
      </c>
      <c r="D31" s="59">
        <v>247.67500000000001</v>
      </c>
      <c r="E31" s="59">
        <v>1787.5450000000001</v>
      </c>
      <c r="F31" s="59">
        <v>581.82899999999995</v>
      </c>
      <c r="G31" s="59">
        <v>151.262</v>
      </c>
      <c r="H31" s="59">
        <v>1337.489</v>
      </c>
      <c r="I31" s="59">
        <v>396.79700000000003</v>
      </c>
      <c r="J31" s="59">
        <v>25.242999999999999</v>
      </c>
      <c r="K31" s="58">
        <v>9.7880000000000003</v>
      </c>
      <c r="L31" s="58">
        <v>30.832999999999998</v>
      </c>
      <c r="O31" s="58">
        <v>18</v>
      </c>
      <c r="P31" s="58">
        <v>3.5950000000000002</v>
      </c>
      <c r="Q31" s="58">
        <v>49.933</v>
      </c>
      <c r="R31" s="58">
        <v>8.7430000000000003</v>
      </c>
      <c r="S31" s="58"/>
      <c r="T31" s="58"/>
      <c r="U31" s="58"/>
      <c r="V31" s="58"/>
      <c r="W31" s="58"/>
      <c r="X31" s="58"/>
      <c r="Y31" s="58"/>
    </row>
    <row r="32" spans="1:25">
      <c r="A32" s="58"/>
      <c r="B32" s="58">
        <v>19</v>
      </c>
      <c r="C32" s="59">
        <v>394.00200000000001</v>
      </c>
      <c r="D32" s="59">
        <v>274.94</v>
      </c>
      <c r="E32" s="59">
        <v>1764.9970000000001</v>
      </c>
      <c r="F32" s="59">
        <v>809.096</v>
      </c>
      <c r="G32" s="59">
        <v>158.07900000000001</v>
      </c>
      <c r="H32" s="59">
        <v>1430.258</v>
      </c>
      <c r="I32" s="59">
        <v>462.09899999999999</v>
      </c>
      <c r="J32" s="59">
        <v>19.635000000000002</v>
      </c>
      <c r="K32" s="58">
        <v>7.5739999999999998</v>
      </c>
      <c r="L32" s="58">
        <v>7.8339999999999996</v>
      </c>
      <c r="O32" s="58">
        <v>19</v>
      </c>
      <c r="P32" s="58">
        <v>3.6110000000000002</v>
      </c>
      <c r="Q32" s="58">
        <v>51.447000000000003</v>
      </c>
      <c r="R32" s="58">
        <v>8.4440000000000008</v>
      </c>
      <c r="S32" s="58"/>
      <c r="T32" s="58"/>
      <c r="U32" s="58"/>
      <c r="V32" s="58"/>
      <c r="W32" s="58"/>
      <c r="X32" s="58"/>
      <c r="Y32" s="58"/>
    </row>
    <row r="33" spans="1:25">
      <c r="A33" s="58"/>
      <c r="B33" s="58">
        <v>20</v>
      </c>
      <c r="C33" s="59">
        <v>616.23500000000001</v>
      </c>
      <c r="D33" s="59">
        <v>849.92100000000005</v>
      </c>
      <c r="E33" s="59">
        <v>2396.0230000000001</v>
      </c>
      <c r="F33" s="59">
        <v>1161.1790000000001</v>
      </c>
      <c r="G33" s="59">
        <v>481.46</v>
      </c>
      <c r="H33" s="59">
        <v>2375.6950000000002</v>
      </c>
      <c r="I33" s="59">
        <v>533.65700000000004</v>
      </c>
      <c r="J33" s="59">
        <v>21.751999999999999</v>
      </c>
      <c r="K33" s="58">
        <v>6.2720000000000002</v>
      </c>
      <c r="L33" s="58">
        <v>12.239000000000001</v>
      </c>
      <c r="O33" s="58">
        <v>20</v>
      </c>
      <c r="P33" s="58">
        <v>3.81</v>
      </c>
      <c r="Q33" s="58">
        <v>52.74</v>
      </c>
      <c r="R33" s="58">
        <v>5.5679999999999996</v>
      </c>
      <c r="S33" s="58"/>
      <c r="T33" s="58"/>
      <c r="U33" s="58"/>
      <c r="V33" s="58"/>
      <c r="W33" s="58"/>
      <c r="X33" s="58"/>
      <c r="Y33" s="58"/>
    </row>
    <row r="34" spans="1:25">
      <c r="A34" s="58"/>
      <c r="B34" s="58">
        <v>21</v>
      </c>
      <c r="C34" s="59">
        <v>1604.3019999999999</v>
      </c>
      <c r="D34" s="59">
        <v>1496.3230000000001</v>
      </c>
      <c r="E34" s="59">
        <v>6912.9480000000003</v>
      </c>
      <c r="F34" s="59">
        <v>644.56200000000001</v>
      </c>
      <c r="G34" s="59">
        <v>866.87099999999998</v>
      </c>
      <c r="H34" s="59">
        <v>2871.3969999999999</v>
      </c>
      <c r="I34" s="59">
        <v>434.90499999999997</v>
      </c>
      <c r="J34" s="59">
        <v>15.952999999999999</v>
      </c>
      <c r="K34" s="58">
        <v>6.8390000000000004</v>
      </c>
      <c r="L34" s="58">
        <v>17.605</v>
      </c>
      <c r="O34" s="58">
        <v>21</v>
      </c>
      <c r="P34" s="58">
        <v>3.6829999999999998</v>
      </c>
      <c r="Q34" s="58">
        <v>54.401000000000003</v>
      </c>
      <c r="R34" s="58">
        <v>4.7080000000000002</v>
      </c>
      <c r="S34" s="58"/>
      <c r="T34" s="58"/>
      <c r="U34" s="58"/>
      <c r="V34" s="58"/>
      <c r="W34" s="58"/>
      <c r="X34" s="58"/>
      <c r="Y34" s="58"/>
    </row>
    <row r="35" spans="1:25">
      <c r="A35" s="58"/>
      <c r="B35" s="58">
        <v>22</v>
      </c>
      <c r="C35" s="59">
        <v>730.07100000000003</v>
      </c>
      <c r="D35" s="59">
        <v>956.23099999999999</v>
      </c>
      <c r="E35" s="59">
        <v>3669.8090000000002</v>
      </c>
      <c r="F35" s="59">
        <v>536.40800000000002</v>
      </c>
      <c r="G35" s="59">
        <v>1023.7859999999999</v>
      </c>
      <c r="H35" s="59">
        <v>2544.0520000000001</v>
      </c>
      <c r="I35" s="59">
        <v>287.57799999999997</v>
      </c>
      <c r="J35" s="59">
        <v>12.66</v>
      </c>
      <c r="K35" s="58">
        <v>6.157</v>
      </c>
      <c r="L35" s="58">
        <v>16.437000000000001</v>
      </c>
      <c r="O35" s="58">
        <v>22</v>
      </c>
      <c r="P35" s="58">
        <v>3.6840000000000002</v>
      </c>
      <c r="Q35" s="58">
        <v>54.393000000000001</v>
      </c>
      <c r="R35" s="58">
        <v>4.6870000000000003</v>
      </c>
      <c r="S35" s="58"/>
      <c r="T35" s="58"/>
      <c r="U35" s="58"/>
      <c r="V35" s="58"/>
      <c r="W35" s="58"/>
      <c r="X35" s="58"/>
      <c r="Y35" s="58"/>
    </row>
    <row r="36" spans="1:25">
      <c r="A36" s="58"/>
      <c r="B36" s="58">
        <v>23</v>
      </c>
      <c r="C36" s="59">
        <v>809.13499999999999</v>
      </c>
      <c r="D36" s="59">
        <v>1091.885</v>
      </c>
      <c r="E36" s="59">
        <v>3352.0889999999999</v>
      </c>
      <c r="F36" s="59">
        <v>476.625</v>
      </c>
      <c r="G36" s="59">
        <v>1142.808</v>
      </c>
      <c r="H36" s="59">
        <v>2471.2809999999999</v>
      </c>
      <c r="I36" s="59">
        <v>268.09100000000001</v>
      </c>
      <c r="J36" s="59">
        <v>10.161</v>
      </c>
      <c r="K36" s="58">
        <v>4.7169999999999996</v>
      </c>
      <c r="L36" s="58">
        <v>18.722000000000001</v>
      </c>
      <c r="O36" s="58">
        <v>23</v>
      </c>
      <c r="P36" s="58">
        <v>3.8639999999999999</v>
      </c>
      <c r="Q36" s="58">
        <v>55.456000000000003</v>
      </c>
      <c r="R36" s="58">
        <v>4.3380000000000001</v>
      </c>
      <c r="S36" s="58"/>
      <c r="T36" s="58"/>
      <c r="U36" s="58"/>
      <c r="V36" s="58"/>
      <c r="W36" s="58"/>
      <c r="X36" s="58"/>
      <c r="Y36" s="58"/>
    </row>
    <row r="37" spans="1:25">
      <c r="A37" s="58"/>
      <c r="B37" s="58">
        <v>24</v>
      </c>
      <c r="C37" s="59">
        <v>826.947</v>
      </c>
      <c r="D37" s="59">
        <v>1102.6880000000001</v>
      </c>
      <c r="E37" s="59">
        <v>4339.2950000000001</v>
      </c>
      <c r="F37" s="59">
        <v>417.37900000000002</v>
      </c>
      <c r="G37" s="59">
        <v>1182.913</v>
      </c>
      <c r="H37" s="59">
        <v>1725.2439999999999</v>
      </c>
      <c r="I37" s="59">
        <v>255.334</v>
      </c>
      <c r="J37" s="59">
        <v>9.5289999999999999</v>
      </c>
      <c r="K37" s="58">
        <v>9.4920000000000009</v>
      </c>
      <c r="L37" s="58">
        <v>21.126999999999999</v>
      </c>
      <c r="O37" s="58">
        <v>24</v>
      </c>
      <c r="P37" s="58">
        <v>3.7949999999999999</v>
      </c>
      <c r="Q37" s="58">
        <v>57.853000000000002</v>
      </c>
      <c r="R37" s="58">
        <v>4.4859999999999998</v>
      </c>
      <c r="S37" s="58"/>
      <c r="T37" s="58"/>
      <c r="U37" s="58"/>
      <c r="V37" s="58"/>
      <c r="W37" s="58"/>
      <c r="X37" s="58"/>
      <c r="Y37" s="58"/>
    </row>
    <row r="38" spans="1:25">
      <c r="A38" s="58"/>
      <c r="B38" s="58">
        <v>25</v>
      </c>
      <c r="C38" s="59">
        <v>941.55600000000004</v>
      </c>
      <c r="D38" s="59">
        <v>1424.06</v>
      </c>
      <c r="E38" s="59">
        <v>4415.1379999999999</v>
      </c>
      <c r="F38" s="59">
        <v>426.44900000000001</v>
      </c>
      <c r="G38" s="59">
        <v>1584.213</v>
      </c>
      <c r="H38" s="59">
        <v>1699.23</v>
      </c>
      <c r="I38" s="59">
        <v>282.70800000000003</v>
      </c>
      <c r="J38" s="59">
        <v>10.957000000000001</v>
      </c>
      <c r="K38" s="58">
        <v>9.3989999999999991</v>
      </c>
      <c r="L38" s="58">
        <v>29.241</v>
      </c>
      <c r="O38" s="58">
        <v>25</v>
      </c>
      <c r="P38" s="58">
        <v>3.75</v>
      </c>
      <c r="Q38" s="58">
        <v>57.701999999999998</v>
      </c>
      <c r="R38" s="58">
        <v>4.0469999999999997</v>
      </c>
      <c r="S38" s="58"/>
      <c r="T38" s="58"/>
      <c r="U38" s="58"/>
      <c r="V38" s="58"/>
      <c r="W38" s="58"/>
      <c r="X38" s="58"/>
      <c r="Y38" s="58"/>
    </row>
    <row r="39" spans="1:25">
      <c r="A39" s="58"/>
      <c r="B39" s="58">
        <v>26</v>
      </c>
      <c r="C39" s="59">
        <v>944.16800000000001</v>
      </c>
      <c r="D39" s="59">
        <v>1156.925</v>
      </c>
      <c r="E39" s="59">
        <v>4186.7190000000001</v>
      </c>
      <c r="F39" s="59">
        <v>399.40899999999999</v>
      </c>
      <c r="G39" s="59">
        <v>1309.144</v>
      </c>
      <c r="H39" s="59">
        <v>1310.5319999999999</v>
      </c>
      <c r="I39" s="59">
        <v>252.26300000000001</v>
      </c>
      <c r="J39" s="59">
        <v>16.773</v>
      </c>
      <c r="K39" s="58">
        <v>6.6769999999999996</v>
      </c>
      <c r="L39" s="58">
        <v>32.972000000000001</v>
      </c>
      <c r="O39" s="58">
        <v>26</v>
      </c>
      <c r="P39" s="58">
        <v>3.5939999999999999</v>
      </c>
      <c r="Q39" s="58">
        <v>56.948</v>
      </c>
      <c r="R39" s="58">
        <v>3.907</v>
      </c>
      <c r="S39" s="58"/>
      <c r="T39" s="58"/>
      <c r="U39" s="58"/>
      <c r="V39" s="58"/>
      <c r="W39" s="58"/>
      <c r="X39" s="58"/>
      <c r="Y39" s="58"/>
    </row>
    <row r="40" spans="1:25">
      <c r="A40" s="58"/>
      <c r="B40" s="58">
        <v>27</v>
      </c>
      <c r="C40" s="59">
        <v>897.14499999999998</v>
      </c>
      <c r="D40" s="59">
        <v>1195.702</v>
      </c>
      <c r="E40" s="59">
        <v>4301.6289999999999</v>
      </c>
      <c r="F40" s="59">
        <v>427.81799999999998</v>
      </c>
      <c r="G40" s="59">
        <v>1465.0940000000001</v>
      </c>
      <c r="H40" s="59">
        <v>1145.431</v>
      </c>
      <c r="I40" s="59">
        <v>234.37200000000001</v>
      </c>
      <c r="J40" s="59">
        <v>15.974</v>
      </c>
      <c r="K40" s="58">
        <v>3.1669999999999998</v>
      </c>
      <c r="L40" s="58">
        <v>26.771000000000001</v>
      </c>
      <c r="O40" s="58">
        <v>27</v>
      </c>
      <c r="P40" s="58">
        <v>3.3330000000000002</v>
      </c>
      <c r="Q40" s="58">
        <v>55.915999999999997</v>
      </c>
      <c r="R40" s="58">
        <v>3.7879999999999998</v>
      </c>
      <c r="S40" s="58"/>
      <c r="T40" s="58"/>
      <c r="U40" s="58"/>
      <c r="V40" s="58"/>
      <c r="W40" s="58"/>
      <c r="X40" s="58"/>
      <c r="Y40" s="58"/>
    </row>
    <row r="41" spans="1:25">
      <c r="A41" s="58"/>
      <c r="B41" s="58">
        <v>28</v>
      </c>
      <c r="C41" s="59">
        <v>717.36199999999997</v>
      </c>
      <c r="D41" s="59">
        <v>1043.7950000000001</v>
      </c>
      <c r="E41" s="59">
        <v>3978.98</v>
      </c>
      <c r="F41" s="59">
        <v>457.51799999999997</v>
      </c>
      <c r="G41" s="59">
        <v>1244.0909999999999</v>
      </c>
      <c r="H41" s="59">
        <v>1104.529</v>
      </c>
      <c r="I41" s="59">
        <v>355.50099999999998</v>
      </c>
      <c r="J41" s="59">
        <v>20.8</v>
      </c>
      <c r="K41" s="58">
        <v>4.7519999999999998</v>
      </c>
      <c r="L41" s="58">
        <v>25.448</v>
      </c>
      <c r="O41" s="58">
        <v>28</v>
      </c>
      <c r="P41" s="58">
        <v>3.089</v>
      </c>
      <c r="Q41" s="58">
        <v>54.503</v>
      </c>
      <c r="R41" s="58">
        <v>3.7</v>
      </c>
      <c r="S41" s="58"/>
      <c r="T41" s="58"/>
      <c r="U41" s="58"/>
      <c r="V41" s="58"/>
      <c r="W41" s="58"/>
      <c r="X41" s="58"/>
      <c r="Y41" s="58"/>
    </row>
    <row r="42" spans="1:25">
      <c r="A42" s="58"/>
      <c r="B42" s="58">
        <v>29</v>
      </c>
      <c r="C42" s="59">
        <v>566.89700000000005</v>
      </c>
      <c r="D42" s="59">
        <v>722.43100000000004</v>
      </c>
      <c r="E42" s="59">
        <v>2540.79</v>
      </c>
      <c r="F42" s="59">
        <v>447.38099999999997</v>
      </c>
      <c r="G42" s="59">
        <v>1050.404</v>
      </c>
      <c r="H42" s="59">
        <v>766.69200000000001</v>
      </c>
      <c r="I42" s="59">
        <v>370.26499999999999</v>
      </c>
      <c r="J42" s="59">
        <v>21.692</v>
      </c>
      <c r="K42" s="58">
        <v>3.5569999999999999</v>
      </c>
      <c r="L42" s="58">
        <v>25.536000000000001</v>
      </c>
      <c r="O42" s="58">
        <v>29</v>
      </c>
      <c r="P42" s="58">
        <v>2.867</v>
      </c>
      <c r="Q42" s="58">
        <v>53.046999999999997</v>
      </c>
      <c r="R42" s="58">
        <v>3.6949999999999998</v>
      </c>
      <c r="S42" s="58"/>
      <c r="T42" s="58"/>
      <c r="U42" s="58"/>
      <c r="V42" s="58"/>
      <c r="W42" s="58"/>
      <c r="X42" s="58"/>
      <c r="Y42" s="58"/>
    </row>
    <row r="43" spans="1:25">
      <c r="A43" s="58"/>
      <c r="B43" s="58">
        <v>30</v>
      </c>
      <c r="C43" s="59">
        <v>563.87400000000002</v>
      </c>
      <c r="D43" s="59">
        <v>979.96299999999997</v>
      </c>
      <c r="E43" s="59">
        <v>2680.0030000000002</v>
      </c>
      <c r="F43" s="59">
        <v>402.94200000000001</v>
      </c>
      <c r="G43" s="59">
        <v>659.76700000000005</v>
      </c>
      <c r="H43" s="59">
        <v>728.88400000000001</v>
      </c>
      <c r="I43" s="59">
        <v>321.56099999999998</v>
      </c>
      <c r="J43" s="59">
        <v>21.154</v>
      </c>
      <c r="K43" s="58">
        <v>3.9990000000000001</v>
      </c>
      <c r="L43" s="58">
        <v>21.391999999999999</v>
      </c>
      <c r="O43" s="58">
        <v>30</v>
      </c>
      <c r="P43" s="58">
        <v>2.681</v>
      </c>
      <c r="Q43" s="58">
        <v>51.960999999999999</v>
      </c>
      <c r="R43" s="58">
        <v>3.6949999999999998</v>
      </c>
      <c r="S43" s="58"/>
      <c r="T43" s="58"/>
      <c r="U43" s="58"/>
      <c r="V43" s="58"/>
      <c r="W43" s="58"/>
      <c r="X43" s="58"/>
      <c r="Y43" s="58"/>
    </row>
    <row r="44" spans="1:25">
      <c r="A44" s="58"/>
      <c r="B44" s="58">
        <v>31</v>
      </c>
      <c r="C44" s="59">
        <v>477.28</v>
      </c>
      <c r="D44" s="59">
        <v>739.26499999999999</v>
      </c>
      <c r="E44" s="59">
        <v>2045.2539999999999</v>
      </c>
      <c r="F44" s="59">
        <v>385.98399999999998</v>
      </c>
      <c r="G44" s="59">
        <v>773.70799999999997</v>
      </c>
      <c r="H44" s="59">
        <v>971.34199999999998</v>
      </c>
      <c r="I44" s="59">
        <v>320.81900000000002</v>
      </c>
      <c r="J44" s="59">
        <v>16.936</v>
      </c>
      <c r="K44" s="58">
        <v>3.8069999999999999</v>
      </c>
      <c r="L44" s="58">
        <v>23.902000000000001</v>
      </c>
      <c r="O44" s="58">
        <v>31</v>
      </c>
      <c r="P44" s="58">
        <v>2.52</v>
      </c>
      <c r="Q44" s="58">
        <v>51.045000000000002</v>
      </c>
      <c r="R44" s="58">
        <v>3.7650000000000001</v>
      </c>
      <c r="S44" s="58"/>
      <c r="T44" s="58"/>
      <c r="U44" s="58"/>
      <c r="V44" s="58"/>
      <c r="W44" s="58"/>
      <c r="X44" s="58"/>
      <c r="Y44" s="58"/>
    </row>
    <row r="45" spans="1:25">
      <c r="A45" s="58"/>
      <c r="B45" s="58">
        <v>32</v>
      </c>
      <c r="C45" s="59">
        <v>442.49599999999998</v>
      </c>
      <c r="D45" s="59">
        <v>494.35899999999998</v>
      </c>
      <c r="E45" s="59">
        <v>1939.9739999999999</v>
      </c>
      <c r="F45" s="59">
        <v>384.976</v>
      </c>
      <c r="G45" s="59">
        <v>522.89099999999996</v>
      </c>
      <c r="H45" s="59">
        <v>639.476</v>
      </c>
      <c r="I45" s="59">
        <v>359.14299999999997</v>
      </c>
      <c r="J45" s="59">
        <v>19.093</v>
      </c>
      <c r="K45" s="58">
        <v>3.6110000000000002</v>
      </c>
      <c r="L45" s="58">
        <v>21.041</v>
      </c>
      <c r="O45" s="58">
        <v>32</v>
      </c>
      <c r="P45" s="58">
        <v>2.3980000000000001</v>
      </c>
      <c r="Q45" s="58">
        <v>50.326999999999998</v>
      </c>
      <c r="R45" s="58">
        <v>3.746</v>
      </c>
      <c r="S45" s="58"/>
      <c r="T45" s="58"/>
      <c r="U45" s="58"/>
      <c r="V45" s="58"/>
      <c r="W45" s="58"/>
      <c r="X45" s="58"/>
      <c r="Y45" s="58"/>
    </row>
    <row r="46" spans="1:25">
      <c r="A46" s="58"/>
      <c r="B46" s="58">
        <v>33</v>
      </c>
      <c r="C46" s="59">
        <v>408.44200000000001</v>
      </c>
      <c r="D46" s="59">
        <v>471.017</v>
      </c>
      <c r="E46" s="59">
        <v>1799.4449999999999</v>
      </c>
      <c r="F46" s="59">
        <v>369.80399999999997</v>
      </c>
      <c r="G46" s="59">
        <v>336.30500000000001</v>
      </c>
      <c r="H46" s="59">
        <v>444.34399999999999</v>
      </c>
      <c r="I46" s="59">
        <v>275.11099999999999</v>
      </c>
      <c r="J46" s="59">
        <v>14.002000000000001</v>
      </c>
      <c r="K46" s="58">
        <v>3.4969999999999999</v>
      </c>
      <c r="L46" s="58">
        <v>18.434999999999999</v>
      </c>
      <c r="O46" s="58">
        <v>33</v>
      </c>
      <c r="P46" s="58">
        <v>2.3220000000000001</v>
      </c>
      <c r="Q46" s="58">
        <v>49.744999999999997</v>
      </c>
      <c r="R46" s="58">
        <v>3.6840000000000002</v>
      </c>
      <c r="S46" s="58"/>
      <c r="T46" s="58"/>
      <c r="U46" s="58"/>
      <c r="V46" s="58"/>
      <c r="W46" s="58"/>
      <c r="X46" s="58"/>
      <c r="Y46" s="58"/>
    </row>
    <row r="47" spans="1:25">
      <c r="A47" s="58"/>
      <c r="B47" s="58">
        <v>34</v>
      </c>
      <c r="C47" s="59">
        <v>453.7</v>
      </c>
      <c r="D47" s="59">
        <v>378.81700000000001</v>
      </c>
      <c r="E47" s="59">
        <v>1739.779</v>
      </c>
      <c r="F47" s="59">
        <v>328.14100000000002</v>
      </c>
      <c r="G47" s="59">
        <v>405.78800000000001</v>
      </c>
      <c r="H47" s="59">
        <v>472.04</v>
      </c>
      <c r="I47" s="59">
        <v>306.39999999999998</v>
      </c>
      <c r="J47" s="59">
        <v>10.39</v>
      </c>
      <c r="K47" s="58">
        <v>4.0339999999999998</v>
      </c>
      <c r="L47" s="58">
        <v>24.334</v>
      </c>
      <c r="O47" s="58">
        <v>34</v>
      </c>
      <c r="P47" s="58">
        <v>2.2650000000000001</v>
      </c>
      <c r="Q47" s="58">
        <v>49.572000000000003</v>
      </c>
      <c r="R47" s="58">
        <v>3.645</v>
      </c>
      <c r="S47" s="58"/>
      <c r="T47" s="58"/>
      <c r="U47" s="58"/>
      <c r="V47" s="58"/>
      <c r="W47" s="58"/>
      <c r="X47" s="58"/>
      <c r="Y47" s="58"/>
    </row>
    <row r="48" spans="1:25">
      <c r="A48" s="58"/>
      <c r="B48" s="58">
        <v>35</v>
      </c>
      <c r="C48" s="59">
        <v>391.65199999999999</v>
      </c>
      <c r="D48" s="59">
        <v>459.68099999999998</v>
      </c>
      <c r="E48" s="59">
        <v>2369.3919999999998</v>
      </c>
      <c r="F48" s="59">
        <v>262.69</v>
      </c>
      <c r="G48" s="59">
        <v>583.84</v>
      </c>
      <c r="H48" s="59">
        <v>601.33600000000001</v>
      </c>
      <c r="I48" s="59">
        <v>335.315</v>
      </c>
      <c r="J48" s="59">
        <v>11.975</v>
      </c>
      <c r="K48" s="58">
        <v>3.1739999999999999</v>
      </c>
      <c r="L48" s="58">
        <v>19.940000000000001</v>
      </c>
      <c r="O48" s="58">
        <v>35</v>
      </c>
      <c r="P48" s="58">
        <v>2.2400000000000002</v>
      </c>
      <c r="Q48" s="58">
        <v>49.337000000000003</v>
      </c>
      <c r="R48" s="58">
        <v>3.5139999999999998</v>
      </c>
      <c r="S48" s="58"/>
      <c r="T48" s="58"/>
      <c r="U48" s="58"/>
      <c r="V48" s="58"/>
      <c r="W48" s="58"/>
      <c r="X48" s="58"/>
      <c r="Y48" s="58"/>
    </row>
    <row r="49" spans="1:25">
      <c r="A49" s="58"/>
      <c r="B49" s="58">
        <v>36</v>
      </c>
      <c r="C49" s="59">
        <v>653.29300000000001</v>
      </c>
      <c r="D49" s="59">
        <v>796.447</v>
      </c>
      <c r="E49" s="59">
        <v>2056.0219999999999</v>
      </c>
      <c r="F49" s="59">
        <v>263.52699999999999</v>
      </c>
      <c r="G49" s="59">
        <v>588.53099999999995</v>
      </c>
      <c r="H49" s="59">
        <v>754.56100000000004</v>
      </c>
      <c r="I49" s="59">
        <v>268.98899999999998</v>
      </c>
      <c r="J49" s="59">
        <v>11.099</v>
      </c>
      <c r="K49" s="58">
        <v>2.4649999999999999</v>
      </c>
      <c r="L49" s="58">
        <v>13.805</v>
      </c>
      <c r="O49" s="58">
        <v>36</v>
      </c>
      <c r="P49" s="58">
        <v>2.2320000000000002</v>
      </c>
      <c r="Q49" s="58">
        <v>49.116</v>
      </c>
      <c r="R49" s="58">
        <v>3.3740000000000001</v>
      </c>
      <c r="S49" s="58"/>
      <c r="T49" s="58"/>
      <c r="U49" s="58"/>
      <c r="V49" s="58"/>
      <c r="W49" s="58"/>
      <c r="X49" s="58"/>
      <c r="Y49" s="58"/>
    </row>
    <row r="50" spans="1:25">
      <c r="A50" s="58"/>
      <c r="B50" s="58">
        <v>37</v>
      </c>
      <c r="C50" s="59">
        <v>572.40700000000004</v>
      </c>
      <c r="D50" s="59">
        <v>604.346</v>
      </c>
      <c r="E50" s="59">
        <v>2810.69</v>
      </c>
      <c r="F50" s="59">
        <v>263.46600000000001</v>
      </c>
      <c r="G50" s="59">
        <v>538.19200000000001</v>
      </c>
      <c r="H50" s="59">
        <v>652.33199999999999</v>
      </c>
      <c r="I50" s="59">
        <v>203.167</v>
      </c>
      <c r="J50" s="59">
        <v>13.571</v>
      </c>
      <c r="K50" s="58">
        <v>2.9249999999999998</v>
      </c>
      <c r="L50" s="58">
        <v>24.443000000000001</v>
      </c>
      <c r="O50" s="58">
        <v>37</v>
      </c>
      <c r="P50" s="58">
        <v>2.214</v>
      </c>
      <c r="Q50" s="58">
        <v>48.845999999999997</v>
      </c>
      <c r="R50" s="58">
        <v>3.2669999999999999</v>
      </c>
      <c r="S50" s="58"/>
      <c r="T50" s="58"/>
      <c r="U50" s="58"/>
      <c r="V50" s="58"/>
      <c r="W50" s="58"/>
      <c r="X50" s="58"/>
      <c r="Y50" s="58"/>
    </row>
    <row r="51" spans="1:25">
      <c r="A51" s="58"/>
      <c r="B51" s="58">
        <v>38</v>
      </c>
      <c r="C51" s="59">
        <v>390.55799999999999</v>
      </c>
      <c r="D51" s="59">
        <v>503.74099999999999</v>
      </c>
      <c r="E51" s="59">
        <v>1879.7470000000001</v>
      </c>
      <c r="F51" s="59">
        <v>350.00099999999998</v>
      </c>
      <c r="G51" s="59">
        <v>548.78800000000001</v>
      </c>
      <c r="H51" s="59">
        <v>856.97500000000002</v>
      </c>
      <c r="I51" s="59">
        <v>262.71499999999997</v>
      </c>
      <c r="J51" s="59">
        <v>24.533999999999999</v>
      </c>
      <c r="K51" s="58">
        <v>2.6219999999999999</v>
      </c>
      <c r="L51" s="58">
        <v>25.571000000000002</v>
      </c>
      <c r="O51" s="58">
        <v>38</v>
      </c>
      <c r="P51" s="58">
        <v>2.2090000000000001</v>
      </c>
      <c r="Q51" s="58">
        <v>48.957999999999998</v>
      </c>
      <c r="R51" s="58">
        <v>3.2290000000000001</v>
      </c>
      <c r="S51" s="58"/>
      <c r="T51" s="58"/>
      <c r="U51" s="58"/>
      <c r="V51" s="58"/>
      <c r="W51" s="58"/>
      <c r="X51" s="58"/>
      <c r="Y51" s="58"/>
    </row>
    <row r="52" spans="1:25">
      <c r="A52" s="58"/>
      <c r="B52" s="58">
        <v>39</v>
      </c>
      <c r="C52" s="59">
        <v>184.392</v>
      </c>
      <c r="D52" s="59">
        <v>280.30599999999998</v>
      </c>
      <c r="E52" s="59">
        <v>1598.711</v>
      </c>
      <c r="F52" s="59">
        <v>376.86200000000002</v>
      </c>
      <c r="G52" s="59">
        <v>376.98</v>
      </c>
      <c r="H52" s="59">
        <v>663.95399999999995</v>
      </c>
      <c r="I52" s="59">
        <v>330.26799999999997</v>
      </c>
      <c r="J52" s="59">
        <v>27.036999999999999</v>
      </c>
      <c r="K52" s="58">
        <v>2.8319999999999999</v>
      </c>
      <c r="L52" s="58">
        <v>21.7</v>
      </c>
      <c r="O52" s="58">
        <v>39</v>
      </c>
      <c r="P52" s="58">
        <v>2.1920000000000002</v>
      </c>
      <c r="Q52" s="58">
        <v>48.768999999999998</v>
      </c>
      <c r="R52" s="58">
        <v>3.0720000000000001</v>
      </c>
      <c r="S52" s="58"/>
      <c r="T52" s="58"/>
      <c r="U52" s="58"/>
      <c r="V52" s="58"/>
      <c r="W52" s="58"/>
      <c r="X52" s="58"/>
      <c r="Y52" s="58"/>
    </row>
    <row r="53" spans="1:25">
      <c r="A53" s="58"/>
      <c r="B53" s="58">
        <v>40</v>
      </c>
      <c r="C53" s="59">
        <v>313.06900000000002</v>
      </c>
      <c r="D53" s="59">
        <v>315.375</v>
      </c>
      <c r="E53" s="59">
        <v>2435.0949999999998</v>
      </c>
      <c r="F53" s="59">
        <v>427.78100000000001</v>
      </c>
      <c r="G53" s="59">
        <v>454.59300000000002</v>
      </c>
      <c r="H53" s="59">
        <v>869.50900000000001</v>
      </c>
      <c r="I53" s="59">
        <v>343.32499999999999</v>
      </c>
      <c r="J53" s="59">
        <v>30.664000000000001</v>
      </c>
      <c r="K53" s="58">
        <v>2.7890000000000001</v>
      </c>
      <c r="L53" s="58">
        <v>3.427</v>
      </c>
      <c r="O53" s="58">
        <v>40</v>
      </c>
      <c r="P53" s="58">
        <v>2.1949999999999998</v>
      </c>
      <c r="Q53" s="58">
        <v>49.078000000000003</v>
      </c>
      <c r="R53" s="58">
        <v>3.097</v>
      </c>
      <c r="S53" s="58"/>
      <c r="T53" s="58"/>
      <c r="U53" s="58"/>
      <c r="V53" s="58"/>
      <c r="W53" s="58"/>
      <c r="X53" s="58"/>
      <c r="Y53" s="58"/>
    </row>
    <row r="54" spans="1:25">
      <c r="A54" s="58"/>
      <c r="B54" s="58">
        <v>41</v>
      </c>
      <c r="C54" s="59">
        <v>240.67699999999999</v>
      </c>
      <c r="D54" s="59">
        <v>252.21100000000001</v>
      </c>
      <c r="E54" s="59">
        <v>1089.2929999999999</v>
      </c>
      <c r="F54" s="59">
        <v>443.31700000000001</v>
      </c>
      <c r="G54" s="59">
        <v>462.78800000000001</v>
      </c>
      <c r="H54" s="59">
        <v>906.83399999999995</v>
      </c>
      <c r="I54" s="59">
        <v>287.50299999999999</v>
      </c>
      <c r="J54" s="59">
        <v>35.097000000000001</v>
      </c>
      <c r="K54" s="58">
        <v>2.9470000000000001</v>
      </c>
      <c r="L54" s="58">
        <v>3.4039999999999999</v>
      </c>
      <c r="O54" s="58">
        <v>41</v>
      </c>
      <c r="P54" s="58">
        <v>2.1739999999999999</v>
      </c>
      <c r="Q54" s="58">
        <v>48.738</v>
      </c>
      <c r="R54" s="58">
        <v>3.0619999999999998</v>
      </c>
      <c r="S54" s="58"/>
      <c r="T54" s="58"/>
      <c r="U54" s="58"/>
      <c r="V54" s="58"/>
      <c r="W54" s="58"/>
      <c r="X54" s="58"/>
      <c r="Y54" s="58"/>
    </row>
    <row r="55" spans="1:25">
      <c r="A55" s="58"/>
      <c r="B55" s="58">
        <v>42</v>
      </c>
      <c r="C55" s="59">
        <v>144.66499999999999</v>
      </c>
      <c r="D55" s="59">
        <v>168.94800000000001</v>
      </c>
      <c r="E55" s="59">
        <v>1587.3969999999999</v>
      </c>
      <c r="F55" s="59">
        <v>436.73500000000001</v>
      </c>
      <c r="G55" s="59">
        <v>275.71300000000002</v>
      </c>
      <c r="H55" s="59">
        <v>754.46600000000001</v>
      </c>
      <c r="I55" s="59">
        <v>316.65100000000001</v>
      </c>
      <c r="J55" s="59">
        <v>41.874000000000002</v>
      </c>
      <c r="K55" s="58">
        <v>3.383</v>
      </c>
      <c r="L55" s="58">
        <v>10.784000000000001</v>
      </c>
      <c r="O55" s="58">
        <v>42</v>
      </c>
      <c r="P55" s="58">
        <v>2.1560000000000001</v>
      </c>
      <c r="Q55" s="58">
        <v>48.712000000000003</v>
      </c>
      <c r="R55" s="58">
        <v>2.9660000000000002</v>
      </c>
      <c r="S55" s="58"/>
      <c r="T55" s="58"/>
      <c r="U55" s="58"/>
      <c r="V55" s="58"/>
      <c r="W55" s="58"/>
      <c r="X55" s="58"/>
      <c r="Y55" s="58"/>
    </row>
    <row r="56" spans="1:25">
      <c r="A56" s="58"/>
      <c r="B56" s="58">
        <v>43</v>
      </c>
      <c r="C56" s="59">
        <v>212.98699999999999</v>
      </c>
      <c r="D56" s="59">
        <v>223.13</v>
      </c>
      <c r="E56" s="59">
        <v>890.33</v>
      </c>
      <c r="F56" s="59">
        <v>374.661</v>
      </c>
      <c r="G56" s="59">
        <v>224.727</v>
      </c>
      <c r="H56" s="59">
        <v>686.87800000000004</v>
      </c>
      <c r="I56" s="59">
        <v>321.05500000000001</v>
      </c>
      <c r="J56" s="59">
        <v>30.867999999999999</v>
      </c>
      <c r="K56" s="58">
        <v>2.7959999999999998</v>
      </c>
      <c r="L56" s="58">
        <v>2.58</v>
      </c>
      <c r="O56" s="58">
        <v>43</v>
      </c>
      <c r="P56" s="58">
        <v>2.1520000000000001</v>
      </c>
      <c r="Q56" s="58">
        <v>48.784999999999997</v>
      </c>
      <c r="R56" s="58">
        <v>2.9550000000000001</v>
      </c>
      <c r="S56" s="58"/>
      <c r="T56" s="58"/>
      <c r="U56" s="58"/>
      <c r="V56" s="58"/>
      <c r="W56" s="58"/>
      <c r="X56" s="58"/>
      <c r="Y56" s="58"/>
    </row>
    <row r="57" spans="1:25">
      <c r="A57" s="58"/>
      <c r="B57" s="58">
        <v>44</v>
      </c>
      <c r="C57" s="59">
        <v>172.53</v>
      </c>
      <c r="D57" s="59">
        <v>164.22399999999999</v>
      </c>
      <c r="E57" s="59">
        <v>1053.9549999999999</v>
      </c>
      <c r="F57" s="59">
        <v>338.77800000000002</v>
      </c>
      <c r="G57" s="59">
        <v>192.77799999999999</v>
      </c>
      <c r="H57" s="59">
        <v>562.45699999999999</v>
      </c>
      <c r="I57" s="59">
        <v>338.13299999999998</v>
      </c>
      <c r="J57" s="59">
        <v>31.233000000000001</v>
      </c>
      <c r="K57" s="58">
        <v>2.6930000000000001</v>
      </c>
      <c r="L57" s="58">
        <v>5.0279999999999996</v>
      </c>
      <c r="O57" s="58">
        <v>44</v>
      </c>
      <c r="P57" s="58">
        <v>2.137</v>
      </c>
      <c r="Q57" s="58">
        <v>48.988999999999997</v>
      </c>
      <c r="R57" s="58">
        <v>3.0129999999999999</v>
      </c>
      <c r="S57" s="58"/>
      <c r="T57" s="58"/>
      <c r="U57" s="58"/>
      <c r="V57" s="58"/>
      <c r="W57" s="58"/>
      <c r="X57" s="58"/>
      <c r="Y57" s="58"/>
    </row>
    <row r="58" spans="1:25">
      <c r="A58" s="58"/>
      <c r="B58" s="58">
        <v>45</v>
      </c>
      <c r="C58" s="59">
        <v>157.55699999999999</v>
      </c>
      <c r="D58" s="59">
        <v>164.47800000000001</v>
      </c>
      <c r="E58" s="59">
        <v>1333.463</v>
      </c>
      <c r="F58" s="59">
        <v>347.036</v>
      </c>
      <c r="G58" s="59">
        <v>166.25399999999999</v>
      </c>
      <c r="H58" s="59">
        <v>529.56600000000003</v>
      </c>
      <c r="I58" s="59">
        <v>339.58100000000002</v>
      </c>
      <c r="J58" s="59">
        <v>37.026000000000003</v>
      </c>
      <c r="K58" s="58">
        <v>3.0979999999999999</v>
      </c>
      <c r="L58" s="58">
        <v>4.9690000000000003</v>
      </c>
      <c r="O58" s="58">
        <v>45</v>
      </c>
      <c r="P58" s="58">
        <v>2.1339999999999999</v>
      </c>
      <c r="Q58" s="58">
        <v>49.27</v>
      </c>
      <c r="R58" s="58">
        <v>2.7749999999999999</v>
      </c>
      <c r="S58" s="58"/>
      <c r="T58" s="58"/>
      <c r="U58" s="58"/>
      <c r="V58" s="58"/>
      <c r="W58" s="58"/>
      <c r="X58" s="58"/>
      <c r="Y58" s="58"/>
    </row>
    <row r="59" spans="1:25">
      <c r="A59" s="58"/>
      <c r="B59" s="58">
        <v>46</v>
      </c>
      <c r="C59" s="59">
        <v>389.16800000000001</v>
      </c>
      <c r="D59" s="59">
        <v>282.51299999999998</v>
      </c>
      <c r="E59" s="59">
        <v>1938.8389999999999</v>
      </c>
      <c r="F59" s="59">
        <v>347.08699999999999</v>
      </c>
      <c r="G59" s="59">
        <v>165.32599999999999</v>
      </c>
      <c r="H59" s="59">
        <v>598.93399999999997</v>
      </c>
      <c r="I59" s="59">
        <v>343.92599999999999</v>
      </c>
      <c r="J59" s="59">
        <v>40.030999999999999</v>
      </c>
      <c r="K59" s="58">
        <v>3.823</v>
      </c>
      <c r="L59" s="58">
        <v>5.484</v>
      </c>
      <c r="O59" s="58">
        <v>46</v>
      </c>
      <c r="P59" s="58">
        <v>2.31</v>
      </c>
      <c r="Q59" s="58">
        <v>49.832999999999998</v>
      </c>
      <c r="R59" s="58">
        <v>2.738</v>
      </c>
      <c r="S59" s="58"/>
      <c r="T59" s="58"/>
      <c r="U59" s="58"/>
      <c r="V59" s="58"/>
      <c r="W59" s="58"/>
      <c r="X59" s="58"/>
      <c r="Y59" s="58"/>
    </row>
    <row r="60" spans="1:25">
      <c r="A60" s="58"/>
      <c r="B60" s="58">
        <v>47</v>
      </c>
      <c r="C60" s="59">
        <v>304.68099999999998</v>
      </c>
      <c r="D60" s="59">
        <v>253.45599999999999</v>
      </c>
      <c r="E60" s="59">
        <v>2476.5079999999998</v>
      </c>
      <c r="F60" s="59">
        <v>388.21600000000001</v>
      </c>
      <c r="G60" s="59">
        <v>149.46799999999999</v>
      </c>
      <c r="H60" s="59">
        <v>562.39800000000002</v>
      </c>
      <c r="I60" s="59">
        <v>338.26600000000002</v>
      </c>
      <c r="J60" s="59">
        <v>28.241</v>
      </c>
      <c r="K60" s="58">
        <v>3.47</v>
      </c>
      <c r="L60" s="58">
        <v>4.9530000000000003</v>
      </c>
      <c r="O60" s="58">
        <v>47</v>
      </c>
      <c r="P60" s="58">
        <v>2.1819999999999999</v>
      </c>
      <c r="Q60" s="58">
        <v>47.168999999999997</v>
      </c>
      <c r="R60" s="58">
        <v>2.6970000000000001</v>
      </c>
      <c r="S60" s="58"/>
      <c r="T60" s="58"/>
      <c r="U60" s="58"/>
      <c r="V60" s="58"/>
      <c r="W60" s="58"/>
      <c r="X60" s="58"/>
      <c r="Y60" s="58"/>
    </row>
    <row r="61" spans="1:25">
      <c r="A61" s="58"/>
      <c r="B61" s="58">
        <v>48</v>
      </c>
      <c r="C61" s="59">
        <v>97.260999999999996</v>
      </c>
      <c r="D61" s="59">
        <v>147.999</v>
      </c>
      <c r="E61" s="59">
        <v>869.23500000000001</v>
      </c>
      <c r="F61" s="59">
        <v>378.49400000000003</v>
      </c>
      <c r="G61" s="59">
        <v>116.21299999999999</v>
      </c>
      <c r="H61" s="59">
        <v>387.06799999999998</v>
      </c>
      <c r="I61" s="59">
        <v>316.58</v>
      </c>
      <c r="J61" s="59">
        <v>40.558999999999997</v>
      </c>
      <c r="K61" s="58">
        <v>2.63</v>
      </c>
      <c r="L61" s="58">
        <v>6.6310000000000002</v>
      </c>
      <c r="O61" s="58">
        <v>48</v>
      </c>
      <c r="P61" s="58">
        <v>2.2829999999999999</v>
      </c>
      <c r="Q61" s="58">
        <v>46.823999999999998</v>
      </c>
      <c r="R61" s="58">
        <v>2.5830000000000002</v>
      </c>
      <c r="S61" s="58"/>
      <c r="T61" s="58"/>
      <c r="U61" s="58"/>
      <c r="V61" s="58"/>
      <c r="W61" s="58"/>
      <c r="X61" s="58"/>
      <c r="Y61" s="58"/>
    </row>
    <row r="62" spans="1:25">
      <c r="A62" s="58"/>
      <c r="B62" s="58">
        <v>49</v>
      </c>
      <c r="C62" s="59">
        <v>50.890999999999998</v>
      </c>
      <c r="D62" s="59">
        <v>109.794</v>
      </c>
      <c r="E62" s="59">
        <v>438.096</v>
      </c>
      <c r="F62" s="59">
        <v>314.63799999999998</v>
      </c>
      <c r="G62" s="59">
        <v>99.593000000000004</v>
      </c>
      <c r="H62" s="59">
        <v>239.72499999999999</v>
      </c>
      <c r="I62" s="59">
        <v>202.51</v>
      </c>
      <c r="J62" s="59">
        <v>27.512</v>
      </c>
      <c r="K62" s="58">
        <v>2.61</v>
      </c>
      <c r="L62" s="58">
        <v>7.4960000000000004</v>
      </c>
      <c r="O62" s="58">
        <v>49</v>
      </c>
      <c r="P62" s="58">
        <v>2.34</v>
      </c>
      <c r="Q62" s="58">
        <v>44.841000000000001</v>
      </c>
      <c r="R62" s="58">
        <v>2.585</v>
      </c>
      <c r="S62" s="58"/>
      <c r="T62" s="58"/>
      <c r="U62" s="58"/>
      <c r="V62" s="58"/>
      <c r="W62" s="58"/>
      <c r="X62" s="58"/>
      <c r="Y62" s="58"/>
    </row>
    <row r="63" spans="1:25">
      <c r="A63" s="58"/>
      <c r="B63" s="58">
        <v>50</v>
      </c>
      <c r="C63" s="59">
        <v>34.262999999999998</v>
      </c>
      <c r="D63" s="59">
        <v>87.42</v>
      </c>
      <c r="E63" s="59">
        <v>371.14699999999999</v>
      </c>
      <c r="F63" s="59">
        <v>265.91899999999998</v>
      </c>
      <c r="G63" s="59">
        <v>98.53</v>
      </c>
      <c r="H63" s="59">
        <v>281.56700000000001</v>
      </c>
      <c r="I63" s="59">
        <v>183.15</v>
      </c>
      <c r="J63" s="59">
        <v>21.818999999999999</v>
      </c>
      <c r="K63" s="58">
        <v>2.6720000000000002</v>
      </c>
      <c r="L63" s="58">
        <v>10.779</v>
      </c>
      <c r="O63" s="58">
        <v>50</v>
      </c>
      <c r="P63" s="58">
        <v>2.6920000000000002</v>
      </c>
      <c r="Q63" s="58">
        <v>43.457999999999998</v>
      </c>
      <c r="R63" s="58">
        <v>3.3940000000000001</v>
      </c>
      <c r="S63" s="58"/>
      <c r="T63" s="58"/>
      <c r="U63" s="58"/>
      <c r="V63" s="58"/>
      <c r="W63" s="58"/>
      <c r="X63" s="58"/>
      <c r="Y63" s="58"/>
    </row>
    <row r="64" spans="1:25">
      <c r="A64" s="58"/>
      <c r="B64" s="58">
        <v>51</v>
      </c>
      <c r="C64" s="59">
        <v>23.811</v>
      </c>
      <c r="D64" s="59">
        <v>75.27</v>
      </c>
      <c r="E64" s="59">
        <v>349.654</v>
      </c>
      <c r="F64" s="59">
        <v>226.56700000000001</v>
      </c>
      <c r="G64" s="59">
        <v>80.08</v>
      </c>
      <c r="H64" s="59">
        <v>236.023</v>
      </c>
      <c r="I64" s="59">
        <v>177.92500000000001</v>
      </c>
      <c r="J64" s="59">
        <v>28.809000000000001</v>
      </c>
      <c r="K64" s="58">
        <v>2.6960000000000002</v>
      </c>
      <c r="L64" s="58">
        <v>4.66</v>
      </c>
      <c r="O64" s="58">
        <v>51</v>
      </c>
      <c r="P64" s="58">
        <v>2.5960000000000001</v>
      </c>
      <c r="Q64" s="58">
        <v>41.094000000000001</v>
      </c>
      <c r="R64" s="58">
        <v>2.6280000000000001</v>
      </c>
      <c r="S64" s="58"/>
      <c r="T64" s="58"/>
      <c r="U64" s="58"/>
      <c r="V64" s="58"/>
      <c r="W64" s="58"/>
      <c r="X64" s="58"/>
      <c r="Y64" s="58"/>
    </row>
    <row r="65" spans="1:25">
      <c r="A65" s="58"/>
      <c r="B65" s="58">
        <v>52</v>
      </c>
      <c r="C65" s="59">
        <v>58.149000000000001</v>
      </c>
      <c r="D65" s="59">
        <v>76.495999999999995</v>
      </c>
      <c r="E65" s="59">
        <v>801.45899999999995</v>
      </c>
      <c r="F65" s="59">
        <v>217.012</v>
      </c>
      <c r="G65" s="59">
        <v>111.66800000000001</v>
      </c>
      <c r="H65" s="59">
        <v>296.685</v>
      </c>
      <c r="I65" s="59">
        <v>179.12200000000001</v>
      </c>
      <c r="J65" s="59">
        <v>47.670999999999999</v>
      </c>
      <c r="K65" s="58">
        <v>3.4180000000000001</v>
      </c>
      <c r="L65" s="58">
        <v>3.1920000000000002</v>
      </c>
      <c r="O65" s="58">
        <v>52</v>
      </c>
      <c r="P65" s="58">
        <v>2.8159999999999998</v>
      </c>
      <c r="Q65" s="58">
        <v>41.335000000000001</v>
      </c>
      <c r="R65" s="58">
        <v>3.3340000000000001</v>
      </c>
      <c r="S65" s="58"/>
      <c r="T65" s="58"/>
      <c r="U65" s="58"/>
      <c r="V65" s="58"/>
      <c r="W65" s="58"/>
      <c r="X65" s="58"/>
      <c r="Y65" s="58"/>
    </row>
    <row r="66" spans="1:25">
      <c r="A66" s="58"/>
      <c r="B66" s="58"/>
      <c r="C66" s="58">
        <v>58.149000000000001</v>
      </c>
      <c r="D66" s="58">
        <v>76.495999999999995</v>
      </c>
      <c r="E66" s="58">
        <v>801.45899999999995</v>
      </c>
      <c r="F66" s="58">
        <v>173.65199999999999</v>
      </c>
      <c r="G66" s="58">
        <v>111.66800000000001</v>
      </c>
      <c r="H66" s="58">
        <v>296.685</v>
      </c>
      <c r="I66" s="58">
        <v>179.12200000000001</v>
      </c>
      <c r="J66" s="58">
        <v>47.670999999999999</v>
      </c>
      <c r="K66" s="58">
        <v>5.4489999999999998</v>
      </c>
      <c r="L66" s="58">
        <v>13.879</v>
      </c>
      <c r="O66" s="58">
        <v>53</v>
      </c>
      <c r="P66" s="58">
        <v>2.7850000000000001</v>
      </c>
      <c r="Q66" s="58">
        <v>41.777999999999999</v>
      </c>
      <c r="R66" s="58">
        <v>3.823</v>
      </c>
      <c r="S66" s="58"/>
      <c r="T66" s="58"/>
      <c r="U66" s="58"/>
      <c r="V66" s="58"/>
      <c r="W66" s="58"/>
      <c r="X66" s="58"/>
      <c r="Y66" s="58"/>
    </row>
    <row r="67" spans="1:25">
      <c r="A67" s="58"/>
      <c r="B67" s="58"/>
      <c r="C67" s="58"/>
      <c r="D67" s="58"/>
      <c r="E67" s="58"/>
      <c r="F67" s="58"/>
      <c r="G67" s="58"/>
      <c r="H67" s="58"/>
      <c r="I67" s="58"/>
      <c r="J67" s="58"/>
      <c r="K67" s="58"/>
      <c r="O67" s="58">
        <v>54</v>
      </c>
      <c r="P67" s="58">
        <v>3.044</v>
      </c>
      <c r="Q67" s="58">
        <v>41.387999999999998</v>
      </c>
      <c r="R67" s="58">
        <v>4.4669999999999996</v>
      </c>
      <c r="S67" s="58"/>
      <c r="T67" s="58"/>
      <c r="U67" s="58"/>
      <c r="V67" s="58"/>
      <c r="W67" s="58"/>
      <c r="X67" s="58"/>
      <c r="Y67" s="58"/>
    </row>
    <row r="68" spans="1:25">
      <c r="A68" s="58"/>
      <c r="B68" s="58"/>
      <c r="C68" s="58"/>
      <c r="D68" s="58"/>
      <c r="E68" s="58"/>
      <c r="F68" s="58"/>
      <c r="G68" s="58"/>
      <c r="H68" s="58"/>
      <c r="I68" s="58"/>
      <c r="J68" s="58"/>
      <c r="K68" s="58"/>
      <c r="O68" s="58">
        <v>55</v>
      </c>
      <c r="P68" s="58">
        <v>3.2850000000000001</v>
      </c>
      <c r="Q68" s="58">
        <v>43.197000000000003</v>
      </c>
      <c r="R68" s="58">
        <v>4.1239999999999997</v>
      </c>
      <c r="S68" s="58"/>
      <c r="T68" s="58"/>
      <c r="U68" s="58"/>
      <c r="V68" s="58"/>
      <c r="W68" s="58"/>
      <c r="X68" s="58"/>
      <c r="Y68" s="58"/>
    </row>
    <row r="69" spans="1:25">
      <c r="A69" s="58"/>
      <c r="B69" s="58"/>
      <c r="C69" s="58"/>
      <c r="D69" s="58"/>
      <c r="E69" s="58"/>
      <c r="F69" s="58"/>
      <c r="G69" s="58"/>
      <c r="H69" s="58"/>
      <c r="I69" s="58"/>
      <c r="J69" s="58"/>
      <c r="K69" s="58"/>
      <c r="O69" s="58">
        <v>56</v>
      </c>
      <c r="P69" s="58">
        <v>3.54</v>
      </c>
      <c r="Q69" s="58">
        <v>51.021000000000001</v>
      </c>
      <c r="R69" s="58">
        <v>4.125</v>
      </c>
      <c r="S69" s="58"/>
      <c r="T69" s="58"/>
      <c r="U69" s="58"/>
      <c r="V69" s="58"/>
      <c r="W69" s="58"/>
      <c r="X69" s="58"/>
      <c r="Y69" s="58"/>
    </row>
    <row r="70" spans="1:25">
      <c r="A70" s="58"/>
      <c r="B70" s="58"/>
      <c r="C70" s="58"/>
      <c r="D70" s="58"/>
      <c r="E70" s="58"/>
      <c r="F70" s="58"/>
      <c r="G70" s="58"/>
      <c r="H70" s="58"/>
      <c r="I70" s="58"/>
      <c r="J70" s="58"/>
      <c r="K70" s="58"/>
      <c r="O70" s="58">
        <v>57</v>
      </c>
      <c r="P70" s="58">
        <v>4.0140000000000002</v>
      </c>
      <c r="Q70" s="58">
        <v>56.91</v>
      </c>
      <c r="R70" s="58">
        <v>4.3040000000000003</v>
      </c>
      <c r="S70" s="58"/>
      <c r="T70" s="58"/>
      <c r="U70" s="58"/>
      <c r="V70" s="58"/>
      <c r="W70" s="58"/>
      <c r="X70" s="58"/>
      <c r="Y70" s="58"/>
    </row>
    <row r="71" spans="1:25">
      <c r="A71" s="58"/>
      <c r="B71" s="58"/>
      <c r="C71" s="58"/>
      <c r="D71" s="58"/>
      <c r="E71" s="58"/>
      <c r="F71" s="58"/>
      <c r="G71" s="58"/>
      <c r="H71" s="58"/>
      <c r="I71" s="58"/>
      <c r="J71" s="58"/>
      <c r="K71" s="58"/>
      <c r="O71" s="58">
        <v>58</v>
      </c>
      <c r="P71" s="58">
        <v>4.3959999999999999</v>
      </c>
      <c r="Q71" s="58">
        <v>57.023000000000003</v>
      </c>
      <c r="R71" s="58">
        <v>4.415</v>
      </c>
      <c r="S71" s="58"/>
      <c r="T71" s="58"/>
      <c r="U71" s="58"/>
      <c r="V71" s="58"/>
      <c r="W71" s="58"/>
      <c r="X71" s="58"/>
      <c r="Y71" s="58"/>
    </row>
    <row r="72" spans="1:25">
      <c r="A72" s="58"/>
      <c r="B72" s="58"/>
      <c r="C72" s="58"/>
      <c r="D72" s="58"/>
      <c r="E72" s="58"/>
      <c r="F72" s="58"/>
      <c r="G72" s="58"/>
      <c r="H72" s="58"/>
      <c r="I72" s="58"/>
      <c r="J72" s="58"/>
      <c r="K72" s="58"/>
      <c r="O72" s="58">
        <v>59</v>
      </c>
      <c r="P72" s="58">
        <v>4.7569999999999997</v>
      </c>
      <c r="Q72" s="58">
        <v>54.36</v>
      </c>
      <c r="R72" s="58">
        <v>4.694</v>
      </c>
      <c r="S72" s="58"/>
      <c r="T72" s="58"/>
      <c r="U72" s="58"/>
      <c r="V72" s="58"/>
      <c r="W72" s="58"/>
      <c r="X72" s="58"/>
      <c r="Y72" s="58"/>
    </row>
    <row r="73" spans="1:25">
      <c r="A73" s="58"/>
      <c r="B73" s="58"/>
      <c r="C73" s="58"/>
      <c r="D73" s="58"/>
      <c r="E73" s="58"/>
      <c r="F73" s="58"/>
      <c r="G73" s="58"/>
      <c r="H73" s="58"/>
      <c r="I73" s="58"/>
      <c r="J73" s="58"/>
      <c r="K73" s="58"/>
      <c r="O73" s="58">
        <v>60</v>
      </c>
      <c r="P73" s="58">
        <v>5.1070000000000002</v>
      </c>
      <c r="Q73" s="58">
        <v>57.442</v>
      </c>
      <c r="R73" s="58">
        <v>4.391</v>
      </c>
      <c r="S73" s="58"/>
      <c r="T73" s="58"/>
      <c r="U73" s="58"/>
      <c r="V73" s="58"/>
      <c r="W73" s="58"/>
      <c r="X73" s="58"/>
      <c r="Y73" s="58"/>
    </row>
    <row r="74" spans="1:25">
      <c r="A74" s="58"/>
      <c r="B74" s="58"/>
      <c r="C74" s="58"/>
      <c r="D74" s="58"/>
      <c r="E74" s="58"/>
      <c r="F74" s="58"/>
      <c r="G74" s="58"/>
      <c r="H74" s="58"/>
      <c r="I74" s="58"/>
      <c r="J74" s="58"/>
      <c r="K74" s="58"/>
      <c r="O74" s="58">
        <v>61</v>
      </c>
      <c r="P74" s="58">
        <v>5.1890000000000001</v>
      </c>
      <c r="Q74" s="58">
        <v>62.856999999999999</v>
      </c>
      <c r="R74" s="58">
        <v>5.2270000000000003</v>
      </c>
      <c r="S74" s="58"/>
      <c r="T74" s="58"/>
      <c r="U74" s="58"/>
      <c r="V74" s="58"/>
      <c r="W74" s="58"/>
      <c r="X74" s="58"/>
      <c r="Y74" s="58"/>
    </row>
    <row r="75" spans="1:25">
      <c r="A75" s="58"/>
      <c r="B75" s="58"/>
      <c r="C75" s="58"/>
      <c r="D75" s="58"/>
      <c r="E75" s="58"/>
      <c r="F75" s="58"/>
      <c r="G75" s="58"/>
      <c r="H75" s="58"/>
      <c r="I75" s="58"/>
      <c r="J75" s="58"/>
      <c r="K75" s="58"/>
      <c r="O75" s="58">
        <v>62</v>
      </c>
      <c r="P75" s="58">
        <v>5.3529999999999998</v>
      </c>
      <c r="Q75" s="58">
        <v>67.236000000000004</v>
      </c>
      <c r="R75" s="58">
        <v>7.0460000000000003</v>
      </c>
      <c r="S75" s="58"/>
      <c r="T75" s="58"/>
      <c r="U75" s="58"/>
      <c r="V75" s="58"/>
      <c r="W75" s="58"/>
      <c r="X75" s="58"/>
      <c r="Y75" s="58"/>
    </row>
    <row r="76" spans="1:25">
      <c r="A76" s="58"/>
      <c r="B76" s="58"/>
      <c r="C76" s="58"/>
      <c r="D76" s="58"/>
      <c r="E76" s="58"/>
      <c r="F76" s="58"/>
      <c r="G76" s="58"/>
      <c r="H76" s="58"/>
      <c r="I76" s="58"/>
      <c r="J76" s="58"/>
      <c r="K76" s="58"/>
      <c r="O76" s="58">
        <v>63</v>
      </c>
      <c r="P76" s="58">
        <v>5.5839999999999996</v>
      </c>
      <c r="Q76" s="58">
        <v>69.236000000000004</v>
      </c>
      <c r="R76" s="58">
        <v>6.3490000000000002</v>
      </c>
      <c r="S76" s="58"/>
      <c r="T76" s="58"/>
      <c r="U76" s="58"/>
      <c r="V76" s="58"/>
      <c r="W76" s="58"/>
      <c r="X76" s="58"/>
      <c r="Y76" s="58"/>
    </row>
    <row r="77" spans="1:25">
      <c r="A77" s="58"/>
      <c r="B77" s="58"/>
      <c r="C77" s="58"/>
      <c r="D77" s="58"/>
      <c r="E77" s="58"/>
      <c r="F77" s="58"/>
      <c r="G77" s="58"/>
      <c r="H77" s="58"/>
      <c r="I77" s="58"/>
      <c r="J77" s="58"/>
      <c r="K77" s="58"/>
      <c r="O77" s="58">
        <v>64</v>
      </c>
      <c r="P77" s="58">
        <v>5.6630000000000003</v>
      </c>
      <c r="Q77" s="58">
        <v>69.268000000000001</v>
      </c>
      <c r="R77" s="58">
        <v>5.8869999999999996</v>
      </c>
      <c r="S77" s="58"/>
      <c r="T77" s="58"/>
      <c r="U77" s="58"/>
      <c r="V77" s="58"/>
      <c r="W77" s="58"/>
      <c r="X77" s="58"/>
      <c r="Y77" s="58"/>
    </row>
    <row r="78" spans="1:25">
      <c r="A78" s="58"/>
      <c r="B78" s="58"/>
      <c r="C78" s="58"/>
      <c r="D78" s="58"/>
      <c r="E78" s="58"/>
      <c r="F78" s="58"/>
      <c r="G78" s="58"/>
      <c r="H78" s="58"/>
      <c r="I78" s="58"/>
      <c r="J78" s="58"/>
      <c r="K78" s="58"/>
      <c r="O78" s="58">
        <v>65</v>
      </c>
      <c r="P78" s="58">
        <v>5.7050000000000001</v>
      </c>
      <c r="Q78" s="58">
        <v>68.558999999999997</v>
      </c>
      <c r="R78" s="58">
        <v>5.181</v>
      </c>
      <c r="S78" s="58"/>
      <c r="T78" s="58"/>
      <c r="U78" s="58"/>
      <c r="V78" s="58"/>
      <c r="W78" s="58"/>
      <c r="X78" s="58"/>
      <c r="Y78" s="58"/>
    </row>
    <row r="79" spans="1:25">
      <c r="A79" s="58"/>
      <c r="B79" s="58"/>
      <c r="C79" s="58"/>
      <c r="D79" s="58"/>
      <c r="E79" s="58"/>
      <c r="F79" s="58"/>
      <c r="G79" s="58"/>
      <c r="H79" s="58"/>
      <c r="I79" s="58"/>
      <c r="J79" s="58"/>
      <c r="K79" s="58"/>
      <c r="O79" s="58">
        <v>66</v>
      </c>
      <c r="P79" s="58">
        <v>5.8789999999999996</v>
      </c>
      <c r="Q79" s="58">
        <v>65.891999999999996</v>
      </c>
      <c r="R79" s="58">
        <v>4.4669999999999996</v>
      </c>
      <c r="S79" s="58"/>
      <c r="T79" s="58"/>
      <c r="U79" s="58"/>
      <c r="V79" s="58"/>
      <c r="W79" s="58"/>
      <c r="X79" s="58"/>
      <c r="Y79" s="58"/>
    </row>
    <row r="80" spans="1:25">
      <c r="A80" s="58"/>
      <c r="B80" s="58"/>
      <c r="C80" s="58"/>
      <c r="D80" s="58"/>
      <c r="E80" s="58"/>
      <c r="F80" s="58"/>
      <c r="G80" s="58"/>
      <c r="H80" s="58"/>
      <c r="I80" s="58"/>
      <c r="J80" s="58"/>
      <c r="K80" s="58"/>
      <c r="O80" s="58">
        <v>67</v>
      </c>
      <c r="P80" s="58">
        <v>5.891</v>
      </c>
      <c r="Q80" s="58">
        <v>63.433</v>
      </c>
      <c r="R80" s="58">
        <v>4.0570000000000004</v>
      </c>
      <c r="S80" s="58"/>
      <c r="T80" s="58"/>
      <c r="U80" s="58"/>
      <c r="V80" s="58"/>
      <c r="W80" s="58"/>
      <c r="X80" s="58"/>
      <c r="Y80" s="58"/>
    </row>
    <row r="81" spans="6:25">
      <c r="F81" s="58"/>
      <c r="G81" s="58"/>
      <c r="H81" s="58"/>
      <c r="I81" s="58"/>
      <c r="J81" s="58"/>
      <c r="K81" s="58"/>
      <c r="O81" s="58">
        <v>68</v>
      </c>
      <c r="P81" s="58">
        <v>5.84</v>
      </c>
      <c r="Q81" s="58">
        <v>60.893999999999998</v>
      </c>
      <c r="R81" s="58">
        <v>3.8559999999999999</v>
      </c>
      <c r="S81" s="58"/>
      <c r="T81" s="58"/>
      <c r="U81" s="58"/>
      <c r="V81" s="58"/>
      <c r="W81" s="58"/>
      <c r="X81" s="58"/>
      <c r="Y81" s="58"/>
    </row>
    <row r="82" spans="6:25">
      <c r="F82" s="58"/>
      <c r="G82" s="58"/>
      <c r="H82" s="58"/>
      <c r="I82" s="58"/>
      <c r="J82" s="58"/>
      <c r="K82" s="58"/>
      <c r="O82" s="58">
        <v>69</v>
      </c>
      <c r="P82" s="58">
        <v>5.7249999999999996</v>
      </c>
      <c r="Q82" s="58">
        <v>60.268999999999998</v>
      </c>
      <c r="R82" s="58">
        <v>3.7810000000000001</v>
      </c>
      <c r="S82" s="58"/>
      <c r="T82" s="58"/>
      <c r="U82" s="58"/>
      <c r="V82" s="58"/>
      <c r="W82" s="58"/>
      <c r="X82" s="58"/>
      <c r="Y82" s="58"/>
    </row>
    <row r="83" spans="6:25">
      <c r="F83" s="58"/>
      <c r="G83" s="58"/>
      <c r="H83" s="58"/>
      <c r="I83" s="58"/>
      <c r="J83" s="58"/>
      <c r="K83" s="58"/>
      <c r="O83" s="58">
        <v>70</v>
      </c>
      <c r="P83" s="58">
        <v>5.5490000000000004</v>
      </c>
      <c r="Q83" s="58">
        <v>59.213000000000001</v>
      </c>
      <c r="R83" s="58">
        <v>3.9820000000000002</v>
      </c>
      <c r="S83" s="58"/>
      <c r="T83" s="58"/>
      <c r="U83" s="58"/>
      <c r="V83" s="58"/>
      <c r="W83" s="58"/>
      <c r="X83" s="58"/>
      <c r="Y83" s="58"/>
    </row>
    <row r="84" spans="6:25">
      <c r="F84" s="58"/>
      <c r="G84" s="58"/>
      <c r="H84" s="58"/>
      <c r="I84" s="58"/>
      <c r="J84" s="58"/>
      <c r="K84" s="58"/>
      <c r="O84" s="58">
        <v>71</v>
      </c>
      <c r="P84" s="58">
        <v>5.3680000000000003</v>
      </c>
      <c r="Q84" s="58">
        <v>58.951000000000001</v>
      </c>
      <c r="R84" s="58">
        <v>4.6340000000000003</v>
      </c>
      <c r="S84" s="58"/>
      <c r="T84" s="58"/>
      <c r="U84" s="58"/>
      <c r="V84" s="58"/>
      <c r="W84" s="58"/>
      <c r="X84" s="58"/>
      <c r="Y84" s="58"/>
    </row>
    <row r="85" spans="6:25">
      <c r="F85" s="58"/>
      <c r="G85" s="58"/>
      <c r="H85" s="58"/>
      <c r="I85" s="58"/>
      <c r="J85" s="58"/>
      <c r="K85" s="58"/>
      <c r="O85" s="58">
        <v>72</v>
      </c>
      <c r="P85" s="58">
        <v>5.0730000000000004</v>
      </c>
      <c r="Q85" s="58">
        <v>59.874000000000002</v>
      </c>
      <c r="R85" s="58">
        <v>4.4509999999999996</v>
      </c>
      <c r="S85" s="58"/>
      <c r="T85" s="58"/>
      <c r="U85" s="58"/>
      <c r="V85" s="58"/>
      <c r="W85" s="58"/>
      <c r="X85" s="58"/>
      <c r="Y85" s="58"/>
    </row>
    <row r="86" spans="6:25">
      <c r="F86" s="58"/>
      <c r="G86" s="58"/>
      <c r="H86" s="58"/>
      <c r="I86" s="58"/>
      <c r="J86" s="58"/>
      <c r="K86" s="58"/>
      <c r="O86" s="58">
        <v>73</v>
      </c>
      <c r="P86" s="58">
        <v>5.0650000000000004</v>
      </c>
      <c r="Q86" s="58">
        <v>60.789000000000001</v>
      </c>
      <c r="R86" s="58">
        <v>4.38</v>
      </c>
      <c r="S86" s="58"/>
      <c r="T86" s="58"/>
      <c r="U86" s="58"/>
      <c r="V86" s="58"/>
      <c r="W86" s="58"/>
      <c r="X86" s="58"/>
      <c r="Y86" s="58"/>
    </row>
    <row r="87" spans="6:25">
      <c r="F87" s="58"/>
      <c r="G87" s="58"/>
      <c r="H87" s="58"/>
      <c r="I87" s="58"/>
      <c r="J87" s="58"/>
      <c r="K87" s="58"/>
      <c r="O87" s="58">
        <v>74</v>
      </c>
      <c r="P87" s="58">
        <v>4.968</v>
      </c>
      <c r="Q87" s="58">
        <v>60.226999999999997</v>
      </c>
      <c r="R87" s="58">
        <v>4.8559999999999999</v>
      </c>
      <c r="S87" s="58"/>
      <c r="T87" s="58"/>
      <c r="U87" s="58"/>
      <c r="V87" s="58"/>
      <c r="W87" s="58"/>
      <c r="X87" s="58"/>
      <c r="Y87" s="58"/>
    </row>
    <row r="88" spans="6:25">
      <c r="F88" s="58"/>
      <c r="G88" s="58"/>
      <c r="H88" s="58"/>
      <c r="I88" s="58"/>
      <c r="J88" s="58"/>
      <c r="K88" s="58"/>
      <c r="O88" s="58">
        <v>75</v>
      </c>
      <c r="P88" s="58">
        <v>5.0679999999999996</v>
      </c>
      <c r="Q88" s="58">
        <v>59.426000000000002</v>
      </c>
      <c r="R88" s="58">
        <v>5.4820000000000002</v>
      </c>
      <c r="S88" s="58"/>
      <c r="T88" s="58"/>
      <c r="U88" s="58"/>
      <c r="V88" s="58"/>
      <c r="W88" s="58"/>
      <c r="X88" s="58"/>
      <c r="Y88" s="58"/>
    </row>
    <row r="89" spans="6:25">
      <c r="F89" s="58"/>
      <c r="G89" s="58"/>
      <c r="H89" s="58"/>
      <c r="I89" s="58"/>
      <c r="J89" s="58"/>
      <c r="K89" s="58"/>
      <c r="O89" s="58">
        <v>76</v>
      </c>
      <c r="P89" s="58">
        <v>5.1639999999999997</v>
      </c>
      <c r="Q89" s="58">
        <v>59.048000000000002</v>
      </c>
      <c r="R89" s="58">
        <v>5.7160000000000002</v>
      </c>
      <c r="S89" s="58"/>
      <c r="T89" s="58"/>
      <c r="U89" s="58"/>
      <c r="V89" s="58"/>
      <c r="W89" s="58"/>
      <c r="X89" s="58"/>
      <c r="Y89" s="58"/>
    </row>
    <row r="90" spans="6:25">
      <c r="F90" s="58"/>
      <c r="G90" s="58"/>
      <c r="H90" s="58"/>
      <c r="I90" s="58"/>
      <c r="J90" s="58"/>
      <c r="K90" s="58"/>
      <c r="O90" s="58">
        <v>77</v>
      </c>
      <c r="P90" s="58">
        <v>5.3010000000000002</v>
      </c>
      <c r="Q90" s="58">
        <v>59.713999999999999</v>
      </c>
      <c r="R90" s="58">
        <v>7.2149999999999999</v>
      </c>
      <c r="S90" s="58"/>
      <c r="T90" s="58"/>
      <c r="U90" s="58"/>
      <c r="V90" s="58"/>
      <c r="W90" s="58"/>
      <c r="X90" s="58"/>
      <c r="Y90" s="58"/>
    </row>
    <row r="91" spans="6:25">
      <c r="F91" s="58"/>
      <c r="G91" s="58"/>
      <c r="H91" s="58"/>
      <c r="I91" s="58"/>
      <c r="J91" s="58"/>
      <c r="K91" s="58"/>
      <c r="O91" s="58">
        <v>78</v>
      </c>
      <c r="P91" s="58">
        <v>5.577</v>
      </c>
      <c r="Q91" s="58">
        <v>61.377000000000002</v>
      </c>
      <c r="R91" s="58">
        <v>7.7320000000000002</v>
      </c>
      <c r="S91" s="58"/>
      <c r="T91" s="58"/>
      <c r="U91" s="58"/>
      <c r="V91" s="58"/>
      <c r="W91" s="58"/>
      <c r="X91" s="58"/>
      <c r="Y91" s="58"/>
    </row>
    <row r="92" spans="6:25">
      <c r="F92" s="58"/>
      <c r="G92" s="58"/>
      <c r="H92" s="58"/>
      <c r="I92" s="58"/>
      <c r="J92" s="58"/>
      <c r="K92" s="58"/>
      <c r="O92" s="58">
        <v>79</v>
      </c>
      <c r="P92" s="58">
        <v>5.5540000000000003</v>
      </c>
      <c r="Q92" s="58">
        <v>63.204000000000001</v>
      </c>
      <c r="R92" s="58">
        <v>8.7010000000000005</v>
      </c>
      <c r="S92" s="58"/>
      <c r="T92" s="58"/>
      <c r="U92" s="58"/>
      <c r="V92" s="58"/>
      <c r="W92" s="58"/>
      <c r="X92" s="58"/>
      <c r="Y92" s="58"/>
    </row>
    <row r="93" spans="6:25">
      <c r="F93" s="58"/>
      <c r="G93" s="58"/>
      <c r="H93" s="58"/>
      <c r="I93" s="58"/>
      <c r="J93" s="58"/>
      <c r="K93" s="58"/>
      <c r="O93" s="58">
        <v>80</v>
      </c>
      <c r="P93" s="58">
        <v>5.52</v>
      </c>
      <c r="Q93" s="58">
        <v>63.627000000000002</v>
      </c>
      <c r="R93" s="58">
        <v>10.635</v>
      </c>
      <c r="S93" s="58"/>
      <c r="T93" s="58"/>
      <c r="U93" s="58"/>
      <c r="V93" s="58"/>
      <c r="W93" s="58"/>
      <c r="X93" s="58"/>
      <c r="Y93" s="58"/>
    </row>
    <row r="94" spans="6:25">
      <c r="F94" s="58"/>
      <c r="G94" s="58"/>
      <c r="H94" s="58"/>
      <c r="I94" s="58"/>
      <c r="J94" s="58"/>
      <c r="K94" s="58"/>
      <c r="O94" s="58">
        <v>81</v>
      </c>
      <c r="P94" s="58">
        <v>5.4969999999999999</v>
      </c>
      <c r="Q94" s="58">
        <v>63.817999999999998</v>
      </c>
      <c r="R94" s="58">
        <v>10.691000000000001</v>
      </c>
      <c r="S94" s="58"/>
      <c r="T94" s="58"/>
      <c r="U94" s="58"/>
      <c r="V94" s="58"/>
      <c r="W94" s="58"/>
      <c r="X94" s="58"/>
      <c r="Y94" s="58"/>
    </row>
    <row r="95" spans="6:25">
      <c r="F95" s="58"/>
      <c r="G95" s="58"/>
      <c r="H95" s="58"/>
      <c r="I95" s="58"/>
      <c r="J95" s="58"/>
      <c r="K95" s="58"/>
      <c r="O95" s="58">
        <v>82</v>
      </c>
      <c r="P95" s="58">
        <v>5.5359999999999996</v>
      </c>
      <c r="Q95" s="58">
        <v>64.256</v>
      </c>
      <c r="R95" s="58">
        <v>11.705</v>
      </c>
      <c r="S95" s="58"/>
      <c r="T95" s="58"/>
      <c r="U95" s="58"/>
      <c r="V95" s="58"/>
      <c r="W95" s="58"/>
      <c r="X95" s="58"/>
      <c r="Y95" s="58"/>
    </row>
    <row r="96" spans="6:25">
      <c r="F96" s="58"/>
      <c r="G96" s="58"/>
      <c r="H96" s="58"/>
      <c r="I96" s="58"/>
      <c r="J96" s="58"/>
      <c r="K96" s="58"/>
      <c r="O96" s="58">
        <v>83</v>
      </c>
      <c r="P96" s="58">
        <v>5.5709999999999997</v>
      </c>
      <c r="Q96" s="58">
        <v>65.126000000000005</v>
      </c>
      <c r="R96" s="58">
        <v>14.016999999999999</v>
      </c>
      <c r="S96" s="58"/>
      <c r="T96" s="58"/>
      <c r="U96" s="58"/>
      <c r="V96" s="58"/>
      <c r="W96" s="58"/>
      <c r="X96" s="58"/>
      <c r="Y96" s="58"/>
    </row>
    <row r="97" spans="6:25">
      <c r="F97" s="58"/>
      <c r="G97" s="58"/>
      <c r="H97" s="58"/>
      <c r="I97" s="58"/>
      <c r="J97" s="58"/>
      <c r="K97" s="58"/>
      <c r="O97" s="58">
        <v>84</v>
      </c>
      <c r="P97" s="58">
        <v>5.5970000000000004</v>
      </c>
      <c r="Q97" s="58">
        <v>66.048000000000002</v>
      </c>
      <c r="R97" s="58">
        <v>17.984999999999999</v>
      </c>
      <c r="S97" s="58"/>
      <c r="T97" s="58"/>
      <c r="U97" s="58"/>
      <c r="V97" s="58"/>
      <c r="W97" s="58"/>
      <c r="X97" s="58"/>
      <c r="Y97" s="58"/>
    </row>
    <row r="98" spans="6:25">
      <c r="F98" s="58"/>
      <c r="G98" s="58"/>
      <c r="H98" s="58"/>
      <c r="I98" s="58"/>
      <c r="J98" s="58"/>
      <c r="K98" s="58"/>
      <c r="O98" s="58">
        <v>85</v>
      </c>
      <c r="P98" s="58">
        <v>5.52</v>
      </c>
      <c r="Q98" s="58">
        <v>66.584000000000003</v>
      </c>
      <c r="R98" s="58">
        <v>20.74</v>
      </c>
      <c r="S98" s="58"/>
      <c r="T98" s="58"/>
      <c r="U98" s="58"/>
      <c r="V98" s="58"/>
      <c r="W98" s="58"/>
      <c r="X98" s="58"/>
      <c r="Y98" s="58"/>
    </row>
    <row r="99" spans="6:25">
      <c r="F99" s="58"/>
      <c r="G99" s="58"/>
      <c r="H99" s="58"/>
      <c r="I99" s="58"/>
      <c r="J99" s="58"/>
      <c r="K99" s="58"/>
      <c r="O99" s="58">
        <v>86</v>
      </c>
      <c r="P99" s="58">
        <v>5.4269999999999996</v>
      </c>
      <c r="Q99" s="58">
        <v>66.921999999999997</v>
      </c>
      <c r="R99" s="58">
        <v>21.193999999999999</v>
      </c>
      <c r="S99" s="58"/>
      <c r="T99" s="58"/>
      <c r="U99" s="58"/>
      <c r="V99" s="58"/>
      <c r="W99" s="58"/>
      <c r="X99" s="58"/>
      <c r="Y99" s="58"/>
    </row>
    <row r="100" spans="6:25">
      <c r="F100" s="58"/>
      <c r="G100" s="58"/>
      <c r="H100" s="58"/>
      <c r="I100" s="58"/>
      <c r="J100" s="58"/>
      <c r="K100" s="58"/>
      <c r="O100" s="58">
        <v>87</v>
      </c>
      <c r="P100" s="58">
        <v>5.27</v>
      </c>
      <c r="Q100" s="58">
        <v>67.120999999999995</v>
      </c>
      <c r="R100" s="58">
        <v>21.308</v>
      </c>
      <c r="S100" s="58"/>
      <c r="T100" s="58"/>
      <c r="U100" s="58"/>
      <c r="V100" s="58"/>
      <c r="W100" s="58"/>
      <c r="X100" s="58"/>
      <c r="Y100" s="58"/>
    </row>
    <row r="101" spans="6:25">
      <c r="F101" s="58"/>
      <c r="G101" s="58"/>
      <c r="H101" s="58"/>
      <c r="I101" s="58"/>
      <c r="J101" s="58"/>
      <c r="K101" s="58"/>
      <c r="O101" s="58">
        <v>88</v>
      </c>
      <c r="P101" s="58">
        <v>5.1840000000000002</v>
      </c>
      <c r="Q101" s="58">
        <v>67.138000000000005</v>
      </c>
      <c r="R101" s="58">
        <v>23.109000000000002</v>
      </c>
      <c r="S101" s="58"/>
      <c r="T101" s="58"/>
      <c r="U101" s="58"/>
      <c r="V101" s="58"/>
      <c r="W101" s="58"/>
      <c r="X101" s="58"/>
      <c r="Y101" s="58"/>
    </row>
    <row r="102" spans="6:25">
      <c r="F102" s="58"/>
      <c r="G102" s="58"/>
      <c r="H102" s="58"/>
      <c r="I102" s="58"/>
      <c r="J102" s="58"/>
      <c r="K102" s="58"/>
      <c r="O102" s="58">
        <v>89</v>
      </c>
      <c r="P102" s="58">
        <v>5.0030000000000001</v>
      </c>
      <c r="Q102" s="58">
        <v>68.540000000000006</v>
      </c>
      <c r="R102" s="58">
        <v>24.763999999999999</v>
      </c>
      <c r="S102" s="58"/>
      <c r="T102" s="58"/>
      <c r="U102" s="58"/>
      <c r="V102" s="58"/>
      <c r="W102" s="58"/>
      <c r="X102" s="58"/>
      <c r="Y102" s="58"/>
    </row>
    <row r="103" spans="6:25">
      <c r="F103" s="58"/>
      <c r="G103" s="58"/>
      <c r="H103" s="58"/>
      <c r="I103" s="58"/>
      <c r="J103" s="58"/>
      <c r="K103" s="58"/>
      <c r="O103" s="58">
        <v>90</v>
      </c>
      <c r="P103" s="58">
        <v>4.968</v>
      </c>
      <c r="Q103" s="58">
        <v>69.977999999999994</v>
      </c>
      <c r="R103" s="58">
        <v>25.055</v>
      </c>
      <c r="S103" s="58"/>
      <c r="T103" s="58"/>
      <c r="U103" s="58"/>
      <c r="V103" s="58"/>
      <c r="W103" s="58"/>
      <c r="X103" s="58"/>
      <c r="Y103" s="58"/>
    </row>
    <row r="104" spans="6:25">
      <c r="F104" s="58"/>
      <c r="G104" s="58"/>
      <c r="H104" s="58"/>
      <c r="I104" s="58"/>
      <c r="J104" s="58"/>
      <c r="K104" s="58"/>
      <c r="O104" s="58">
        <v>91</v>
      </c>
      <c r="P104" s="58">
        <v>4.8899999999999997</v>
      </c>
      <c r="Q104" s="58">
        <v>70.77</v>
      </c>
      <c r="R104" s="58">
        <v>24.321000000000002</v>
      </c>
      <c r="S104" s="58"/>
      <c r="T104" s="58"/>
      <c r="U104" s="58"/>
      <c r="V104" s="58"/>
      <c r="W104" s="58"/>
      <c r="X104" s="58"/>
      <c r="Y104" s="58"/>
    </row>
    <row r="105" spans="6:25">
      <c r="F105" s="58"/>
      <c r="G105" s="58"/>
      <c r="H105" s="58"/>
      <c r="I105" s="58"/>
      <c r="J105" s="58"/>
      <c r="K105" s="58"/>
      <c r="O105" s="58">
        <v>92</v>
      </c>
      <c r="P105" s="58">
        <v>5.0999999999999996</v>
      </c>
      <c r="Q105" s="58">
        <v>71.453000000000003</v>
      </c>
      <c r="R105" s="58">
        <v>23.068000000000001</v>
      </c>
      <c r="S105" s="58"/>
      <c r="T105" s="58"/>
      <c r="U105" s="58"/>
      <c r="V105" s="58"/>
      <c r="W105" s="58"/>
      <c r="X105" s="58"/>
      <c r="Y105" s="58"/>
    </row>
    <row r="106" spans="6:25">
      <c r="F106" s="58"/>
      <c r="G106" s="58"/>
      <c r="H106" s="58"/>
      <c r="I106" s="58"/>
      <c r="J106" s="58"/>
      <c r="K106" s="58"/>
      <c r="O106" s="58">
        <v>93</v>
      </c>
      <c r="P106" s="58">
        <v>4.8259999999999996</v>
      </c>
      <c r="Q106" s="58">
        <v>69.811999999999998</v>
      </c>
      <c r="R106" s="58">
        <v>22.451000000000001</v>
      </c>
      <c r="S106" s="58"/>
      <c r="T106" s="58"/>
      <c r="U106" s="58"/>
      <c r="V106" s="58"/>
      <c r="W106" s="58"/>
      <c r="X106" s="58"/>
      <c r="Y106" s="58"/>
    </row>
    <row r="107" spans="6:25">
      <c r="F107" s="58"/>
      <c r="G107" s="58"/>
      <c r="H107" s="58"/>
      <c r="I107" s="58"/>
      <c r="J107" s="58"/>
      <c r="K107" s="58"/>
      <c r="O107" s="58">
        <v>94</v>
      </c>
      <c r="P107" s="58">
        <v>4.6980000000000004</v>
      </c>
      <c r="Q107" s="58">
        <v>68.751999999999995</v>
      </c>
      <c r="R107" s="58">
        <v>21.850999999999999</v>
      </c>
      <c r="S107" s="58"/>
      <c r="T107" s="58"/>
      <c r="U107" s="58"/>
      <c r="V107" s="58"/>
      <c r="W107" s="58"/>
      <c r="X107" s="58"/>
      <c r="Y107" s="58"/>
    </row>
    <row r="108" spans="6:25">
      <c r="F108" s="58"/>
      <c r="G108" s="58"/>
      <c r="H108" s="58"/>
      <c r="I108" s="58"/>
      <c r="J108" s="58"/>
      <c r="K108" s="58"/>
      <c r="O108" s="58">
        <v>95</v>
      </c>
      <c r="P108" s="58">
        <v>4.78</v>
      </c>
      <c r="Q108" s="58">
        <v>69.177000000000007</v>
      </c>
      <c r="R108" s="58">
        <v>19.959</v>
      </c>
      <c r="S108" s="58"/>
      <c r="T108" s="58"/>
      <c r="U108" s="58"/>
      <c r="V108" s="58"/>
      <c r="W108" s="58"/>
      <c r="X108" s="58"/>
      <c r="Y108" s="58"/>
    </row>
    <row r="109" spans="6:25">
      <c r="F109" s="58"/>
      <c r="G109" s="58"/>
      <c r="H109" s="58"/>
      <c r="I109" s="58"/>
      <c r="J109" s="58"/>
      <c r="K109" s="58"/>
      <c r="O109" s="58">
        <v>96</v>
      </c>
      <c r="P109" s="58">
        <v>4.9249999999999998</v>
      </c>
      <c r="Q109" s="58">
        <v>70.016000000000005</v>
      </c>
      <c r="R109" s="58">
        <v>19.236999999999998</v>
      </c>
      <c r="S109" s="58"/>
      <c r="T109" s="58"/>
      <c r="U109" s="58"/>
      <c r="V109" s="58"/>
      <c r="W109" s="58"/>
      <c r="X109" s="58"/>
      <c r="Y109" s="58"/>
    </row>
    <row r="110" spans="6:25">
      <c r="F110" s="58"/>
      <c r="G110" s="58"/>
      <c r="H110" s="58"/>
      <c r="I110" s="58"/>
      <c r="J110" s="58"/>
      <c r="K110" s="58"/>
      <c r="O110" s="58">
        <v>97</v>
      </c>
      <c r="P110" s="58">
        <v>5.1079999999999997</v>
      </c>
      <c r="Q110" s="58">
        <v>70.242999999999995</v>
      </c>
      <c r="R110" s="58">
        <v>18.975000000000001</v>
      </c>
      <c r="S110" s="58"/>
      <c r="T110" s="58"/>
      <c r="U110" s="58"/>
      <c r="V110" s="58"/>
      <c r="W110" s="58"/>
      <c r="X110" s="58"/>
      <c r="Y110" s="58"/>
    </row>
    <row r="111" spans="6:25">
      <c r="F111" s="58"/>
      <c r="G111" s="58"/>
      <c r="H111" s="58"/>
      <c r="I111" s="58"/>
      <c r="J111" s="58"/>
      <c r="K111" s="58"/>
      <c r="O111" s="58">
        <v>98</v>
      </c>
      <c r="P111" s="58">
        <v>5.0540000000000003</v>
      </c>
      <c r="Q111" s="58">
        <v>70.033000000000001</v>
      </c>
      <c r="R111" s="58">
        <v>19.157</v>
      </c>
      <c r="S111" s="58"/>
      <c r="T111" s="58"/>
      <c r="U111" s="58"/>
      <c r="V111" s="58"/>
      <c r="W111" s="58"/>
      <c r="X111" s="58"/>
      <c r="Y111" s="58"/>
    </row>
    <row r="112" spans="6:25">
      <c r="F112" s="58"/>
      <c r="G112" s="58"/>
      <c r="H112" s="58"/>
      <c r="I112" s="58"/>
      <c r="J112" s="58"/>
      <c r="K112" s="58"/>
      <c r="O112" s="58">
        <v>99</v>
      </c>
      <c r="P112" s="58">
        <v>5.1680000000000001</v>
      </c>
      <c r="Q112" s="58">
        <v>69.369</v>
      </c>
      <c r="R112" s="58">
        <v>20.082000000000001</v>
      </c>
      <c r="S112" s="58"/>
      <c r="T112" s="58"/>
      <c r="U112" s="58"/>
      <c r="V112" s="58"/>
      <c r="W112" s="58"/>
      <c r="X112" s="58"/>
      <c r="Y112" s="58"/>
    </row>
    <row r="113" spans="6:25">
      <c r="F113" s="58"/>
      <c r="G113" s="58"/>
      <c r="H113" s="58"/>
      <c r="I113" s="58"/>
      <c r="J113" s="58"/>
      <c r="K113" s="58"/>
      <c r="O113" s="58">
        <v>100</v>
      </c>
      <c r="P113" s="58">
        <v>4.9980000000000002</v>
      </c>
      <c r="Q113" s="58">
        <v>67.727000000000004</v>
      </c>
      <c r="R113" s="58">
        <v>19.044</v>
      </c>
      <c r="S113" s="58"/>
      <c r="T113" s="58"/>
      <c r="U113" s="58"/>
      <c r="V113" s="58"/>
      <c r="W113" s="58"/>
      <c r="X113" s="58"/>
      <c r="Y113" s="58"/>
    </row>
    <row r="114" spans="6:25">
      <c r="F114" s="58"/>
      <c r="G114" s="58"/>
      <c r="H114" s="58"/>
      <c r="I114" s="58"/>
      <c r="J114" s="58"/>
      <c r="K114" s="58"/>
      <c r="O114" s="58">
        <v>101</v>
      </c>
      <c r="P114" s="58">
        <v>4.8179999999999996</v>
      </c>
      <c r="Q114" s="58">
        <v>65.552000000000007</v>
      </c>
      <c r="R114" s="58">
        <v>18.681999999999999</v>
      </c>
      <c r="S114" s="58"/>
      <c r="T114" s="58"/>
      <c r="U114" s="58"/>
      <c r="V114" s="58"/>
      <c r="W114" s="58"/>
      <c r="X114" s="58"/>
      <c r="Y114" s="58"/>
    </row>
    <row r="115" spans="6:25">
      <c r="F115" s="58"/>
      <c r="G115" s="58"/>
      <c r="H115" s="58"/>
      <c r="I115" s="58"/>
      <c r="J115" s="58"/>
      <c r="K115" s="58"/>
      <c r="O115" s="58">
        <v>102</v>
      </c>
      <c r="P115" s="58">
        <v>4.93</v>
      </c>
      <c r="Q115" s="58">
        <v>65.343000000000004</v>
      </c>
      <c r="R115" s="58">
        <v>18.344999999999999</v>
      </c>
      <c r="S115" s="58"/>
      <c r="T115" s="58"/>
      <c r="U115" s="58"/>
      <c r="V115" s="58"/>
      <c r="W115" s="58"/>
      <c r="X115" s="58"/>
      <c r="Y115" s="58"/>
    </row>
    <row r="116" spans="6:25">
      <c r="F116" s="58"/>
      <c r="G116" s="58"/>
      <c r="H116" s="58"/>
      <c r="I116" s="58"/>
      <c r="J116" s="58"/>
      <c r="K116" s="58"/>
      <c r="O116" s="58">
        <v>103</v>
      </c>
      <c r="P116" s="58">
        <v>5.0490000000000004</v>
      </c>
      <c r="Q116" s="58">
        <v>64.510999999999996</v>
      </c>
      <c r="R116" s="58">
        <v>19.52</v>
      </c>
      <c r="S116" s="58"/>
      <c r="T116" s="58"/>
      <c r="U116" s="58"/>
      <c r="V116" s="58"/>
      <c r="W116" s="58"/>
      <c r="X116" s="58"/>
      <c r="Y116" s="58"/>
    </row>
    <row r="117" spans="6:25">
      <c r="F117" s="58"/>
      <c r="G117" s="58"/>
      <c r="H117" s="58"/>
      <c r="I117" s="58"/>
      <c r="J117" s="58"/>
      <c r="K117" s="58"/>
      <c r="O117" s="58">
        <v>104</v>
      </c>
      <c r="P117" s="58">
        <v>4.9710000000000001</v>
      </c>
      <c r="Q117" s="58">
        <v>63.545000000000002</v>
      </c>
      <c r="R117" s="58">
        <v>19.422999999999998</v>
      </c>
      <c r="S117" s="58"/>
      <c r="T117" s="58"/>
      <c r="U117" s="58"/>
      <c r="V117" s="58"/>
      <c r="W117" s="58"/>
      <c r="X117" s="58"/>
      <c r="Y117" s="58"/>
    </row>
    <row r="118" spans="6:25">
      <c r="F118" s="58"/>
      <c r="G118" s="58"/>
      <c r="H118" s="58"/>
      <c r="I118" s="58"/>
      <c r="J118" s="58"/>
      <c r="K118" s="58"/>
      <c r="O118" s="58">
        <v>105</v>
      </c>
      <c r="P118" s="58">
        <v>5.0990000000000002</v>
      </c>
      <c r="Q118" s="58">
        <v>62.789000000000001</v>
      </c>
      <c r="R118" s="58">
        <v>19.649999999999999</v>
      </c>
      <c r="S118" s="58"/>
      <c r="T118" s="58"/>
      <c r="U118" s="58"/>
      <c r="V118" s="58"/>
      <c r="W118" s="58"/>
      <c r="X118" s="58"/>
      <c r="Y118" s="58"/>
    </row>
    <row r="119" spans="6:25">
      <c r="F119" s="58"/>
      <c r="G119" s="58"/>
      <c r="H119" s="58"/>
      <c r="I119" s="58"/>
      <c r="J119" s="58"/>
      <c r="K119" s="58"/>
      <c r="O119" s="58">
        <v>106</v>
      </c>
      <c r="P119" s="58">
        <v>4.9960000000000004</v>
      </c>
      <c r="Q119" s="58">
        <v>63.167999999999999</v>
      </c>
      <c r="R119" s="58">
        <v>19.186</v>
      </c>
      <c r="S119" s="58"/>
      <c r="T119" s="58"/>
      <c r="U119" s="58"/>
      <c r="V119" s="58"/>
      <c r="W119" s="58"/>
      <c r="X119" s="58"/>
      <c r="Y119" s="58"/>
    </row>
    <row r="120" spans="6:25">
      <c r="F120" s="58"/>
      <c r="G120" s="58"/>
      <c r="H120" s="58"/>
      <c r="I120" s="58"/>
      <c r="J120" s="58"/>
      <c r="K120" s="58"/>
      <c r="O120" s="58">
        <v>107</v>
      </c>
      <c r="P120" s="58">
        <v>4.9820000000000002</v>
      </c>
      <c r="Q120" s="58">
        <v>63.191000000000003</v>
      </c>
      <c r="R120" s="58">
        <v>18.887</v>
      </c>
      <c r="S120" s="58"/>
      <c r="T120" s="58"/>
      <c r="U120" s="58"/>
      <c r="V120" s="58"/>
      <c r="W120" s="58"/>
      <c r="X120" s="58"/>
      <c r="Y120" s="58"/>
    </row>
    <row r="121" spans="6:25">
      <c r="F121" s="58"/>
      <c r="G121" s="58"/>
      <c r="H121" s="58"/>
      <c r="I121" s="58"/>
      <c r="J121" s="58"/>
      <c r="K121" s="58"/>
      <c r="O121" s="58">
        <v>108</v>
      </c>
      <c r="P121" s="58">
        <v>5.1959999999999997</v>
      </c>
      <c r="Q121" s="58">
        <v>63.371000000000002</v>
      </c>
      <c r="R121" s="58">
        <v>20.664999999999999</v>
      </c>
      <c r="S121" s="58"/>
      <c r="T121" s="58"/>
      <c r="U121" s="58"/>
      <c r="V121" s="58"/>
      <c r="W121" s="58"/>
      <c r="X121" s="58"/>
      <c r="Y121" s="58"/>
    </row>
    <row r="122" spans="6:25">
      <c r="F122" s="58"/>
      <c r="G122" s="58"/>
      <c r="H122" s="58"/>
      <c r="I122" s="58"/>
      <c r="J122" s="58"/>
      <c r="K122" s="58"/>
      <c r="O122" s="58">
        <v>109</v>
      </c>
      <c r="P122" s="58">
        <v>5.1879999999999997</v>
      </c>
      <c r="Q122" s="58">
        <v>62.62</v>
      </c>
      <c r="R122" s="58">
        <v>23.558</v>
      </c>
      <c r="S122" s="58"/>
      <c r="T122" s="58"/>
      <c r="U122" s="58"/>
      <c r="V122" s="58"/>
      <c r="W122" s="58"/>
      <c r="X122" s="58"/>
      <c r="Y122" s="58"/>
    </row>
    <row r="123" spans="6:25">
      <c r="F123" s="58"/>
      <c r="G123" s="58"/>
      <c r="H123" s="58"/>
      <c r="I123" s="58"/>
      <c r="J123" s="58"/>
      <c r="K123" s="58"/>
      <c r="O123" s="58">
        <v>110</v>
      </c>
      <c r="P123" s="58">
        <v>5.1440000000000001</v>
      </c>
      <c r="Q123" s="58">
        <v>61.871000000000002</v>
      </c>
      <c r="R123" s="58">
        <v>26.434000000000001</v>
      </c>
      <c r="S123" s="58"/>
      <c r="T123" s="58"/>
      <c r="U123" s="58"/>
      <c r="V123" s="58"/>
      <c r="W123" s="58"/>
      <c r="X123" s="58"/>
      <c r="Y123" s="58"/>
    </row>
    <row r="124" spans="6:25">
      <c r="F124" s="58"/>
      <c r="G124" s="58"/>
      <c r="H124" s="58"/>
      <c r="I124" s="58"/>
      <c r="J124" s="58"/>
      <c r="K124" s="58"/>
      <c r="O124" s="58">
        <v>111</v>
      </c>
      <c r="P124" s="58">
        <v>5.468</v>
      </c>
      <c r="Q124" s="58">
        <v>62.389000000000003</v>
      </c>
      <c r="R124" s="58">
        <v>28.757000000000001</v>
      </c>
      <c r="S124" s="58"/>
      <c r="T124" s="58"/>
      <c r="U124" s="58"/>
      <c r="V124" s="58"/>
      <c r="W124" s="58"/>
      <c r="X124" s="58"/>
      <c r="Y124" s="58"/>
    </row>
    <row r="125" spans="6:25">
      <c r="F125" s="58"/>
      <c r="G125" s="58"/>
      <c r="H125" s="58"/>
      <c r="I125" s="58"/>
      <c r="J125" s="58"/>
      <c r="K125" s="58"/>
      <c r="O125" s="58">
        <v>112</v>
      </c>
      <c r="P125" s="58">
        <v>5.3239999999999998</v>
      </c>
      <c r="Q125" s="58">
        <v>62.656999999999996</v>
      </c>
      <c r="R125" s="58">
        <v>31.315000000000001</v>
      </c>
      <c r="S125" s="58"/>
      <c r="T125" s="58"/>
      <c r="U125" s="58"/>
      <c r="V125" s="58"/>
      <c r="W125" s="58"/>
      <c r="X125" s="58"/>
      <c r="Y125" s="58"/>
    </row>
    <row r="126" spans="6:25">
      <c r="F126" s="58"/>
      <c r="G126" s="58"/>
      <c r="H126" s="58"/>
      <c r="I126" s="58"/>
      <c r="J126" s="58"/>
      <c r="K126" s="58"/>
      <c r="O126" s="58">
        <v>113</v>
      </c>
      <c r="P126" s="58">
        <v>5.3620000000000001</v>
      </c>
      <c r="Q126" s="58">
        <v>62.671999999999997</v>
      </c>
      <c r="R126" s="58">
        <v>33.679000000000002</v>
      </c>
      <c r="S126" s="58"/>
      <c r="T126" s="58"/>
      <c r="U126" s="58"/>
      <c r="V126" s="58"/>
      <c r="W126" s="58"/>
      <c r="X126" s="58"/>
      <c r="Y126" s="58"/>
    </row>
    <row r="127" spans="6:25">
      <c r="F127" s="58"/>
      <c r="G127" s="58"/>
      <c r="H127" s="58"/>
      <c r="I127" s="58"/>
      <c r="J127" s="58"/>
      <c r="K127" s="58"/>
      <c r="O127" s="58">
        <v>114</v>
      </c>
      <c r="P127" s="58">
        <v>5.2679999999999998</v>
      </c>
      <c r="Q127" s="58">
        <v>62.113</v>
      </c>
      <c r="R127" s="58">
        <v>33.192</v>
      </c>
      <c r="S127" s="58"/>
      <c r="T127" s="58"/>
      <c r="U127" s="58"/>
      <c r="V127" s="58"/>
      <c r="W127" s="58"/>
      <c r="X127" s="58"/>
      <c r="Y127" s="58"/>
    </row>
    <row r="128" spans="6:25">
      <c r="F128" s="58"/>
      <c r="G128" s="58"/>
      <c r="H128" s="58"/>
      <c r="I128" s="58"/>
      <c r="J128" s="58"/>
      <c r="K128" s="58"/>
      <c r="O128" s="58">
        <v>115</v>
      </c>
      <c r="P128" s="58">
        <v>5.2930000000000001</v>
      </c>
      <c r="Q128" s="58">
        <v>61.863999999999997</v>
      </c>
      <c r="R128" s="58">
        <v>34.296999999999997</v>
      </c>
      <c r="S128" s="58"/>
      <c r="T128" s="58"/>
      <c r="U128" s="58"/>
      <c r="V128" s="58"/>
      <c r="W128" s="58"/>
      <c r="X128" s="58"/>
      <c r="Y128" s="58"/>
    </row>
    <row r="129" spans="6:25">
      <c r="F129" s="58"/>
      <c r="G129" s="58"/>
      <c r="H129" s="58"/>
      <c r="I129" s="58"/>
      <c r="J129" s="58"/>
      <c r="K129" s="58"/>
      <c r="O129" s="58">
        <v>116</v>
      </c>
      <c r="P129" s="58">
        <v>5.2789999999999999</v>
      </c>
      <c r="Q129" s="58">
        <v>61.069000000000003</v>
      </c>
      <c r="R129" s="58">
        <v>35.052</v>
      </c>
      <c r="S129" s="58"/>
      <c r="T129" s="58"/>
      <c r="U129" s="58"/>
      <c r="V129" s="58"/>
      <c r="W129" s="58"/>
      <c r="X129" s="58"/>
      <c r="Y129" s="58"/>
    </row>
    <row r="130" spans="6:25">
      <c r="F130" s="58"/>
      <c r="G130" s="58"/>
      <c r="H130" s="58"/>
      <c r="I130" s="58"/>
      <c r="J130" s="58"/>
      <c r="K130" s="58"/>
      <c r="O130" s="58">
        <v>117</v>
      </c>
      <c r="P130" s="58">
        <v>5.3259999999999996</v>
      </c>
      <c r="Q130" s="58">
        <v>62.345999999999997</v>
      </c>
      <c r="R130" s="58">
        <v>35.436999999999998</v>
      </c>
      <c r="S130" s="58"/>
      <c r="T130" s="58"/>
      <c r="U130" s="58"/>
      <c r="V130" s="58"/>
      <c r="W130" s="58"/>
      <c r="X130" s="58"/>
      <c r="Y130" s="58"/>
    </row>
    <row r="131" spans="6:25">
      <c r="F131" s="58"/>
      <c r="G131" s="58"/>
      <c r="H131" s="58"/>
      <c r="I131" s="58"/>
      <c r="J131" s="58"/>
      <c r="K131" s="58"/>
      <c r="O131" s="58">
        <v>118</v>
      </c>
      <c r="P131" s="58">
        <v>5.1840000000000002</v>
      </c>
      <c r="Q131" s="58">
        <v>63.116</v>
      </c>
      <c r="R131" s="58">
        <v>35.780999999999999</v>
      </c>
      <c r="S131" s="58"/>
      <c r="T131" s="58"/>
      <c r="U131" s="58"/>
      <c r="V131" s="58"/>
      <c r="W131" s="58"/>
      <c r="X131" s="58"/>
      <c r="Y131" s="58"/>
    </row>
    <row r="132" spans="6:25">
      <c r="F132" s="58"/>
      <c r="G132" s="58"/>
      <c r="H132" s="58"/>
      <c r="I132" s="58"/>
      <c r="J132" s="58"/>
      <c r="K132" s="58"/>
      <c r="O132" s="58">
        <v>119</v>
      </c>
      <c r="P132" s="58">
        <v>5.0670000000000002</v>
      </c>
      <c r="Q132" s="58">
        <v>63.957999999999998</v>
      </c>
      <c r="R132" s="58">
        <v>35.793999999999997</v>
      </c>
      <c r="S132" s="58"/>
      <c r="T132" s="58"/>
      <c r="U132" s="58"/>
      <c r="V132" s="58"/>
      <c r="W132" s="58"/>
      <c r="X132" s="58"/>
      <c r="Y132" s="58"/>
    </row>
    <row r="133" spans="6:25">
      <c r="F133" s="58"/>
      <c r="G133" s="58"/>
      <c r="H133" s="58"/>
      <c r="I133" s="58"/>
      <c r="J133" s="58"/>
      <c r="K133" s="58"/>
      <c r="O133" s="58">
        <v>120</v>
      </c>
      <c r="P133" s="58">
        <v>4.9960000000000004</v>
      </c>
      <c r="Q133" s="58">
        <v>64.552000000000007</v>
      </c>
      <c r="R133" s="58">
        <v>35.08</v>
      </c>
      <c r="S133" s="58"/>
      <c r="T133" s="58"/>
      <c r="U133" s="58"/>
      <c r="V133" s="58"/>
      <c r="W133" s="58"/>
      <c r="X133" s="58"/>
      <c r="Y133" s="58"/>
    </row>
    <row r="134" spans="6:25">
      <c r="F134" s="58"/>
      <c r="G134" s="58"/>
      <c r="H134" s="58"/>
      <c r="I134" s="58"/>
      <c r="J134" s="58"/>
      <c r="K134" s="58"/>
      <c r="O134" s="58">
        <v>121</v>
      </c>
      <c r="P134" s="58">
        <v>4.8029999999999999</v>
      </c>
      <c r="Q134" s="58">
        <v>64.879000000000005</v>
      </c>
      <c r="R134" s="58">
        <v>33.597000000000001</v>
      </c>
      <c r="S134" s="58"/>
      <c r="T134" s="58"/>
      <c r="U134" s="58"/>
      <c r="V134" s="58"/>
      <c r="W134" s="58"/>
      <c r="X134" s="58"/>
      <c r="Y134" s="58"/>
    </row>
    <row r="135" spans="6:25">
      <c r="F135" s="58"/>
      <c r="G135" s="58"/>
      <c r="H135" s="58"/>
      <c r="I135" s="58"/>
      <c r="J135" s="58"/>
      <c r="K135" s="58"/>
      <c r="O135" s="58">
        <v>122</v>
      </c>
      <c r="P135" s="58">
        <v>4.601</v>
      </c>
      <c r="Q135" s="58">
        <v>64.596999999999994</v>
      </c>
      <c r="R135" s="58">
        <v>31.902000000000001</v>
      </c>
      <c r="S135" s="58"/>
      <c r="T135" s="58"/>
      <c r="U135" s="58"/>
      <c r="V135" s="58"/>
      <c r="W135" s="58"/>
      <c r="X135" s="58"/>
      <c r="Y135" s="58"/>
    </row>
    <row r="136" spans="6:25">
      <c r="F136" s="58"/>
      <c r="G136" s="58"/>
      <c r="H136" s="58"/>
      <c r="I136" s="58"/>
      <c r="J136" s="58"/>
      <c r="K136" s="58"/>
      <c r="O136" s="58">
        <v>123</v>
      </c>
      <c r="P136" s="58">
        <v>4.3899999999999997</v>
      </c>
      <c r="Q136" s="58">
        <v>64.552999999999997</v>
      </c>
      <c r="R136" s="58">
        <v>29.888000000000002</v>
      </c>
      <c r="S136" s="58"/>
      <c r="T136" s="58"/>
      <c r="U136" s="58"/>
      <c r="V136" s="58"/>
      <c r="W136" s="58"/>
      <c r="X136" s="58"/>
      <c r="Y136" s="58"/>
    </row>
    <row r="137" spans="6:25">
      <c r="F137" s="58"/>
      <c r="G137" s="58"/>
      <c r="H137" s="58"/>
      <c r="I137" s="58"/>
      <c r="J137" s="58"/>
      <c r="K137" s="58"/>
      <c r="O137" s="58">
        <v>124</v>
      </c>
      <c r="P137" s="58">
        <v>4.25</v>
      </c>
      <c r="Q137" s="58">
        <v>64.855000000000004</v>
      </c>
      <c r="R137" s="58">
        <v>28.035</v>
      </c>
      <c r="S137" s="58"/>
      <c r="T137" s="58"/>
      <c r="U137" s="58"/>
      <c r="V137" s="58"/>
      <c r="W137" s="58"/>
      <c r="X137" s="58"/>
      <c r="Y137" s="58"/>
    </row>
    <row r="138" spans="6:25">
      <c r="F138" s="58"/>
      <c r="G138" s="58"/>
      <c r="H138" s="58"/>
      <c r="I138" s="58"/>
      <c r="J138" s="58"/>
      <c r="K138" s="58"/>
      <c r="O138" s="58">
        <v>125</v>
      </c>
      <c r="P138" s="58">
        <v>4.1459999999999999</v>
      </c>
      <c r="Q138" s="58">
        <v>64.444000000000003</v>
      </c>
      <c r="R138" s="58">
        <v>26.276</v>
      </c>
      <c r="S138" s="58"/>
      <c r="T138" s="58"/>
      <c r="U138" s="58"/>
      <c r="V138" s="58"/>
      <c r="W138" s="58"/>
      <c r="X138" s="58"/>
      <c r="Y138" s="58"/>
    </row>
    <row r="139" spans="6:25">
      <c r="F139" s="58"/>
      <c r="G139" s="58"/>
      <c r="H139" s="58"/>
      <c r="I139" s="58"/>
      <c r="J139" s="58"/>
      <c r="K139" s="58"/>
      <c r="O139" s="58">
        <v>126</v>
      </c>
      <c r="P139" s="58">
        <v>4.0149999999999997</v>
      </c>
      <c r="Q139" s="58">
        <v>64.394000000000005</v>
      </c>
      <c r="R139" s="58">
        <v>24.649000000000001</v>
      </c>
      <c r="S139" s="58"/>
      <c r="T139" s="58"/>
      <c r="U139" s="58"/>
      <c r="V139" s="58"/>
      <c r="W139" s="58"/>
      <c r="X139" s="58"/>
      <c r="Y139" s="58"/>
    </row>
    <row r="140" spans="6:25">
      <c r="F140" s="58"/>
      <c r="G140" s="58"/>
      <c r="H140" s="58"/>
      <c r="I140" s="58"/>
      <c r="J140" s="58"/>
      <c r="K140" s="58"/>
      <c r="O140" s="58">
        <v>127</v>
      </c>
      <c r="P140" s="58">
        <v>3.7909999999999999</v>
      </c>
      <c r="Q140" s="58">
        <v>63.667999999999999</v>
      </c>
      <c r="R140" s="58">
        <v>24.050999999999998</v>
      </c>
      <c r="S140" s="58"/>
      <c r="T140" s="58"/>
      <c r="U140" s="58"/>
      <c r="V140" s="58"/>
      <c r="W140" s="58"/>
      <c r="X140" s="58"/>
      <c r="Y140" s="58"/>
    </row>
    <row r="141" spans="6:25">
      <c r="F141" s="58"/>
      <c r="G141" s="58"/>
      <c r="H141" s="58"/>
      <c r="I141" s="58"/>
      <c r="J141" s="58"/>
      <c r="K141" s="58"/>
      <c r="O141" s="58">
        <v>128</v>
      </c>
      <c r="P141" s="58">
        <v>3.8759999999999999</v>
      </c>
      <c r="Q141" s="58">
        <v>62.247999999999998</v>
      </c>
      <c r="R141" s="58">
        <v>22.207000000000001</v>
      </c>
      <c r="S141" s="58"/>
      <c r="T141" s="58"/>
      <c r="U141" s="58"/>
      <c r="V141" s="58"/>
      <c r="W141" s="58"/>
      <c r="X141" s="58"/>
      <c r="Y141" s="58"/>
    </row>
    <row r="142" spans="6:25">
      <c r="F142" s="58"/>
      <c r="G142" s="58"/>
      <c r="H142" s="58"/>
      <c r="I142" s="58"/>
      <c r="J142" s="58"/>
      <c r="K142" s="58"/>
      <c r="O142" s="58">
        <v>129</v>
      </c>
      <c r="P142" s="58">
        <v>4.0469999999999997</v>
      </c>
      <c r="Q142" s="58">
        <v>61.658999999999999</v>
      </c>
      <c r="R142" s="58">
        <v>20.977</v>
      </c>
      <c r="S142" s="58"/>
      <c r="T142" s="58"/>
      <c r="U142" s="58"/>
      <c r="V142" s="58"/>
      <c r="W142" s="58"/>
      <c r="X142" s="58"/>
      <c r="Y142" s="58"/>
    </row>
    <row r="143" spans="6:25">
      <c r="F143" s="58"/>
      <c r="G143" s="58"/>
      <c r="H143" s="58"/>
      <c r="I143" s="58"/>
      <c r="J143" s="58"/>
      <c r="K143" s="58"/>
      <c r="O143" s="58">
        <v>130</v>
      </c>
      <c r="P143" s="58">
        <v>3.956</v>
      </c>
      <c r="Q143" s="58">
        <v>62.286000000000001</v>
      </c>
      <c r="R143" s="58">
        <v>19.827000000000002</v>
      </c>
      <c r="S143" s="58"/>
      <c r="T143" s="58"/>
      <c r="U143" s="58"/>
      <c r="V143" s="58"/>
      <c r="W143" s="58"/>
      <c r="X143" s="58"/>
      <c r="Y143" s="58"/>
    </row>
    <row r="144" spans="6:25">
      <c r="F144" s="58"/>
      <c r="G144" s="58"/>
      <c r="H144" s="58"/>
      <c r="I144" s="58"/>
      <c r="J144" s="58"/>
      <c r="K144" s="58"/>
      <c r="O144" s="58">
        <v>131</v>
      </c>
      <c r="P144" s="58">
        <v>3.8690000000000002</v>
      </c>
      <c r="Q144" s="58">
        <v>62.997</v>
      </c>
      <c r="R144" s="58">
        <v>18.988</v>
      </c>
      <c r="S144" s="58"/>
      <c r="T144" s="58"/>
      <c r="U144" s="58"/>
      <c r="V144" s="58"/>
      <c r="W144" s="58"/>
      <c r="X144" s="58"/>
      <c r="Y144" s="58"/>
    </row>
    <row r="145" spans="6:25">
      <c r="F145" s="58"/>
      <c r="G145" s="58"/>
      <c r="H145" s="58"/>
      <c r="I145" s="58"/>
      <c r="J145" s="58"/>
      <c r="K145" s="58"/>
      <c r="O145" s="58">
        <v>132</v>
      </c>
      <c r="P145" s="58">
        <v>3.8370000000000002</v>
      </c>
      <c r="Q145" s="58">
        <v>63.622999999999998</v>
      </c>
      <c r="R145" s="58">
        <v>18.456</v>
      </c>
      <c r="S145" s="58"/>
      <c r="T145" s="58"/>
      <c r="U145" s="58"/>
      <c r="V145" s="58"/>
      <c r="W145" s="58"/>
      <c r="X145" s="58"/>
      <c r="Y145" s="58"/>
    </row>
    <row r="146" spans="6:25">
      <c r="F146" s="58"/>
      <c r="G146" s="58"/>
      <c r="H146" s="58"/>
      <c r="I146" s="58"/>
      <c r="J146" s="58"/>
      <c r="K146" s="58"/>
      <c r="O146" s="58">
        <v>133</v>
      </c>
      <c r="P146" s="58">
        <v>3.5190000000000001</v>
      </c>
      <c r="Q146" s="58">
        <v>63.89</v>
      </c>
      <c r="R146" s="58">
        <v>18.170000000000002</v>
      </c>
      <c r="S146" s="58"/>
      <c r="T146" s="58"/>
      <c r="U146" s="58"/>
      <c r="V146" s="58"/>
      <c r="W146" s="58"/>
      <c r="X146" s="58"/>
      <c r="Y146" s="58"/>
    </row>
    <row r="147" spans="6:25">
      <c r="F147" s="58"/>
      <c r="G147" s="58"/>
      <c r="H147" s="58"/>
      <c r="I147" s="58"/>
      <c r="J147" s="58"/>
      <c r="K147" s="58"/>
      <c r="O147" s="58">
        <v>134</v>
      </c>
      <c r="P147" s="58">
        <v>3.6480000000000001</v>
      </c>
      <c r="Q147" s="58">
        <v>62.101999999999997</v>
      </c>
      <c r="R147" s="58">
        <v>16.841999999999999</v>
      </c>
      <c r="S147" s="58"/>
      <c r="T147" s="58"/>
      <c r="U147" s="58"/>
      <c r="V147" s="58"/>
      <c r="W147" s="58"/>
      <c r="X147" s="58"/>
      <c r="Y147" s="58"/>
    </row>
    <row r="148" spans="6:25">
      <c r="F148" s="58"/>
      <c r="G148" s="58"/>
      <c r="H148" s="58"/>
      <c r="I148" s="58"/>
      <c r="J148" s="58"/>
      <c r="K148" s="58"/>
      <c r="O148" s="58">
        <v>135</v>
      </c>
      <c r="P148" s="58">
        <v>3.5859999999999999</v>
      </c>
      <c r="Q148" s="58">
        <v>59.8</v>
      </c>
      <c r="R148" s="58">
        <v>16.081</v>
      </c>
      <c r="S148" s="58"/>
      <c r="T148" s="58"/>
      <c r="U148" s="58"/>
      <c r="V148" s="58"/>
      <c r="W148" s="58"/>
      <c r="X148" s="58"/>
      <c r="Y148" s="58"/>
    </row>
    <row r="149" spans="6:25">
      <c r="F149" s="58"/>
      <c r="G149" s="58"/>
      <c r="H149" s="58"/>
      <c r="I149" s="58"/>
      <c r="J149" s="58"/>
      <c r="K149" s="58"/>
      <c r="O149" s="58">
        <v>136</v>
      </c>
      <c r="P149" s="58">
        <v>3.476</v>
      </c>
      <c r="Q149" s="58">
        <v>58.332000000000001</v>
      </c>
      <c r="R149" s="58">
        <v>15.048999999999999</v>
      </c>
      <c r="S149" s="58"/>
      <c r="T149" s="58"/>
      <c r="U149" s="58"/>
      <c r="V149" s="58"/>
      <c r="W149" s="58"/>
      <c r="X149" s="58"/>
      <c r="Y149" s="58"/>
    </row>
    <row r="150" spans="6:25">
      <c r="F150" s="58"/>
      <c r="G150" s="58"/>
      <c r="H150" s="58"/>
      <c r="I150" s="58"/>
      <c r="J150" s="58"/>
      <c r="K150" s="58"/>
      <c r="O150" s="58">
        <v>137</v>
      </c>
      <c r="P150" s="58">
        <v>3.4590000000000001</v>
      </c>
      <c r="Q150" s="58">
        <v>56.829000000000001</v>
      </c>
      <c r="R150" s="58">
        <v>13.066000000000001</v>
      </c>
      <c r="S150" s="58"/>
      <c r="T150" s="58"/>
      <c r="U150" s="58"/>
      <c r="V150" s="58"/>
      <c r="W150" s="58"/>
      <c r="X150" s="58"/>
      <c r="Y150" s="58"/>
    </row>
    <row r="151" spans="6:25">
      <c r="F151" s="58"/>
      <c r="G151" s="58"/>
      <c r="H151" s="58"/>
      <c r="I151" s="58"/>
      <c r="J151" s="58"/>
      <c r="K151" s="58"/>
      <c r="O151" s="58">
        <v>138</v>
      </c>
      <c r="P151" s="58">
        <v>3.7559999999999998</v>
      </c>
      <c r="Q151" s="58">
        <v>54.920999999999999</v>
      </c>
      <c r="R151" s="58">
        <v>12.135</v>
      </c>
      <c r="S151" s="58"/>
      <c r="T151" s="58"/>
      <c r="U151" s="58"/>
      <c r="V151" s="58"/>
      <c r="W151" s="58"/>
      <c r="X151" s="58"/>
      <c r="Y151" s="58"/>
    </row>
    <row r="152" spans="6:25">
      <c r="F152" s="58"/>
      <c r="G152" s="58"/>
      <c r="H152" s="58"/>
      <c r="I152" s="58"/>
      <c r="J152" s="58"/>
      <c r="K152" s="58"/>
      <c r="O152" s="58">
        <v>139</v>
      </c>
      <c r="P152" s="58">
        <v>3.895</v>
      </c>
      <c r="Q152" s="58">
        <v>53.606999999999999</v>
      </c>
      <c r="R152" s="58">
        <v>14.122999999999999</v>
      </c>
      <c r="S152" s="58"/>
      <c r="T152" s="58"/>
      <c r="U152" s="58"/>
      <c r="V152" s="58"/>
      <c r="W152" s="58"/>
      <c r="X152" s="58"/>
      <c r="Y152" s="58"/>
    </row>
    <row r="153" spans="6:25">
      <c r="F153" s="58"/>
      <c r="G153" s="58"/>
      <c r="H153" s="58"/>
      <c r="I153" s="58"/>
      <c r="J153" s="58"/>
      <c r="K153" s="58"/>
      <c r="O153" s="58">
        <v>140</v>
      </c>
      <c r="P153" s="58">
        <v>3.9870000000000001</v>
      </c>
      <c r="Q153" s="58">
        <v>53.527999999999999</v>
      </c>
      <c r="R153" s="58">
        <v>14.646000000000001</v>
      </c>
      <c r="S153" s="58"/>
      <c r="T153" s="58"/>
      <c r="U153" s="58"/>
      <c r="V153" s="58"/>
      <c r="W153" s="58"/>
      <c r="X153" s="58"/>
      <c r="Y153" s="58"/>
    </row>
    <row r="154" spans="6:25">
      <c r="F154" s="58"/>
      <c r="G154" s="58"/>
      <c r="H154" s="58"/>
      <c r="I154" s="58"/>
      <c r="J154" s="58"/>
      <c r="K154" s="58"/>
      <c r="O154" s="58">
        <v>141</v>
      </c>
      <c r="P154" s="58">
        <v>4.0430000000000001</v>
      </c>
      <c r="Q154" s="58">
        <v>54.826999999999998</v>
      </c>
      <c r="R154" s="58">
        <v>14.234999999999999</v>
      </c>
      <c r="S154" s="58"/>
      <c r="T154" s="58"/>
      <c r="U154" s="58"/>
      <c r="V154" s="58"/>
      <c r="W154" s="58"/>
      <c r="X154" s="58"/>
      <c r="Y154" s="58"/>
    </row>
    <row r="155" spans="6:25">
      <c r="F155" s="58"/>
      <c r="G155" s="58"/>
      <c r="H155" s="58"/>
      <c r="I155" s="58"/>
      <c r="J155" s="58"/>
      <c r="K155" s="58"/>
      <c r="O155" s="58">
        <v>142</v>
      </c>
      <c r="P155" s="58">
        <v>3.96</v>
      </c>
      <c r="Q155" s="58">
        <v>55.478000000000002</v>
      </c>
      <c r="R155" s="58">
        <v>13.099</v>
      </c>
      <c r="S155" s="58"/>
      <c r="T155" s="58"/>
      <c r="U155" s="58"/>
      <c r="V155" s="58"/>
      <c r="W155" s="58"/>
      <c r="X155" s="58"/>
      <c r="Y155" s="58"/>
    </row>
    <row r="156" spans="6:25">
      <c r="F156" s="58"/>
      <c r="G156" s="58"/>
      <c r="H156" s="58"/>
      <c r="I156" s="58"/>
      <c r="J156" s="58"/>
      <c r="K156" s="58"/>
      <c r="O156" s="58">
        <v>143</v>
      </c>
      <c r="P156" s="58">
        <v>3.923</v>
      </c>
      <c r="Q156" s="58">
        <v>57.860999999999997</v>
      </c>
      <c r="R156" s="58">
        <v>12.124000000000001</v>
      </c>
      <c r="S156" s="58"/>
      <c r="T156" s="58"/>
      <c r="U156" s="58"/>
      <c r="V156" s="58"/>
      <c r="W156" s="58"/>
      <c r="X156" s="58"/>
      <c r="Y156" s="58"/>
    </row>
    <row r="157" spans="6:25">
      <c r="F157" s="58"/>
      <c r="G157" s="58"/>
      <c r="H157" s="58"/>
      <c r="I157" s="58"/>
      <c r="J157" s="58"/>
      <c r="K157" s="58"/>
      <c r="O157" s="58">
        <v>144</v>
      </c>
      <c r="P157" s="58">
        <v>3.71</v>
      </c>
      <c r="Q157" s="58">
        <v>59.655000000000001</v>
      </c>
      <c r="R157" s="58">
        <v>11.385</v>
      </c>
      <c r="S157" s="58"/>
      <c r="T157" s="58"/>
      <c r="U157" s="58"/>
      <c r="V157" s="58"/>
      <c r="W157" s="58"/>
      <c r="X157" s="58"/>
      <c r="Y157" s="58"/>
    </row>
    <row r="158" spans="6:25">
      <c r="F158" s="58"/>
      <c r="G158" s="58"/>
      <c r="H158" s="58"/>
      <c r="I158" s="58"/>
      <c r="J158" s="58"/>
      <c r="K158" s="58"/>
      <c r="O158" s="58">
        <v>145</v>
      </c>
      <c r="P158" s="58">
        <v>3.569</v>
      </c>
      <c r="Q158" s="58">
        <v>59.615000000000002</v>
      </c>
      <c r="R158" s="58">
        <v>10.361000000000001</v>
      </c>
      <c r="S158" s="58"/>
      <c r="T158" s="58"/>
      <c r="U158" s="58"/>
      <c r="V158" s="58"/>
      <c r="W158" s="58"/>
      <c r="X158" s="58"/>
      <c r="Y158" s="58"/>
    </row>
    <row r="159" spans="6:25">
      <c r="F159" s="58"/>
      <c r="G159" s="58"/>
      <c r="H159" s="58"/>
      <c r="I159" s="58"/>
      <c r="J159" s="58"/>
      <c r="K159" s="58"/>
      <c r="O159" s="58">
        <v>146</v>
      </c>
      <c r="P159" s="58">
        <v>3.4289999999999998</v>
      </c>
      <c r="Q159" s="58">
        <v>58.19</v>
      </c>
      <c r="R159" s="58">
        <v>9.516</v>
      </c>
      <c r="S159" s="58"/>
      <c r="T159" s="58"/>
      <c r="U159" s="58"/>
      <c r="V159" s="58"/>
      <c r="W159" s="58"/>
      <c r="X159" s="58"/>
      <c r="Y159" s="58"/>
    </row>
    <row r="160" spans="6:25">
      <c r="F160" s="58"/>
      <c r="G160" s="58"/>
      <c r="H160" s="58"/>
      <c r="I160" s="58"/>
      <c r="J160" s="58"/>
      <c r="K160" s="58"/>
      <c r="O160" s="58">
        <v>147</v>
      </c>
      <c r="P160" s="58">
        <v>3.32</v>
      </c>
      <c r="Q160" s="58">
        <v>56.228000000000002</v>
      </c>
      <c r="R160" s="58">
        <v>8.7149999999999999</v>
      </c>
      <c r="S160" s="58"/>
      <c r="T160" s="58"/>
      <c r="U160" s="58"/>
      <c r="V160" s="58"/>
      <c r="W160" s="58"/>
      <c r="X160" s="58"/>
      <c r="Y160" s="58"/>
    </row>
    <row r="161" spans="6:25">
      <c r="F161" s="58"/>
      <c r="G161" s="58"/>
      <c r="H161" s="58"/>
      <c r="I161" s="58"/>
      <c r="J161" s="58"/>
      <c r="K161" s="58"/>
      <c r="O161" s="58">
        <v>148</v>
      </c>
      <c r="P161" s="58">
        <v>3.2130000000000001</v>
      </c>
      <c r="Q161" s="58">
        <v>54.448999999999998</v>
      </c>
      <c r="R161" s="58">
        <v>7.7009999999999996</v>
      </c>
      <c r="S161" s="58"/>
      <c r="T161" s="58"/>
      <c r="U161" s="58"/>
      <c r="V161" s="58"/>
      <c r="W161" s="58"/>
      <c r="X161" s="58"/>
      <c r="Y161" s="58"/>
    </row>
    <row r="162" spans="6:25">
      <c r="F162" s="58"/>
      <c r="G162" s="58"/>
      <c r="H162" s="58"/>
      <c r="I162" s="58"/>
      <c r="J162" s="58"/>
      <c r="K162" s="58"/>
      <c r="O162" s="58">
        <v>149</v>
      </c>
      <c r="P162" s="58">
        <v>3.1349999999999998</v>
      </c>
      <c r="Q162" s="58">
        <v>52.896000000000001</v>
      </c>
      <c r="R162" s="58">
        <v>7.415</v>
      </c>
      <c r="S162" s="58"/>
      <c r="T162" s="58"/>
      <c r="U162" s="58"/>
      <c r="V162" s="58"/>
      <c r="W162" s="58"/>
      <c r="X162" s="58"/>
      <c r="Y162" s="58"/>
    </row>
    <row r="163" spans="6:25">
      <c r="F163" s="58"/>
      <c r="G163" s="58"/>
      <c r="H163" s="58"/>
      <c r="I163" s="58"/>
      <c r="J163" s="58"/>
      <c r="K163" s="58"/>
      <c r="O163" s="58">
        <v>150</v>
      </c>
      <c r="P163" s="58">
        <v>3.0190000000000001</v>
      </c>
      <c r="Q163" s="58">
        <v>52.046999999999997</v>
      </c>
      <c r="R163" s="58">
        <v>6.9569999999999999</v>
      </c>
      <c r="S163" s="58"/>
      <c r="T163" s="58"/>
      <c r="U163" s="58"/>
      <c r="V163" s="58"/>
      <c r="W163" s="58"/>
      <c r="X163" s="58"/>
      <c r="Y163" s="58"/>
    </row>
    <row r="164" spans="6:25">
      <c r="F164" s="58"/>
      <c r="G164" s="58"/>
      <c r="H164" s="58"/>
      <c r="I164" s="58"/>
      <c r="J164" s="58"/>
      <c r="K164" s="58"/>
      <c r="O164" s="58">
        <v>151</v>
      </c>
      <c r="P164" s="58">
        <v>2.9590000000000001</v>
      </c>
      <c r="Q164" s="58">
        <v>51.484000000000002</v>
      </c>
      <c r="R164" s="58">
        <v>7.4850000000000003</v>
      </c>
      <c r="S164" s="58"/>
      <c r="T164" s="58"/>
      <c r="U164" s="58"/>
      <c r="V164" s="58"/>
      <c r="W164" s="58"/>
      <c r="X164" s="58"/>
      <c r="Y164" s="58"/>
    </row>
    <row r="165" spans="6:25">
      <c r="F165" s="58"/>
      <c r="G165" s="58"/>
      <c r="H165" s="58"/>
      <c r="I165" s="58"/>
      <c r="J165" s="58"/>
      <c r="K165" s="58"/>
      <c r="O165" s="58">
        <v>152</v>
      </c>
      <c r="P165" s="58">
        <v>2.8929999999999998</v>
      </c>
      <c r="Q165" s="58">
        <v>52.037999999999997</v>
      </c>
      <c r="R165" s="58">
        <v>6.8120000000000003</v>
      </c>
      <c r="S165" s="58"/>
      <c r="T165" s="58"/>
      <c r="U165" s="58"/>
      <c r="V165" s="58"/>
      <c r="W165" s="58"/>
      <c r="X165" s="58"/>
      <c r="Y165" s="58"/>
    </row>
    <row r="166" spans="6:25">
      <c r="F166" s="58"/>
      <c r="G166" s="58"/>
      <c r="H166" s="58"/>
      <c r="I166" s="58"/>
      <c r="J166" s="58"/>
      <c r="K166" s="58"/>
      <c r="O166" s="58">
        <v>153</v>
      </c>
      <c r="P166" s="58">
        <v>2.9780000000000002</v>
      </c>
      <c r="Q166" s="58">
        <v>51.286000000000001</v>
      </c>
      <c r="R166" s="58">
        <v>6.657</v>
      </c>
      <c r="S166" s="58"/>
      <c r="T166" s="58"/>
      <c r="U166" s="58"/>
      <c r="V166" s="58"/>
      <c r="W166" s="58"/>
      <c r="X166" s="58"/>
      <c r="Y166" s="58"/>
    </row>
    <row r="167" spans="6:25">
      <c r="F167" s="58"/>
      <c r="G167" s="58"/>
      <c r="H167" s="58"/>
      <c r="I167" s="58"/>
      <c r="J167" s="58"/>
      <c r="K167" s="58"/>
      <c r="O167" s="58">
        <v>154</v>
      </c>
      <c r="P167" s="58">
        <v>2.9649999999999999</v>
      </c>
      <c r="Q167" s="58">
        <v>51.348999999999997</v>
      </c>
      <c r="R167" s="58">
        <v>6.25</v>
      </c>
      <c r="S167" s="58"/>
      <c r="T167" s="58"/>
      <c r="U167" s="58"/>
      <c r="V167" s="58"/>
      <c r="W167" s="58"/>
      <c r="X167" s="58"/>
      <c r="Y167" s="58"/>
    </row>
    <row r="168" spans="6:25">
      <c r="F168" s="58"/>
      <c r="G168" s="58"/>
      <c r="H168" s="58"/>
      <c r="I168" s="58"/>
      <c r="J168" s="58"/>
      <c r="K168" s="58"/>
      <c r="O168" s="58">
        <v>155</v>
      </c>
      <c r="P168" s="58">
        <v>2.9129999999999998</v>
      </c>
      <c r="Q168" s="58">
        <v>52.268999999999998</v>
      </c>
      <c r="R168" s="58">
        <v>8.39</v>
      </c>
      <c r="S168" s="58"/>
      <c r="T168" s="58"/>
      <c r="U168" s="58"/>
      <c r="V168" s="58"/>
      <c r="W168" s="58"/>
      <c r="X168" s="58"/>
      <c r="Y168" s="58"/>
    </row>
    <row r="169" spans="6:25">
      <c r="F169" s="58"/>
      <c r="G169" s="58"/>
      <c r="H169" s="58"/>
      <c r="I169" s="58"/>
      <c r="J169" s="58"/>
      <c r="K169" s="58"/>
      <c r="O169" s="58">
        <v>156</v>
      </c>
      <c r="P169" s="58">
        <v>3.004</v>
      </c>
      <c r="Q169" s="58">
        <v>53.124000000000002</v>
      </c>
      <c r="R169" s="58">
        <v>8.2759999999999998</v>
      </c>
      <c r="S169" s="58"/>
      <c r="T169" s="58"/>
      <c r="U169" s="58"/>
      <c r="V169" s="58"/>
      <c r="W169" s="58"/>
      <c r="X169" s="58"/>
      <c r="Y169" s="58"/>
    </row>
    <row r="170" spans="6:25">
      <c r="F170" s="58"/>
      <c r="G170" s="58"/>
      <c r="H170" s="58"/>
      <c r="I170" s="58"/>
      <c r="J170" s="58"/>
      <c r="K170" s="58"/>
      <c r="O170" s="58">
        <v>157</v>
      </c>
      <c r="P170" s="58">
        <v>3.3170000000000002</v>
      </c>
      <c r="Q170" s="58">
        <v>53.261000000000003</v>
      </c>
      <c r="R170" s="58">
        <v>7.7939999999999996</v>
      </c>
      <c r="S170" s="58"/>
      <c r="T170" s="58"/>
      <c r="U170" s="58"/>
      <c r="V170" s="58"/>
      <c r="W170" s="58"/>
      <c r="X170" s="58"/>
      <c r="Y170" s="58"/>
    </row>
    <row r="171" spans="6:25">
      <c r="F171" s="58"/>
      <c r="G171" s="58"/>
      <c r="H171" s="58"/>
      <c r="I171" s="58"/>
      <c r="J171" s="58"/>
      <c r="K171" s="58"/>
      <c r="O171" s="58">
        <v>158</v>
      </c>
      <c r="P171" s="58">
        <v>2.7360000000000002</v>
      </c>
      <c r="Q171" s="58">
        <v>53.402999999999999</v>
      </c>
      <c r="R171" s="58">
        <v>7.25</v>
      </c>
      <c r="S171" s="58"/>
      <c r="T171" s="58"/>
      <c r="U171" s="58"/>
      <c r="V171" s="58"/>
      <c r="W171" s="58"/>
      <c r="X171" s="58"/>
      <c r="Y171" s="58"/>
    </row>
    <row r="172" spans="6:25">
      <c r="F172" s="58"/>
      <c r="G172" s="58"/>
      <c r="H172" s="58"/>
      <c r="I172" s="58"/>
      <c r="J172" s="58"/>
      <c r="K172" s="58"/>
      <c r="O172" s="58">
        <v>159</v>
      </c>
      <c r="P172" s="58">
        <v>2.8620000000000001</v>
      </c>
      <c r="Q172" s="58">
        <v>53.503</v>
      </c>
      <c r="R172" s="58">
        <v>6.7619999999999996</v>
      </c>
      <c r="S172" s="58"/>
      <c r="T172" s="58"/>
      <c r="U172" s="58"/>
      <c r="V172" s="58"/>
      <c r="W172" s="58"/>
      <c r="X172" s="58"/>
      <c r="Y172" s="58"/>
    </row>
    <row r="173" spans="6:25">
      <c r="F173" s="58"/>
      <c r="G173" s="58"/>
      <c r="H173" s="58"/>
      <c r="I173" s="58"/>
      <c r="J173" s="58"/>
      <c r="K173" s="58"/>
      <c r="O173" s="58">
        <v>160</v>
      </c>
      <c r="P173" s="58">
        <v>3.0510000000000002</v>
      </c>
      <c r="Q173" s="58">
        <v>53.046999999999997</v>
      </c>
      <c r="R173" s="58">
        <v>6.3090000000000002</v>
      </c>
      <c r="S173" s="58"/>
      <c r="T173" s="58"/>
      <c r="U173" s="58"/>
      <c r="V173" s="58"/>
      <c r="W173" s="58"/>
      <c r="X173" s="58"/>
      <c r="Y173" s="58"/>
    </row>
    <row r="174" spans="6:25">
      <c r="F174" s="58"/>
      <c r="G174" s="58"/>
      <c r="H174" s="58"/>
      <c r="I174" s="58"/>
      <c r="J174" s="58"/>
      <c r="K174" s="58"/>
      <c r="O174" s="58">
        <v>161</v>
      </c>
      <c r="P174" s="58">
        <v>3.1909999999999998</v>
      </c>
      <c r="Q174" s="58">
        <v>53.091000000000001</v>
      </c>
      <c r="R174" s="58">
        <v>6.0359999999999996</v>
      </c>
      <c r="S174" s="58"/>
      <c r="T174" s="58"/>
      <c r="U174" s="58"/>
      <c r="V174" s="58"/>
      <c r="W174" s="58"/>
      <c r="X174" s="58"/>
      <c r="Y174" s="58"/>
    </row>
    <row r="175" spans="6:25">
      <c r="F175" s="58"/>
      <c r="G175" s="58"/>
      <c r="H175" s="58"/>
      <c r="I175" s="58"/>
      <c r="J175" s="58"/>
      <c r="K175" s="58"/>
      <c r="O175" s="58">
        <v>162</v>
      </c>
      <c r="P175" s="58">
        <v>3.1509999999999998</v>
      </c>
      <c r="Q175" s="58">
        <v>52.460999999999999</v>
      </c>
      <c r="R175" s="58">
        <v>6.53</v>
      </c>
      <c r="S175" s="58"/>
      <c r="T175" s="58"/>
      <c r="U175" s="58"/>
      <c r="V175" s="58"/>
      <c r="W175" s="58"/>
      <c r="X175" s="58"/>
      <c r="Y175" s="58"/>
    </row>
    <row r="176" spans="6:25">
      <c r="F176" s="58"/>
      <c r="G176" s="58"/>
      <c r="H176" s="58"/>
      <c r="I176" s="58"/>
      <c r="J176" s="58"/>
      <c r="K176" s="58"/>
      <c r="O176" s="58">
        <v>163</v>
      </c>
      <c r="P176" s="58">
        <v>3.093</v>
      </c>
      <c r="Q176" s="58">
        <v>53.948</v>
      </c>
      <c r="R176" s="58">
        <v>6.32</v>
      </c>
      <c r="S176" s="58"/>
      <c r="T176" s="58"/>
      <c r="U176" s="58"/>
      <c r="V176" s="58"/>
      <c r="W176" s="58"/>
      <c r="X176" s="58"/>
      <c r="Y176" s="58"/>
    </row>
    <row r="177" spans="6:25">
      <c r="F177" s="58"/>
      <c r="G177" s="58"/>
      <c r="H177" s="58"/>
      <c r="I177" s="58"/>
      <c r="J177" s="58"/>
      <c r="K177" s="58"/>
      <c r="O177" s="58">
        <v>164</v>
      </c>
      <c r="P177" s="58">
        <v>3.3130000000000002</v>
      </c>
      <c r="Q177" s="58">
        <v>55.249000000000002</v>
      </c>
      <c r="R177" s="58">
        <v>7.024</v>
      </c>
      <c r="S177" s="58"/>
      <c r="T177" s="58"/>
      <c r="U177" s="58"/>
      <c r="V177" s="58"/>
      <c r="W177" s="58"/>
      <c r="X177" s="58"/>
      <c r="Y177" s="58"/>
    </row>
    <row r="178" spans="6:25">
      <c r="F178" s="58"/>
      <c r="G178" s="58"/>
      <c r="H178" s="58"/>
      <c r="I178" s="58"/>
      <c r="J178" s="58"/>
      <c r="K178" s="58"/>
      <c r="O178" s="58">
        <v>165</v>
      </c>
      <c r="P178" s="58">
        <v>3.2490000000000001</v>
      </c>
      <c r="Q178" s="58">
        <v>55.473999999999997</v>
      </c>
      <c r="R178" s="58">
        <v>8.0449999999999999</v>
      </c>
      <c r="S178" s="58"/>
      <c r="T178" s="58"/>
      <c r="U178" s="58"/>
      <c r="V178" s="58"/>
      <c r="W178" s="58"/>
      <c r="X178" s="58"/>
      <c r="Y178" s="58"/>
    </row>
    <row r="179" spans="6:25">
      <c r="F179" s="58"/>
      <c r="G179" s="58"/>
      <c r="H179" s="58"/>
      <c r="I179" s="58"/>
      <c r="J179" s="58"/>
      <c r="K179" s="58"/>
      <c r="O179" s="58">
        <v>166</v>
      </c>
      <c r="P179" s="58">
        <v>3.452</v>
      </c>
      <c r="Q179" s="58">
        <v>56.828000000000003</v>
      </c>
      <c r="R179" s="58">
        <v>8.6750000000000007</v>
      </c>
      <c r="S179" s="58"/>
      <c r="T179" s="58"/>
      <c r="U179" s="58"/>
      <c r="V179" s="58"/>
      <c r="W179" s="58"/>
      <c r="X179" s="58"/>
      <c r="Y179" s="58"/>
    </row>
    <row r="180" spans="6:25">
      <c r="F180" s="58"/>
      <c r="G180" s="58"/>
      <c r="H180" s="58"/>
      <c r="I180" s="58"/>
      <c r="J180" s="58"/>
      <c r="K180" s="58"/>
      <c r="O180" s="58">
        <v>167</v>
      </c>
      <c r="P180" s="58">
        <v>3.98</v>
      </c>
      <c r="Q180" s="58">
        <v>57.652999999999999</v>
      </c>
      <c r="R180" s="58">
        <v>8.4079999999999995</v>
      </c>
      <c r="S180" s="58"/>
      <c r="T180" s="58"/>
      <c r="U180" s="58"/>
      <c r="V180" s="58"/>
      <c r="W180" s="58"/>
      <c r="X180" s="58"/>
      <c r="Y180" s="58"/>
    </row>
    <row r="181" spans="6:25">
      <c r="F181" s="58"/>
      <c r="G181" s="58"/>
      <c r="H181" s="58"/>
      <c r="I181" s="58"/>
      <c r="J181" s="58"/>
      <c r="K181" s="58"/>
      <c r="O181" s="58">
        <v>168</v>
      </c>
      <c r="P181" s="58">
        <v>4.2619999999999996</v>
      </c>
      <c r="Q181" s="58">
        <v>57.887</v>
      </c>
      <c r="R181" s="58">
        <v>8.984</v>
      </c>
      <c r="S181" s="58"/>
      <c r="T181" s="58"/>
      <c r="U181" s="58"/>
      <c r="V181" s="58"/>
      <c r="W181" s="58"/>
      <c r="X181" s="58"/>
      <c r="Y181" s="58"/>
    </row>
    <row r="182" spans="6:25">
      <c r="F182" s="58"/>
      <c r="G182" s="58"/>
      <c r="H182" s="58"/>
      <c r="I182" s="58"/>
      <c r="J182" s="58"/>
      <c r="K182" s="58"/>
      <c r="O182" s="58">
        <v>169</v>
      </c>
      <c r="P182" s="58">
        <v>4.2089999999999996</v>
      </c>
      <c r="Q182" s="58">
        <v>55.642000000000003</v>
      </c>
      <c r="R182" s="58">
        <v>8.5190000000000001</v>
      </c>
      <c r="S182" s="58"/>
      <c r="T182" s="58"/>
      <c r="U182" s="58"/>
      <c r="V182" s="58"/>
      <c r="W182" s="58"/>
      <c r="X182" s="58"/>
      <c r="Y182" s="58"/>
    </row>
    <row r="183" spans="6:25">
      <c r="F183" s="58"/>
      <c r="G183" s="58"/>
      <c r="H183" s="58"/>
      <c r="I183" s="58"/>
      <c r="J183" s="58"/>
      <c r="K183" s="58"/>
      <c r="O183" s="58">
        <v>170</v>
      </c>
      <c r="P183" s="58">
        <v>4.4160000000000004</v>
      </c>
      <c r="Q183" s="58">
        <v>55.015000000000001</v>
      </c>
      <c r="R183" s="58">
        <v>9.8780000000000001</v>
      </c>
      <c r="S183" s="58"/>
      <c r="T183" s="58"/>
      <c r="U183" s="58"/>
      <c r="V183" s="58"/>
      <c r="W183" s="58"/>
      <c r="X183" s="58"/>
      <c r="Y183" s="58"/>
    </row>
    <row r="184" spans="6:25">
      <c r="F184" s="58"/>
      <c r="G184" s="58"/>
      <c r="H184" s="58"/>
      <c r="I184" s="58"/>
      <c r="J184" s="58"/>
      <c r="K184" s="58"/>
      <c r="O184" s="58">
        <v>171</v>
      </c>
      <c r="P184" s="58">
        <v>4.2670000000000003</v>
      </c>
      <c r="Q184" s="58">
        <v>53.530999999999999</v>
      </c>
      <c r="R184" s="58">
        <v>9.3989999999999991</v>
      </c>
      <c r="S184" s="58"/>
      <c r="T184" s="58"/>
      <c r="U184" s="58"/>
      <c r="V184" s="58"/>
      <c r="W184" s="58"/>
      <c r="X184" s="58"/>
      <c r="Y184" s="58"/>
    </row>
    <row r="185" spans="6:25">
      <c r="F185" s="58"/>
      <c r="G185" s="58"/>
      <c r="H185" s="58"/>
      <c r="I185" s="58"/>
      <c r="J185" s="58"/>
      <c r="K185" s="58"/>
      <c r="O185" s="58">
        <v>172</v>
      </c>
      <c r="P185" s="58">
        <v>4.2439999999999998</v>
      </c>
      <c r="Q185" s="58">
        <v>48.792000000000002</v>
      </c>
      <c r="R185" s="58">
        <v>9.8569999999999993</v>
      </c>
      <c r="S185" s="58"/>
      <c r="T185" s="58"/>
      <c r="U185" s="58"/>
      <c r="V185" s="58"/>
      <c r="W185" s="58"/>
      <c r="X185" s="58"/>
      <c r="Y185" s="58"/>
    </row>
    <row r="186" spans="6:25">
      <c r="F186" s="58"/>
      <c r="G186" s="58"/>
      <c r="H186" s="58"/>
      <c r="I186" s="58"/>
      <c r="J186" s="58"/>
      <c r="K186" s="58"/>
      <c r="O186" s="58">
        <v>173</v>
      </c>
      <c r="P186" s="58">
        <v>4.3819999999999997</v>
      </c>
      <c r="Q186" s="58">
        <v>51.552</v>
      </c>
      <c r="R186" s="58">
        <v>9.5510000000000002</v>
      </c>
      <c r="S186" s="58"/>
      <c r="T186" s="58"/>
      <c r="U186" s="58"/>
      <c r="V186" s="58"/>
      <c r="W186" s="58"/>
      <c r="X186" s="58"/>
      <c r="Y186" s="58"/>
    </row>
    <row r="187" spans="6:25">
      <c r="F187" s="58"/>
      <c r="G187" s="58"/>
      <c r="H187" s="58"/>
      <c r="I187" s="58"/>
      <c r="J187" s="58"/>
      <c r="K187" s="58"/>
      <c r="O187" s="58">
        <v>174</v>
      </c>
      <c r="P187" s="58">
        <v>4.5439999999999996</v>
      </c>
      <c r="Q187" s="58">
        <v>52.34</v>
      </c>
      <c r="R187" s="58">
        <v>8.6560000000000006</v>
      </c>
      <c r="S187" s="58"/>
      <c r="T187" s="58"/>
      <c r="U187" s="58"/>
      <c r="V187" s="58"/>
      <c r="W187" s="58"/>
      <c r="X187" s="58"/>
      <c r="Y187" s="58"/>
    </row>
    <row r="188" spans="6:25">
      <c r="F188" s="58"/>
      <c r="G188" s="58"/>
      <c r="H188" s="58"/>
      <c r="I188" s="58"/>
      <c r="J188" s="58"/>
      <c r="K188" s="58"/>
      <c r="O188" s="58">
        <v>175</v>
      </c>
      <c r="P188" s="58">
        <v>4.5709999999999997</v>
      </c>
      <c r="Q188" s="58">
        <v>51.859000000000002</v>
      </c>
      <c r="R188" s="58">
        <v>7.3540000000000001</v>
      </c>
      <c r="S188" s="58"/>
      <c r="T188" s="58"/>
      <c r="U188" s="58"/>
      <c r="V188" s="58"/>
      <c r="W188" s="58"/>
      <c r="X188" s="58"/>
      <c r="Y188" s="58"/>
    </row>
    <row r="189" spans="6:25">
      <c r="F189" s="58"/>
      <c r="G189" s="58"/>
      <c r="H189" s="58"/>
      <c r="I189" s="58"/>
      <c r="J189" s="58"/>
      <c r="K189" s="58"/>
      <c r="O189" s="58">
        <v>176</v>
      </c>
      <c r="P189" s="58">
        <v>4.5199999999999996</v>
      </c>
      <c r="Q189" s="58">
        <v>52.046999999999997</v>
      </c>
      <c r="R189" s="58">
        <v>7.4930000000000003</v>
      </c>
      <c r="S189" s="58"/>
      <c r="T189" s="58"/>
      <c r="U189" s="58"/>
      <c r="V189" s="58"/>
      <c r="W189" s="58"/>
      <c r="X189" s="58"/>
      <c r="Y189" s="58"/>
    </row>
    <row r="190" spans="6:25">
      <c r="F190" s="58"/>
      <c r="G190" s="58"/>
      <c r="H190" s="58"/>
      <c r="I190" s="58"/>
      <c r="J190" s="58"/>
      <c r="K190" s="58"/>
      <c r="O190" s="58">
        <v>177</v>
      </c>
      <c r="P190" s="58">
        <v>4.0810000000000004</v>
      </c>
      <c r="Q190" s="58">
        <v>51.350999999999999</v>
      </c>
      <c r="R190" s="58">
        <v>6.7380000000000004</v>
      </c>
      <c r="S190" s="58"/>
      <c r="T190" s="58"/>
      <c r="U190" s="58"/>
      <c r="V190" s="58"/>
      <c r="W190" s="58"/>
      <c r="X190" s="58"/>
      <c r="Y190" s="58"/>
    </row>
    <row r="191" spans="6:25">
      <c r="F191" s="58"/>
      <c r="G191" s="58"/>
      <c r="H191" s="58"/>
      <c r="I191" s="58"/>
      <c r="J191" s="58"/>
      <c r="K191" s="58"/>
      <c r="O191" s="58">
        <v>178</v>
      </c>
      <c r="P191" s="58">
        <v>3.9889999999999999</v>
      </c>
      <c r="Q191" s="58">
        <v>50.212000000000003</v>
      </c>
      <c r="R191" s="58">
        <v>6.4470000000000001</v>
      </c>
      <c r="S191" s="58"/>
      <c r="T191" s="58"/>
      <c r="U191" s="58"/>
      <c r="V191" s="58"/>
      <c r="W191" s="58"/>
      <c r="X191" s="58"/>
      <c r="Y191" s="58"/>
    </row>
    <row r="192" spans="6:25">
      <c r="F192" s="58"/>
      <c r="G192" s="58"/>
      <c r="H192" s="58"/>
      <c r="I192" s="58"/>
      <c r="J192" s="58"/>
      <c r="K192" s="58"/>
      <c r="O192" s="58">
        <v>179</v>
      </c>
      <c r="P192" s="58">
        <v>3.8639999999999999</v>
      </c>
      <c r="Q192" s="58">
        <v>49.817</v>
      </c>
      <c r="R192" s="58">
        <v>6.5629999999999997</v>
      </c>
      <c r="S192" s="58"/>
      <c r="T192" s="58"/>
      <c r="U192" s="58"/>
      <c r="V192" s="58"/>
      <c r="W192" s="58"/>
      <c r="X192" s="58"/>
      <c r="Y192" s="58"/>
    </row>
    <row r="193" spans="6:25">
      <c r="F193" s="58"/>
      <c r="G193" s="58"/>
      <c r="H193" s="58"/>
      <c r="I193" s="58"/>
      <c r="J193" s="58"/>
      <c r="K193" s="58"/>
      <c r="O193" s="58">
        <v>180</v>
      </c>
      <c r="P193" s="58">
        <v>3.835</v>
      </c>
      <c r="Q193" s="58">
        <v>48.619</v>
      </c>
      <c r="R193" s="58">
        <v>6.1379999999999999</v>
      </c>
      <c r="S193" s="58"/>
      <c r="T193" s="58"/>
      <c r="U193" s="58"/>
      <c r="V193" s="58"/>
      <c r="W193" s="58"/>
      <c r="X193" s="58"/>
      <c r="Y193" s="58"/>
    </row>
    <row r="194" spans="6:25">
      <c r="F194" s="58"/>
      <c r="G194" s="58"/>
      <c r="H194" s="58"/>
      <c r="I194" s="58"/>
      <c r="J194" s="58"/>
      <c r="K194" s="58"/>
      <c r="O194" s="58">
        <v>181</v>
      </c>
      <c r="P194" s="58">
        <v>3.7789999999999999</v>
      </c>
      <c r="Q194" s="58">
        <v>45.84</v>
      </c>
      <c r="R194" s="58">
        <v>6.4589999999999996</v>
      </c>
      <c r="S194" s="58"/>
      <c r="T194" s="58"/>
      <c r="U194" s="58"/>
      <c r="V194" s="58"/>
      <c r="W194" s="58"/>
      <c r="X194" s="58"/>
      <c r="Y194" s="58"/>
    </row>
    <row r="195" spans="6:25">
      <c r="F195" s="58"/>
      <c r="G195" s="58"/>
      <c r="H195" s="58"/>
      <c r="I195" s="58"/>
      <c r="J195" s="58"/>
      <c r="K195" s="58"/>
      <c r="O195" s="58">
        <v>182</v>
      </c>
      <c r="P195" s="58">
        <v>3.68</v>
      </c>
      <c r="Q195" s="58">
        <v>45.835000000000001</v>
      </c>
      <c r="R195" s="58">
        <v>6.9109999999999996</v>
      </c>
      <c r="S195" s="58"/>
      <c r="T195" s="58"/>
      <c r="U195" s="58"/>
      <c r="V195" s="58"/>
      <c r="W195" s="58"/>
      <c r="X195" s="58"/>
      <c r="Y195" s="58"/>
    </row>
    <row r="196" spans="6:25">
      <c r="F196" s="58"/>
      <c r="G196" s="58"/>
      <c r="H196" s="58"/>
      <c r="I196" s="58"/>
      <c r="J196" s="58"/>
      <c r="K196" s="58"/>
      <c r="O196" s="58">
        <v>183</v>
      </c>
      <c r="P196" s="58">
        <v>3.552</v>
      </c>
      <c r="Q196" s="58">
        <v>43.93</v>
      </c>
      <c r="R196" s="58">
        <v>9.2050000000000001</v>
      </c>
      <c r="S196" s="58"/>
      <c r="T196" s="58"/>
      <c r="U196" s="58"/>
      <c r="V196" s="58"/>
      <c r="W196" s="58"/>
      <c r="X196" s="58"/>
      <c r="Y196" s="58"/>
    </row>
    <row r="197" spans="6:25">
      <c r="F197" s="58"/>
      <c r="G197" s="58"/>
      <c r="H197" s="58"/>
      <c r="I197" s="58"/>
      <c r="J197" s="58"/>
      <c r="K197" s="58"/>
      <c r="O197" s="58">
        <v>184</v>
      </c>
      <c r="P197" s="58">
        <v>3.3439999999999999</v>
      </c>
      <c r="Q197" s="58">
        <v>43.781999999999996</v>
      </c>
      <c r="R197" s="58">
        <v>9.343</v>
      </c>
      <c r="S197" s="58"/>
      <c r="T197" s="58"/>
      <c r="U197" s="58"/>
      <c r="V197" s="58"/>
      <c r="W197" s="58"/>
      <c r="X197" s="58"/>
      <c r="Y197" s="58"/>
    </row>
    <row r="198" spans="6:25">
      <c r="F198" s="58"/>
      <c r="G198" s="58"/>
      <c r="H198" s="58"/>
      <c r="I198" s="58"/>
      <c r="J198" s="58"/>
      <c r="K198" s="58"/>
      <c r="O198" s="58">
        <v>185</v>
      </c>
      <c r="P198" s="58">
        <v>3.5489999999999999</v>
      </c>
      <c r="Q198" s="58">
        <v>42.975000000000001</v>
      </c>
      <c r="R198" s="58">
        <v>7.4050000000000002</v>
      </c>
      <c r="S198" s="58"/>
      <c r="T198" s="58"/>
      <c r="U198" s="58"/>
      <c r="V198" s="58"/>
      <c r="W198" s="58"/>
      <c r="X198" s="58"/>
      <c r="Y198" s="58"/>
    </row>
    <row r="199" spans="6:25">
      <c r="F199" s="58"/>
      <c r="G199" s="58"/>
      <c r="H199" s="58"/>
      <c r="I199" s="58"/>
      <c r="J199" s="58"/>
      <c r="K199" s="58"/>
      <c r="O199" s="58">
        <v>186</v>
      </c>
      <c r="P199" s="58">
        <v>3.2450000000000001</v>
      </c>
      <c r="Q199" s="58">
        <v>39.56</v>
      </c>
      <c r="R199" s="58">
        <v>6.58</v>
      </c>
      <c r="S199" s="58"/>
      <c r="T199" s="58"/>
      <c r="U199" s="58"/>
      <c r="V199" s="58"/>
      <c r="W199" s="58"/>
      <c r="X199" s="58"/>
      <c r="Y199" s="58"/>
    </row>
    <row r="200" spans="6:25">
      <c r="F200" s="58"/>
      <c r="G200" s="58"/>
      <c r="H200" s="58"/>
      <c r="I200" s="58"/>
      <c r="J200" s="58"/>
      <c r="K200" s="58"/>
      <c r="O200" s="58">
        <v>187</v>
      </c>
      <c r="P200" s="58">
        <v>3.335</v>
      </c>
      <c r="Q200" s="58">
        <v>41.421999999999997</v>
      </c>
      <c r="R200" s="58">
        <v>5.9640000000000004</v>
      </c>
      <c r="S200" s="58"/>
      <c r="T200" s="58"/>
      <c r="U200" s="58"/>
      <c r="V200" s="58"/>
      <c r="W200" s="58"/>
      <c r="X200" s="58"/>
      <c r="Y200" s="58"/>
    </row>
    <row r="201" spans="6:25">
      <c r="F201" s="58"/>
      <c r="G201" s="58"/>
      <c r="H201" s="58"/>
      <c r="I201" s="58"/>
      <c r="J201" s="58"/>
      <c r="K201" s="58"/>
      <c r="O201" s="58">
        <v>188</v>
      </c>
      <c r="P201" s="58">
        <v>3.6139999999999999</v>
      </c>
      <c r="Q201" s="58">
        <v>44.38</v>
      </c>
      <c r="R201" s="58">
        <v>6.4960000000000004</v>
      </c>
      <c r="S201" s="58"/>
      <c r="T201" s="58"/>
      <c r="U201" s="58"/>
      <c r="V201" s="58"/>
      <c r="W201" s="58"/>
      <c r="X201" s="58"/>
      <c r="Y201" s="58"/>
    </row>
    <row r="202" spans="6:25">
      <c r="F202" s="58"/>
      <c r="G202" s="58"/>
      <c r="H202" s="58"/>
      <c r="I202" s="58"/>
      <c r="J202" s="58"/>
      <c r="K202" s="58"/>
      <c r="O202" s="58">
        <v>189</v>
      </c>
      <c r="P202" s="58">
        <v>3.5379999999999998</v>
      </c>
      <c r="Q202" s="58">
        <v>41.78</v>
      </c>
      <c r="R202" s="58">
        <v>6.4450000000000003</v>
      </c>
      <c r="S202" s="58"/>
      <c r="T202" s="58"/>
      <c r="U202" s="58"/>
      <c r="V202" s="58"/>
      <c r="W202" s="58"/>
      <c r="X202" s="58"/>
      <c r="Y202" s="58"/>
    </row>
    <row r="203" spans="6:25">
      <c r="F203" s="58"/>
      <c r="G203" s="58"/>
      <c r="H203" s="58"/>
      <c r="I203" s="58"/>
      <c r="J203" s="58"/>
      <c r="K203" s="58"/>
      <c r="O203" s="58">
        <v>190</v>
      </c>
      <c r="P203" s="58">
        <v>3.4609999999999999</v>
      </c>
      <c r="Q203" s="58">
        <v>42.313000000000002</v>
      </c>
      <c r="R203" s="58">
        <v>6.3070000000000004</v>
      </c>
      <c r="S203" s="58"/>
      <c r="T203" s="58"/>
      <c r="U203" s="58"/>
      <c r="V203" s="58"/>
      <c r="W203" s="58"/>
      <c r="X203" s="58"/>
      <c r="Y203" s="58"/>
    </row>
    <row r="204" spans="6:25">
      <c r="F204" s="58"/>
      <c r="G204" s="58"/>
      <c r="H204" s="58"/>
      <c r="I204" s="58"/>
      <c r="J204" s="58"/>
      <c r="K204" s="58"/>
      <c r="O204" s="58">
        <v>191</v>
      </c>
      <c r="P204" s="58">
        <v>3.3010000000000002</v>
      </c>
      <c r="Q204" s="58">
        <v>43.726999999999997</v>
      </c>
      <c r="R204" s="58">
        <v>6.7409999999999997</v>
      </c>
      <c r="S204" s="58"/>
      <c r="T204" s="58"/>
      <c r="U204" s="58"/>
      <c r="V204" s="58"/>
      <c r="W204" s="58"/>
      <c r="X204" s="58"/>
      <c r="Y204" s="58"/>
    </row>
    <row r="205" spans="6:25">
      <c r="F205" s="58"/>
      <c r="G205" s="58"/>
      <c r="H205" s="58"/>
      <c r="I205" s="58"/>
      <c r="J205" s="58"/>
      <c r="K205" s="58"/>
      <c r="O205" s="58">
        <v>192</v>
      </c>
      <c r="P205" s="58">
        <v>3.3220000000000001</v>
      </c>
      <c r="Q205" s="58">
        <v>44.426000000000002</v>
      </c>
      <c r="R205" s="58">
        <v>6.0279999999999996</v>
      </c>
      <c r="S205" s="58"/>
      <c r="T205" s="58"/>
      <c r="U205" s="58"/>
      <c r="V205" s="58"/>
      <c r="W205" s="58"/>
      <c r="X205" s="58"/>
      <c r="Y205" s="58"/>
    </row>
    <row r="206" spans="6:25">
      <c r="F206" s="58"/>
      <c r="G206" s="58"/>
      <c r="H206" s="58"/>
      <c r="I206" s="58"/>
      <c r="J206" s="58"/>
      <c r="K206" s="58"/>
      <c r="O206" s="58">
        <v>193</v>
      </c>
      <c r="P206" s="58">
        <v>3.1829999999999998</v>
      </c>
      <c r="Q206" s="58">
        <v>46.783000000000001</v>
      </c>
      <c r="R206" s="58">
        <v>5.4779999999999998</v>
      </c>
      <c r="S206" s="58"/>
      <c r="T206" s="58"/>
      <c r="U206" s="58"/>
      <c r="V206" s="58"/>
      <c r="W206" s="58"/>
      <c r="X206" s="58"/>
      <c r="Y206" s="58"/>
    </row>
    <row r="207" spans="6:25">
      <c r="F207" s="58"/>
      <c r="G207" s="58"/>
      <c r="H207" s="58"/>
      <c r="I207" s="58"/>
      <c r="J207" s="58"/>
      <c r="K207" s="58"/>
      <c r="O207" s="58">
        <v>194</v>
      </c>
      <c r="P207" s="58">
        <v>2.9860000000000002</v>
      </c>
      <c r="Q207" s="58">
        <v>46.933</v>
      </c>
      <c r="R207" s="58">
        <v>5.18</v>
      </c>
      <c r="S207" s="58"/>
      <c r="T207" s="58"/>
      <c r="U207" s="58"/>
      <c r="V207" s="58"/>
      <c r="W207" s="58"/>
      <c r="X207" s="58"/>
      <c r="Y207" s="58"/>
    </row>
    <row r="208" spans="6:25">
      <c r="F208" s="58"/>
      <c r="G208" s="58"/>
      <c r="H208" s="58"/>
      <c r="I208" s="58"/>
      <c r="J208" s="58"/>
      <c r="K208" s="58"/>
      <c r="O208" s="58">
        <v>195</v>
      </c>
      <c r="P208" s="58">
        <v>2.8959999999999999</v>
      </c>
      <c r="Q208" s="58">
        <v>46.182000000000002</v>
      </c>
      <c r="R208" s="58">
        <v>4.83</v>
      </c>
      <c r="S208" s="58"/>
      <c r="T208" s="58"/>
      <c r="U208" s="58"/>
      <c r="V208" s="58"/>
      <c r="W208" s="58"/>
      <c r="X208" s="58"/>
      <c r="Y208" s="58"/>
    </row>
    <row r="209" spans="6:25">
      <c r="F209" s="58"/>
      <c r="G209" s="58"/>
      <c r="H209" s="58"/>
      <c r="I209" s="58"/>
      <c r="J209" s="58"/>
      <c r="K209" s="58"/>
      <c r="O209" s="58">
        <v>196</v>
      </c>
      <c r="P209" s="58">
        <v>2.8119999999999998</v>
      </c>
      <c r="Q209" s="58">
        <v>46.491999999999997</v>
      </c>
      <c r="R209" s="58">
        <v>5.0119999999999996</v>
      </c>
      <c r="S209" s="58"/>
      <c r="T209" s="58"/>
      <c r="U209" s="58"/>
      <c r="V209" s="58"/>
      <c r="W209" s="58"/>
      <c r="X209" s="58"/>
      <c r="Y209" s="58"/>
    </row>
    <row r="210" spans="6:25">
      <c r="F210" s="58"/>
      <c r="G210" s="58"/>
      <c r="H210" s="58"/>
      <c r="I210" s="58"/>
      <c r="J210" s="58"/>
      <c r="K210" s="58"/>
      <c r="O210" s="58">
        <v>197</v>
      </c>
      <c r="P210" s="58">
        <v>2.8050000000000002</v>
      </c>
      <c r="Q210" s="58">
        <v>44.874000000000002</v>
      </c>
      <c r="R210" s="58">
        <v>5.1849999999999996</v>
      </c>
      <c r="S210" s="58"/>
      <c r="T210" s="58"/>
      <c r="U210" s="58"/>
      <c r="V210" s="58"/>
      <c r="W210" s="58"/>
      <c r="X210" s="58"/>
      <c r="Y210" s="58"/>
    </row>
    <row r="211" spans="6:25">
      <c r="F211" s="58"/>
      <c r="G211" s="58"/>
      <c r="H211" s="58"/>
      <c r="I211" s="58"/>
      <c r="J211" s="58"/>
      <c r="K211" s="58"/>
      <c r="O211" s="58">
        <v>198</v>
      </c>
      <c r="P211" s="58">
        <v>2.7589999999999999</v>
      </c>
      <c r="Q211" s="58">
        <v>44.186999999999998</v>
      </c>
      <c r="R211" s="58">
        <v>6.181</v>
      </c>
      <c r="S211" s="58"/>
      <c r="T211" s="58"/>
      <c r="U211" s="58"/>
      <c r="V211" s="58"/>
      <c r="W211" s="58"/>
      <c r="X211" s="58"/>
      <c r="Y211" s="58"/>
    </row>
    <row r="212" spans="6:25">
      <c r="F212" s="58"/>
      <c r="G212" s="58"/>
      <c r="H212" s="58"/>
      <c r="I212" s="58"/>
      <c r="J212" s="58"/>
      <c r="K212" s="58"/>
      <c r="O212" s="58">
        <v>199</v>
      </c>
      <c r="P212" s="58">
        <v>2.8380000000000001</v>
      </c>
      <c r="Q212" s="58">
        <v>42.122999999999998</v>
      </c>
      <c r="R212" s="58">
        <v>5.64</v>
      </c>
      <c r="S212" s="58"/>
      <c r="T212" s="58"/>
      <c r="U212" s="58"/>
      <c r="V212" s="58"/>
      <c r="W212" s="58"/>
      <c r="X212" s="58"/>
      <c r="Y212" s="58"/>
    </row>
    <row r="213" spans="6:25">
      <c r="F213" s="58"/>
      <c r="G213" s="58"/>
      <c r="H213" s="58"/>
      <c r="I213" s="58"/>
      <c r="J213" s="58"/>
      <c r="K213" s="58"/>
      <c r="O213" s="58">
        <v>200</v>
      </c>
      <c r="P213" s="58">
        <v>2.93</v>
      </c>
      <c r="Q213" s="58">
        <v>41.634</v>
      </c>
      <c r="R213" s="58">
        <v>5.38</v>
      </c>
      <c r="S213" s="58"/>
      <c r="T213" s="58"/>
      <c r="U213" s="58"/>
      <c r="V213" s="58"/>
      <c r="W213" s="58"/>
      <c r="X213" s="58"/>
      <c r="Y213" s="58"/>
    </row>
    <row r="214" spans="6:25">
      <c r="F214" s="58"/>
      <c r="G214" s="58"/>
      <c r="H214" s="58"/>
      <c r="I214" s="58"/>
      <c r="J214" s="58"/>
      <c r="K214" s="58"/>
      <c r="O214" s="58">
        <v>201</v>
      </c>
      <c r="P214" s="58">
        <v>2.923</v>
      </c>
      <c r="Q214" s="58">
        <v>41.362000000000002</v>
      </c>
      <c r="R214" s="58">
        <v>5.1239999999999997</v>
      </c>
      <c r="S214" s="58"/>
      <c r="T214" s="58"/>
      <c r="U214" s="58"/>
      <c r="V214" s="58"/>
      <c r="W214" s="58"/>
      <c r="X214" s="58"/>
      <c r="Y214" s="58"/>
    </row>
    <row r="215" spans="6:25">
      <c r="F215" s="58"/>
      <c r="G215" s="58"/>
      <c r="H215" s="58"/>
      <c r="I215" s="58"/>
      <c r="J215" s="58"/>
      <c r="K215" s="58"/>
      <c r="O215" s="58">
        <v>202</v>
      </c>
      <c r="P215" s="58">
        <v>2.9420000000000002</v>
      </c>
      <c r="Q215" s="58">
        <v>40.817999999999998</v>
      </c>
      <c r="R215" s="58">
        <v>5.69</v>
      </c>
      <c r="S215" s="58"/>
      <c r="T215" s="58"/>
      <c r="U215" s="58"/>
      <c r="V215" s="58"/>
      <c r="W215" s="58"/>
      <c r="X215" s="58"/>
      <c r="Y215" s="58"/>
    </row>
    <row r="216" spans="6:25">
      <c r="F216" s="58"/>
      <c r="G216" s="58"/>
      <c r="H216" s="58"/>
      <c r="I216" s="58"/>
      <c r="J216" s="58"/>
      <c r="K216" s="58"/>
      <c r="O216" s="58">
        <v>203</v>
      </c>
      <c r="P216" s="58">
        <v>2.9049999999999998</v>
      </c>
      <c r="Q216" s="58">
        <v>40.975000000000001</v>
      </c>
      <c r="R216" s="58">
        <v>6.6210000000000004</v>
      </c>
      <c r="S216" s="58"/>
      <c r="T216" s="58"/>
      <c r="U216" s="58"/>
      <c r="V216" s="58"/>
      <c r="W216" s="58"/>
      <c r="X216" s="58"/>
      <c r="Y216" s="58"/>
    </row>
    <row r="217" spans="6:25">
      <c r="F217" s="58"/>
      <c r="G217" s="58"/>
      <c r="H217" s="58"/>
      <c r="I217" s="58"/>
      <c r="J217" s="58"/>
      <c r="K217" s="58"/>
      <c r="O217" s="58">
        <v>204</v>
      </c>
      <c r="P217" s="58">
        <v>2.87</v>
      </c>
      <c r="Q217" s="58">
        <v>41.496000000000002</v>
      </c>
      <c r="R217" s="58">
        <v>7.2409999999999997</v>
      </c>
      <c r="S217" s="58"/>
      <c r="T217" s="58"/>
      <c r="U217" s="58"/>
      <c r="V217" s="58"/>
      <c r="W217" s="58"/>
      <c r="X217" s="58"/>
      <c r="Y217" s="58"/>
    </row>
    <row r="218" spans="6:25">
      <c r="F218" s="58"/>
      <c r="G218" s="58"/>
      <c r="H218" s="58"/>
      <c r="I218" s="58"/>
      <c r="J218" s="58"/>
      <c r="K218" s="58"/>
      <c r="O218" s="58">
        <v>205</v>
      </c>
      <c r="P218" s="58">
        <v>2.87</v>
      </c>
      <c r="Q218" s="58">
        <v>41.572000000000003</v>
      </c>
      <c r="R218" s="58">
        <v>6.9039999999999999</v>
      </c>
      <c r="S218" s="58"/>
      <c r="T218" s="58"/>
      <c r="U218" s="58"/>
      <c r="V218" s="58"/>
      <c r="W218" s="58"/>
      <c r="X218" s="58"/>
      <c r="Y218" s="58"/>
    </row>
    <row r="219" spans="6:25">
      <c r="F219" s="58"/>
      <c r="G219" s="58"/>
      <c r="H219" s="58"/>
      <c r="I219" s="58"/>
      <c r="J219" s="58"/>
      <c r="K219" s="58"/>
      <c r="O219" s="58">
        <v>206</v>
      </c>
      <c r="P219" s="58">
        <v>2.8730000000000002</v>
      </c>
      <c r="Q219" s="58">
        <v>41.271999999999998</v>
      </c>
      <c r="R219" s="58">
        <v>6.6079999999999997</v>
      </c>
      <c r="S219" s="58"/>
      <c r="T219" s="58"/>
      <c r="U219" s="58"/>
      <c r="V219" s="58"/>
      <c r="W219" s="58"/>
      <c r="X219" s="58"/>
      <c r="Y219" s="58"/>
    </row>
    <row r="220" spans="6:25">
      <c r="F220" s="58"/>
      <c r="G220" s="58"/>
      <c r="H220" s="58"/>
      <c r="I220" s="58"/>
      <c r="J220" s="58"/>
      <c r="K220" s="58"/>
      <c r="O220" s="58">
        <v>207</v>
      </c>
      <c r="P220" s="58">
        <v>2.8079999999999998</v>
      </c>
      <c r="Q220" s="58">
        <v>40.831000000000003</v>
      </c>
      <c r="R220" s="58">
        <v>6.1909999999999998</v>
      </c>
      <c r="S220" s="58"/>
      <c r="T220" s="58"/>
      <c r="U220" s="58"/>
      <c r="V220" s="58"/>
      <c r="W220" s="58"/>
      <c r="X220" s="58"/>
      <c r="Y220" s="58"/>
    </row>
    <row r="221" spans="6:25">
      <c r="F221" s="58"/>
      <c r="G221" s="58"/>
      <c r="H221" s="58"/>
      <c r="I221" s="58"/>
      <c r="J221" s="58"/>
      <c r="K221" s="58"/>
      <c r="O221" s="58">
        <v>208</v>
      </c>
      <c r="P221" s="58">
        <v>2.5790000000000002</v>
      </c>
      <c r="Q221" s="58">
        <v>40.414000000000001</v>
      </c>
      <c r="R221" s="58">
        <v>6.1020000000000003</v>
      </c>
      <c r="S221" s="58"/>
      <c r="T221" s="58"/>
      <c r="U221" s="58"/>
      <c r="V221" s="58"/>
      <c r="W221" s="58"/>
      <c r="X221" s="58"/>
      <c r="Y221" s="58"/>
    </row>
    <row r="222" spans="6:25">
      <c r="F222" s="58"/>
      <c r="G222" s="58"/>
      <c r="H222" s="58"/>
      <c r="I222" s="58"/>
      <c r="J222" s="58"/>
      <c r="K222" s="58"/>
      <c r="O222" s="58">
        <v>209</v>
      </c>
      <c r="P222" s="58">
        <v>2.5110000000000001</v>
      </c>
      <c r="Q222" s="58">
        <v>39.938000000000002</v>
      </c>
      <c r="R222" s="58">
        <v>5.7460000000000004</v>
      </c>
      <c r="S222" s="58"/>
      <c r="T222" s="58"/>
      <c r="U222" s="58"/>
      <c r="V222" s="58"/>
      <c r="W222" s="58"/>
      <c r="X222" s="58"/>
      <c r="Y222" s="58"/>
    </row>
    <row r="223" spans="6:25">
      <c r="F223" s="58"/>
      <c r="G223" s="58"/>
      <c r="H223" s="58"/>
      <c r="I223" s="58"/>
      <c r="J223" s="58"/>
      <c r="K223" s="58"/>
      <c r="O223" s="58">
        <v>210</v>
      </c>
      <c r="P223" s="58">
        <v>2.77</v>
      </c>
      <c r="Q223" s="58">
        <v>39.451999999999998</v>
      </c>
      <c r="R223" s="58">
        <v>5.3890000000000002</v>
      </c>
      <c r="S223" s="58"/>
      <c r="T223" s="58"/>
      <c r="U223" s="58"/>
      <c r="V223" s="58"/>
      <c r="W223" s="58"/>
      <c r="X223" s="58"/>
      <c r="Y223" s="58"/>
    </row>
    <row r="224" spans="6:25">
      <c r="F224" s="58"/>
      <c r="G224" s="58"/>
      <c r="H224" s="58"/>
      <c r="I224" s="58"/>
      <c r="J224" s="58"/>
      <c r="K224" s="58"/>
      <c r="O224" s="58">
        <v>211</v>
      </c>
      <c r="P224" s="58">
        <v>2.1989999999999998</v>
      </c>
      <c r="Q224" s="58">
        <v>39.159999999999997</v>
      </c>
      <c r="R224" s="58">
        <v>5.6340000000000003</v>
      </c>
      <c r="S224" s="58"/>
      <c r="T224" s="58"/>
      <c r="U224" s="58"/>
      <c r="V224" s="58"/>
      <c r="W224" s="58"/>
      <c r="X224" s="58"/>
      <c r="Y224" s="58"/>
    </row>
    <row r="225" spans="6:25">
      <c r="F225" s="58"/>
      <c r="G225" s="58"/>
      <c r="H225" s="58"/>
      <c r="I225" s="58"/>
      <c r="J225" s="58"/>
      <c r="K225" s="58"/>
      <c r="O225" s="58">
        <v>212</v>
      </c>
      <c r="P225" s="58">
        <v>2.3250000000000002</v>
      </c>
      <c r="Q225" s="58">
        <v>39.686999999999998</v>
      </c>
      <c r="R225" s="58">
        <v>6.4340000000000002</v>
      </c>
      <c r="S225" s="58"/>
      <c r="T225" s="58"/>
      <c r="U225" s="58"/>
      <c r="V225" s="58"/>
      <c r="W225" s="58"/>
      <c r="X225" s="58"/>
      <c r="Y225" s="58"/>
    </row>
    <row r="226" spans="6:25">
      <c r="F226" s="58"/>
      <c r="G226" s="58"/>
      <c r="H226" s="58"/>
      <c r="I226" s="58"/>
      <c r="J226" s="58"/>
      <c r="K226" s="58"/>
      <c r="O226" s="58">
        <v>213</v>
      </c>
      <c r="P226" s="58">
        <v>2.4460000000000002</v>
      </c>
      <c r="Q226" s="58">
        <v>39.673000000000002</v>
      </c>
      <c r="R226" s="58">
        <v>5.3490000000000002</v>
      </c>
      <c r="S226" s="58"/>
      <c r="T226" s="58"/>
      <c r="U226" s="58"/>
      <c r="V226" s="58"/>
      <c r="W226" s="58"/>
      <c r="X226" s="58"/>
      <c r="Y226" s="58"/>
    </row>
    <row r="227" spans="6:25">
      <c r="F227" s="58"/>
      <c r="G227" s="58"/>
      <c r="H227" s="58"/>
      <c r="I227" s="58"/>
      <c r="J227" s="58"/>
      <c r="K227" s="58"/>
      <c r="O227" s="58">
        <v>214</v>
      </c>
      <c r="P227" s="58">
        <v>2.431</v>
      </c>
      <c r="Q227" s="58">
        <v>39.493000000000002</v>
      </c>
      <c r="R227" s="58">
        <v>4.6429999999999998</v>
      </c>
      <c r="S227" s="58"/>
      <c r="T227" s="58"/>
      <c r="U227" s="58"/>
      <c r="V227" s="58"/>
      <c r="W227" s="58"/>
      <c r="X227" s="58"/>
      <c r="Y227" s="58"/>
    </row>
    <row r="228" spans="6:25">
      <c r="F228" s="58"/>
      <c r="G228" s="58"/>
      <c r="H228" s="58"/>
      <c r="I228" s="58"/>
      <c r="J228" s="58"/>
      <c r="K228" s="58"/>
      <c r="O228" s="58">
        <v>215</v>
      </c>
      <c r="P228" s="58">
        <v>2.4809999999999999</v>
      </c>
      <c r="Q228" s="58">
        <v>39.137</v>
      </c>
      <c r="R228" s="58">
        <v>4.9859999999999998</v>
      </c>
      <c r="S228" s="58"/>
      <c r="T228" s="58"/>
      <c r="U228" s="58"/>
      <c r="V228" s="58"/>
      <c r="W228" s="58"/>
      <c r="X228" s="58"/>
      <c r="Y228" s="58"/>
    </row>
    <row r="229" spans="6:25">
      <c r="F229" s="58"/>
      <c r="G229" s="58"/>
      <c r="H229" s="58"/>
      <c r="I229" s="58"/>
      <c r="J229" s="58"/>
      <c r="K229" s="58"/>
      <c r="O229" s="58">
        <v>216</v>
      </c>
      <c r="P229" s="58">
        <v>2.4079999999999999</v>
      </c>
      <c r="Q229" s="58">
        <v>39.067</v>
      </c>
      <c r="R229" s="58">
        <v>5.0940000000000003</v>
      </c>
      <c r="S229" s="58"/>
      <c r="T229" s="58"/>
      <c r="U229" s="58"/>
      <c r="V229" s="58"/>
      <c r="W229" s="58"/>
      <c r="X229" s="58"/>
      <c r="Y229" s="58"/>
    </row>
    <row r="230" spans="6:25">
      <c r="F230" s="58"/>
      <c r="G230" s="58"/>
      <c r="H230" s="58"/>
      <c r="I230" s="58"/>
      <c r="J230" s="58"/>
      <c r="K230" s="58"/>
      <c r="O230" s="58">
        <v>217</v>
      </c>
      <c r="P230" s="58">
        <v>2.3730000000000002</v>
      </c>
      <c r="Q230" s="58">
        <v>39.015000000000001</v>
      </c>
      <c r="R230" s="58">
        <v>4.4160000000000004</v>
      </c>
      <c r="S230" s="58"/>
      <c r="T230" s="58"/>
      <c r="U230" s="58"/>
      <c r="V230" s="58"/>
      <c r="W230" s="58"/>
      <c r="X230" s="58"/>
      <c r="Y230" s="58"/>
    </row>
    <row r="231" spans="6:25">
      <c r="F231" s="58"/>
      <c r="G231" s="58"/>
      <c r="H231" s="58"/>
      <c r="I231" s="58"/>
      <c r="J231" s="58"/>
      <c r="K231" s="58"/>
      <c r="O231" s="58">
        <v>218</v>
      </c>
      <c r="P231" s="58">
        <v>2.3170000000000002</v>
      </c>
      <c r="Q231" s="58">
        <v>39.066000000000003</v>
      </c>
      <c r="R231" s="58">
        <v>4.6260000000000003</v>
      </c>
      <c r="S231" s="58"/>
      <c r="T231" s="58"/>
      <c r="U231" s="58"/>
      <c r="V231" s="58"/>
      <c r="W231" s="58"/>
      <c r="X231" s="58"/>
      <c r="Y231" s="58"/>
    </row>
    <row r="232" spans="6:25">
      <c r="F232" s="58"/>
      <c r="G232" s="58"/>
      <c r="H232" s="58"/>
      <c r="I232" s="58"/>
      <c r="J232" s="58"/>
      <c r="K232" s="58"/>
      <c r="O232" s="58">
        <v>219</v>
      </c>
      <c r="P232" s="58">
        <v>2.298</v>
      </c>
      <c r="Q232" s="58">
        <v>40.301000000000002</v>
      </c>
      <c r="R232" s="58">
        <v>3.4390000000000001</v>
      </c>
      <c r="S232" s="58"/>
      <c r="T232" s="58"/>
      <c r="U232" s="58"/>
      <c r="V232" s="58"/>
      <c r="W232" s="58"/>
      <c r="X232" s="58"/>
      <c r="Y232" s="58"/>
    </row>
    <row r="233" spans="6:25">
      <c r="F233" s="58"/>
      <c r="G233" s="58"/>
      <c r="H233" s="58"/>
      <c r="I233" s="58"/>
      <c r="J233" s="58"/>
      <c r="K233" s="58"/>
      <c r="O233" s="58">
        <v>220</v>
      </c>
      <c r="P233" s="58">
        <v>2.2570000000000001</v>
      </c>
      <c r="Q233" s="58">
        <v>40.081000000000003</v>
      </c>
      <c r="R233" s="58">
        <v>3.536</v>
      </c>
      <c r="S233" s="58"/>
      <c r="T233" s="58"/>
      <c r="U233" s="58"/>
      <c r="V233" s="58"/>
      <c r="W233" s="58"/>
      <c r="X233" s="58"/>
      <c r="Y233" s="58"/>
    </row>
    <row r="234" spans="6:25">
      <c r="F234" s="58"/>
      <c r="G234" s="58"/>
      <c r="H234" s="58"/>
      <c r="I234" s="58"/>
      <c r="J234" s="58"/>
      <c r="K234" s="58"/>
      <c r="O234" s="58">
        <v>221</v>
      </c>
      <c r="P234" s="58">
        <v>2.2450000000000001</v>
      </c>
      <c r="Q234" s="58">
        <v>40.265000000000001</v>
      </c>
      <c r="R234" s="58">
        <v>3.6389999999999998</v>
      </c>
      <c r="S234" s="58"/>
      <c r="T234" s="58"/>
      <c r="U234" s="58"/>
      <c r="V234" s="58"/>
      <c r="W234" s="58"/>
      <c r="X234" s="58"/>
      <c r="Y234" s="58"/>
    </row>
    <row r="235" spans="6:25">
      <c r="F235" s="58"/>
      <c r="G235" s="58"/>
      <c r="H235" s="58"/>
      <c r="I235" s="58"/>
      <c r="J235" s="58"/>
      <c r="K235" s="58"/>
      <c r="O235" s="58">
        <v>222</v>
      </c>
      <c r="P235" s="58">
        <v>2.2250000000000001</v>
      </c>
      <c r="Q235" s="58">
        <v>40.555999999999997</v>
      </c>
      <c r="R235" s="58">
        <v>2.5179999999999998</v>
      </c>
      <c r="S235" s="58"/>
      <c r="T235" s="58"/>
      <c r="U235" s="58"/>
      <c r="V235" s="58"/>
      <c r="W235" s="58"/>
      <c r="X235" s="58"/>
      <c r="Y235" s="58"/>
    </row>
    <row r="236" spans="6:25">
      <c r="F236" s="58"/>
      <c r="G236" s="58"/>
      <c r="H236" s="58"/>
      <c r="I236" s="58"/>
      <c r="J236" s="58"/>
      <c r="K236" s="58"/>
      <c r="O236" s="58">
        <v>223</v>
      </c>
      <c r="P236" s="58">
        <v>2.194</v>
      </c>
      <c r="Q236" s="58">
        <v>39.823999999999998</v>
      </c>
      <c r="R236" s="58">
        <v>1.849</v>
      </c>
      <c r="S236" s="58"/>
      <c r="T236" s="58"/>
      <c r="U236" s="58"/>
      <c r="V236" s="58"/>
      <c r="W236" s="58"/>
      <c r="X236" s="58"/>
      <c r="Y236" s="58"/>
    </row>
    <row r="237" spans="6:25">
      <c r="F237" s="58"/>
      <c r="G237" s="58"/>
      <c r="H237" s="58"/>
      <c r="I237" s="58"/>
      <c r="J237" s="58"/>
      <c r="K237" s="58"/>
      <c r="O237" s="58">
        <v>224</v>
      </c>
      <c r="P237" s="58">
        <v>2.157</v>
      </c>
      <c r="Q237" s="58">
        <v>39.286000000000001</v>
      </c>
      <c r="R237" s="58">
        <v>1.748</v>
      </c>
      <c r="S237" s="58"/>
      <c r="T237" s="58"/>
      <c r="U237" s="58"/>
      <c r="V237" s="58"/>
      <c r="W237" s="58"/>
      <c r="X237" s="58"/>
      <c r="Y237" s="58"/>
    </row>
    <row r="238" spans="6:25">
      <c r="F238" s="58"/>
      <c r="G238" s="58"/>
      <c r="H238" s="58"/>
      <c r="I238" s="58"/>
      <c r="J238" s="58"/>
      <c r="K238" s="58"/>
      <c r="O238" s="58">
        <v>225</v>
      </c>
      <c r="P238" s="58">
        <v>2.1949999999999998</v>
      </c>
      <c r="Q238" s="58">
        <v>38.802</v>
      </c>
      <c r="R238" s="58">
        <v>2.101</v>
      </c>
      <c r="S238" s="58"/>
      <c r="T238" s="58"/>
      <c r="U238" s="58"/>
      <c r="V238" s="58"/>
      <c r="W238" s="58"/>
      <c r="X238" s="58"/>
      <c r="Y238" s="58"/>
    </row>
    <row r="239" spans="6:25">
      <c r="F239" s="58"/>
      <c r="G239" s="58"/>
      <c r="H239" s="58"/>
      <c r="I239" s="58"/>
      <c r="J239" s="58"/>
      <c r="K239" s="58"/>
      <c r="O239" s="58">
        <v>226</v>
      </c>
      <c r="P239" s="58">
        <v>2.431</v>
      </c>
      <c r="Q239" s="58">
        <v>38.384999999999998</v>
      </c>
      <c r="R239" s="58">
        <v>2.5209999999999999</v>
      </c>
      <c r="S239" s="58"/>
      <c r="T239" s="58"/>
      <c r="U239" s="58"/>
      <c r="V239" s="58"/>
      <c r="W239" s="58"/>
      <c r="X239" s="58"/>
      <c r="Y239" s="58"/>
    </row>
    <row r="240" spans="6:25">
      <c r="F240" s="58"/>
      <c r="G240" s="58"/>
      <c r="H240" s="58"/>
      <c r="I240" s="58"/>
      <c r="J240" s="58"/>
      <c r="K240" s="58"/>
      <c r="O240" s="58">
        <v>227</v>
      </c>
      <c r="P240" s="58">
        <v>2.1789999999999998</v>
      </c>
      <c r="Q240" s="58">
        <v>38.061</v>
      </c>
      <c r="R240" s="58">
        <v>3.024</v>
      </c>
      <c r="S240" s="58"/>
      <c r="T240" s="58"/>
      <c r="U240" s="58"/>
      <c r="V240" s="58"/>
      <c r="W240" s="58"/>
      <c r="X240" s="58"/>
      <c r="Y240" s="58"/>
    </row>
    <row r="241" spans="6:25">
      <c r="F241" s="58"/>
      <c r="G241" s="58"/>
      <c r="H241" s="58"/>
      <c r="I241" s="58"/>
      <c r="J241" s="58"/>
      <c r="K241" s="58"/>
      <c r="O241" s="58">
        <v>228</v>
      </c>
      <c r="P241" s="58">
        <v>2.1880000000000002</v>
      </c>
      <c r="Q241" s="58">
        <v>37.750999999999998</v>
      </c>
      <c r="R241" s="58">
        <v>3.2210000000000001</v>
      </c>
      <c r="S241" s="58"/>
      <c r="T241" s="58"/>
      <c r="U241" s="58"/>
      <c r="V241" s="58"/>
      <c r="W241" s="58"/>
      <c r="X241" s="58"/>
      <c r="Y241" s="58"/>
    </row>
    <row r="242" spans="6:25">
      <c r="F242" s="58"/>
      <c r="G242" s="58"/>
      <c r="H242" s="58"/>
      <c r="I242" s="58"/>
      <c r="J242" s="58"/>
      <c r="K242" s="58"/>
      <c r="O242" s="58">
        <v>229</v>
      </c>
      <c r="P242" s="58">
        <v>2.1680000000000001</v>
      </c>
      <c r="Q242" s="58">
        <v>38.118000000000002</v>
      </c>
      <c r="R242" s="58">
        <v>3.3130000000000002</v>
      </c>
      <c r="S242" s="58"/>
      <c r="T242" s="58"/>
      <c r="U242" s="58"/>
      <c r="V242" s="58"/>
      <c r="W242" s="58"/>
      <c r="X242" s="58"/>
      <c r="Y242" s="58"/>
    </row>
    <row r="243" spans="6:25">
      <c r="F243" s="58"/>
      <c r="G243" s="58"/>
      <c r="H243" s="58"/>
      <c r="I243" s="58"/>
      <c r="J243" s="58"/>
      <c r="K243" s="58"/>
      <c r="O243" s="58">
        <v>230</v>
      </c>
      <c r="P243" s="58">
        <v>2.31</v>
      </c>
      <c r="Q243" s="58">
        <v>37.447000000000003</v>
      </c>
      <c r="R243" s="58">
        <v>3.3370000000000002</v>
      </c>
      <c r="S243" s="58"/>
      <c r="T243" s="58"/>
      <c r="U243" s="58"/>
      <c r="V243" s="58"/>
      <c r="W243" s="58"/>
      <c r="X243" s="58"/>
      <c r="Y243" s="58"/>
    </row>
    <row r="244" spans="6:25">
      <c r="F244" s="58"/>
      <c r="G244" s="58"/>
      <c r="H244" s="58"/>
      <c r="I244" s="58"/>
      <c r="J244" s="58"/>
      <c r="K244" s="58"/>
      <c r="O244" s="58">
        <v>231</v>
      </c>
      <c r="P244" s="58">
        <v>2.4380000000000002</v>
      </c>
      <c r="Q244" s="58">
        <v>36.932000000000002</v>
      </c>
      <c r="R244" s="58">
        <v>3.3769999999999998</v>
      </c>
      <c r="S244" s="58"/>
      <c r="T244" s="58"/>
      <c r="U244" s="58"/>
      <c r="V244" s="58"/>
      <c r="W244" s="58"/>
      <c r="X244" s="58"/>
      <c r="Y244" s="58"/>
    </row>
    <row r="245" spans="6:25">
      <c r="F245" s="58"/>
      <c r="G245" s="58"/>
      <c r="H245" s="58"/>
      <c r="I245" s="58"/>
      <c r="J245" s="58"/>
      <c r="K245" s="58"/>
      <c r="O245" s="58">
        <v>232</v>
      </c>
      <c r="P245" s="58">
        <v>2.4769999999999999</v>
      </c>
      <c r="Q245" s="58">
        <v>36.591999999999999</v>
      </c>
      <c r="R245" s="58">
        <v>3.3010000000000002</v>
      </c>
      <c r="S245" s="58"/>
      <c r="T245" s="58"/>
      <c r="U245" s="58"/>
      <c r="V245" s="58"/>
      <c r="W245" s="58"/>
      <c r="X245" s="58"/>
      <c r="Y245" s="58"/>
    </row>
    <row r="246" spans="6:25">
      <c r="F246" s="58"/>
      <c r="G246" s="58"/>
      <c r="H246" s="58"/>
      <c r="I246" s="58"/>
      <c r="J246" s="58"/>
      <c r="K246" s="58"/>
      <c r="O246" s="58">
        <v>233</v>
      </c>
      <c r="P246" s="58">
        <v>2.4039999999999999</v>
      </c>
      <c r="Q246" s="58">
        <v>36.247</v>
      </c>
      <c r="R246" s="58">
        <v>3.5489999999999999</v>
      </c>
      <c r="S246" s="58"/>
      <c r="T246" s="58"/>
      <c r="U246" s="58"/>
      <c r="V246" s="58"/>
      <c r="W246" s="58"/>
      <c r="X246" s="58"/>
      <c r="Y246" s="58"/>
    </row>
    <row r="247" spans="6:25">
      <c r="F247" s="58"/>
      <c r="G247" s="58"/>
      <c r="H247" s="58"/>
      <c r="I247" s="58"/>
      <c r="J247" s="58"/>
      <c r="K247" s="58"/>
      <c r="O247" s="58">
        <v>234</v>
      </c>
      <c r="P247" s="58">
        <v>2.2530000000000001</v>
      </c>
      <c r="Q247" s="58">
        <v>35.770000000000003</v>
      </c>
      <c r="R247" s="58">
        <v>3.56</v>
      </c>
      <c r="S247" s="58"/>
      <c r="T247" s="58"/>
      <c r="U247" s="58"/>
      <c r="V247" s="58"/>
      <c r="W247" s="58"/>
      <c r="X247" s="58"/>
      <c r="Y247" s="58"/>
    </row>
    <row r="248" spans="6:25">
      <c r="F248" s="58"/>
      <c r="G248" s="58"/>
      <c r="H248" s="58"/>
      <c r="I248" s="58"/>
      <c r="J248" s="58"/>
      <c r="K248" s="58"/>
      <c r="O248" s="58">
        <v>235</v>
      </c>
      <c r="P248" s="58">
        <v>2.363</v>
      </c>
      <c r="Q248" s="58">
        <v>35.064</v>
      </c>
      <c r="R248" s="58">
        <v>3.5249999999999999</v>
      </c>
      <c r="S248" s="58"/>
      <c r="T248" s="58"/>
      <c r="U248" s="58"/>
      <c r="V248" s="58"/>
      <c r="W248" s="58"/>
      <c r="X248" s="58"/>
      <c r="Y248" s="58"/>
    </row>
    <row r="249" spans="6:25">
      <c r="F249" s="58"/>
      <c r="G249" s="58"/>
      <c r="H249" s="58"/>
      <c r="I249" s="58"/>
      <c r="J249" s="58"/>
      <c r="K249" s="58"/>
      <c r="O249" s="58">
        <v>236</v>
      </c>
      <c r="P249" s="58">
        <v>2.1789999999999998</v>
      </c>
      <c r="Q249" s="58">
        <v>35.704999999999998</v>
      </c>
      <c r="R249" s="58">
        <v>3.6070000000000002</v>
      </c>
      <c r="S249" s="58"/>
      <c r="T249" s="58"/>
      <c r="U249" s="58"/>
      <c r="V249" s="58"/>
      <c r="W249" s="58"/>
      <c r="X249" s="58"/>
      <c r="Y249" s="58"/>
    </row>
    <row r="250" spans="6:25">
      <c r="F250" s="58"/>
      <c r="G250" s="58"/>
      <c r="H250" s="58"/>
      <c r="I250" s="58"/>
      <c r="J250" s="58"/>
      <c r="K250" s="58"/>
      <c r="O250" s="58">
        <v>237</v>
      </c>
      <c r="P250" s="58">
        <v>2.2010000000000001</v>
      </c>
      <c r="Q250" s="58">
        <v>35.488</v>
      </c>
      <c r="R250" s="58">
        <v>3.681</v>
      </c>
      <c r="S250" s="58"/>
      <c r="T250" s="58"/>
      <c r="U250" s="58"/>
      <c r="V250" s="58"/>
      <c r="W250" s="58"/>
      <c r="X250" s="58"/>
      <c r="Y250" s="58"/>
    </row>
    <row r="251" spans="6:25">
      <c r="F251" s="58"/>
      <c r="G251" s="58"/>
      <c r="H251" s="58"/>
      <c r="I251" s="58"/>
      <c r="J251" s="58"/>
      <c r="K251" s="58"/>
      <c r="O251" s="58">
        <v>238</v>
      </c>
      <c r="P251" s="58">
        <v>2.1560000000000001</v>
      </c>
      <c r="Q251" s="58">
        <v>36.906999999999996</v>
      </c>
      <c r="R251" s="58">
        <v>3.9329999999999998</v>
      </c>
      <c r="S251" s="58"/>
      <c r="T251" s="58"/>
      <c r="U251" s="58"/>
      <c r="V251" s="58"/>
      <c r="W251" s="58"/>
      <c r="X251" s="58"/>
      <c r="Y251" s="58"/>
    </row>
    <row r="252" spans="6:25">
      <c r="F252" s="58"/>
      <c r="G252" s="58"/>
      <c r="H252" s="58"/>
      <c r="I252" s="58"/>
      <c r="J252" s="58"/>
      <c r="K252" s="58"/>
      <c r="O252" s="58">
        <v>239</v>
      </c>
      <c r="P252" s="58">
        <v>1.778</v>
      </c>
      <c r="Q252" s="58">
        <v>39.462000000000003</v>
      </c>
      <c r="R252" s="58">
        <v>3.6059999999999999</v>
      </c>
      <c r="S252" s="58"/>
      <c r="T252" s="58"/>
      <c r="U252" s="58"/>
      <c r="V252" s="58"/>
      <c r="W252" s="58"/>
      <c r="X252" s="58"/>
      <c r="Y252" s="58"/>
    </row>
    <row r="253" spans="6:25">
      <c r="F253" s="58"/>
      <c r="G253" s="58"/>
      <c r="H253" s="58"/>
      <c r="I253" s="58"/>
      <c r="J253" s="58"/>
      <c r="K253" s="58"/>
      <c r="O253" s="58">
        <v>240</v>
      </c>
      <c r="P253" s="58">
        <v>1.958</v>
      </c>
      <c r="Q253" s="58">
        <v>40.886000000000003</v>
      </c>
      <c r="R253" s="58">
        <v>3.823</v>
      </c>
      <c r="S253" s="58"/>
      <c r="T253" s="58"/>
      <c r="U253" s="58"/>
      <c r="V253" s="58"/>
      <c r="W253" s="58"/>
      <c r="X253" s="58"/>
      <c r="Y253" s="58"/>
    </row>
    <row r="254" spans="6:25">
      <c r="F254" s="58"/>
      <c r="G254" s="58"/>
      <c r="H254" s="58"/>
      <c r="I254" s="58"/>
      <c r="J254" s="58"/>
      <c r="K254" s="58"/>
      <c r="O254" s="58">
        <v>241</v>
      </c>
      <c r="P254" s="58">
        <v>2.0569999999999999</v>
      </c>
      <c r="Q254" s="58">
        <v>39.359000000000002</v>
      </c>
      <c r="R254" s="58">
        <v>3.4319999999999999</v>
      </c>
      <c r="S254" s="58"/>
      <c r="T254" s="58"/>
      <c r="U254" s="58"/>
      <c r="V254" s="58"/>
      <c r="W254" s="58"/>
      <c r="X254" s="58"/>
      <c r="Y254" s="58"/>
    </row>
    <row r="255" spans="6:25">
      <c r="F255" s="58"/>
      <c r="G255" s="58"/>
      <c r="H255" s="58"/>
      <c r="I255" s="58"/>
      <c r="J255" s="58"/>
      <c r="K255" s="58"/>
      <c r="O255" s="58">
        <v>242</v>
      </c>
      <c r="P255" s="58">
        <v>2.0760000000000001</v>
      </c>
      <c r="Q255" s="58">
        <v>38.384999999999998</v>
      </c>
      <c r="R255" s="58">
        <v>3.3570000000000002</v>
      </c>
      <c r="S255" s="58"/>
      <c r="T255" s="58"/>
      <c r="U255" s="58"/>
      <c r="V255" s="58"/>
      <c r="W255" s="58"/>
      <c r="X255" s="58"/>
      <c r="Y255" s="58"/>
    </row>
    <row r="256" spans="6:25">
      <c r="F256" s="58"/>
      <c r="G256" s="58"/>
      <c r="H256" s="58"/>
      <c r="I256" s="58"/>
      <c r="J256" s="58"/>
      <c r="K256" s="58"/>
      <c r="O256" s="58">
        <v>243</v>
      </c>
      <c r="P256" s="58">
        <v>2.044</v>
      </c>
      <c r="Q256" s="58">
        <v>43.877000000000002</v>
      </c>
      <c r="R256" s="58">
        <v>3.3679999999999999</v>
      </c>
      <c r="S256" s="58"/>
      <c r="T256" s="58"/>
      <c r="U256" s="58"/>
      <c r="V256" s="58"/>
      <c r="W256" s="58"/>
      <c r="X256" s="58"/>
      <c r="Y256" s="58"/>
    </row>
    <row r="257" spans="6:25">
      <c r="F257" s="58"/>
      <c r="G257" s="58"/>
      <c r="H257" s="58"/>
      <c r="I257" s="58"/>
      <c r="J257" s="58"/>
      <c r="K257" s="58"/>
      <c r="O257" s="58">
        <v>244</v>
      </c>
      <c r="P257" s="58">
        <v>2.302</v>
      </c>
      <c r="Q257" s="58">
        <v>33.914000000000001</v>
      </c>
      <c r="R257" s="58">
        <v>3.2719999999999998</v>
      </c>
      <c r="S257" s="58"/>
      <c r="T257" s="58"/>
      <c r="U257" s="58"/>
      <c r="V257" s="58"/>
      <c r="W257" s="58"/>
      <c r="X257" s="58"/>
      <c r="Y257" s="58"/>
    </row>
    <row r="258" spans="6:25">
      <c r="F258" s="58"/>
      <c r="G258" s="58"/>
      <c r="H258" s="58"/>
      <c r="I258" s="58"/>
      <c r="J258" s="58"/>
      <c r="K258" s="58"/>
      <c r="O258" s="58">
        <v>245</v>
      </c>
      <c r="P258" s="58">
        <v>2.0030000000000001</v>
      </c>
      <c r="Q258" s="58">
        <v>38.171999999999997</v>
      </c>
      <c r="R258" s="58">
        <v>2.8029999999999999</v>
      </c>
      <c r="S258" s="58"/>
      <c r="T258" s="58"/>
      <c r="U258" s="58"/>
      <c r="V258" s="58"/>
      <c r="W258" s="58"/>
      <c r="X258" s="58"/>
      <c r="Y258" s="58"/>
    </row>
    <row r="259" spans="6:25">
      <c r="F259" s="58"/>
      <c r="G259" s="58"/>
      <c r="H259" s="58"/>
      <c r="I259" s="58"/>
      <c r="J259" s="58"/>
      <c r="K259" s="58"/>
      <c r="O259" s="58">
        <v>246</v>
      </c>
      <c r="P259" s="58">
        <v>2.0070000000000001</v>
      </c>
      <c r="Q259" s="58">
        <v>40.465000000000003</v>
      </c>
      <c r="R259" s="58">
        <v>3.1709999999999998</v>
      </c>
      <c r="S259" s="58"/>
      <c r="T259" s="58"/>
      <c r="U259" s="58"/>
      <c r="V259" s="58"/>
      <c r="W259" s="58"/>
      <c r="X259" s="58"/>
      <c r="Y259" s="58"/>
    </row>
    <row r="260" spans="6:25">
      <c r="F260" s="58"/>
      <c r="G260" s="58"/>
      <c r="H260" s="58"/>
      <c r="I260" s="58"/>
      <c r="J260" s="58"/>
      <c r="K260" s="58"/>
      <c r="O260" s="58">
        <v>247</v>
      </c>
      <c r="P260" s="58">
        <v>1.994</v>
      </c>
      <c r="Q260" s="58">
        <v>41.805999999999997</v>
      </c>
      <c r="R260" s="58">
        <v>3.01</v>
      </c>
      <c r="S260" s="58"/>
      <c r="T260" s="58"/>
      <c r="U260" s="58"/>
      <c r="V260" s="58"/>
      <c r="W260" s="58"/>
      <c r="X260" s="58"/>
      <c r="Y260" s="58"/>
    </row>
    <row r="261" spans="6:25">
      <c r="F261" s="58"/>
      <c r="G261" s="58"/>
      <c r="H261" s="58"/>
      <c r="I261" s="58"/>
      <c r="J261" s="58"/>
      <c r="K261" s="58"/>
      <c r="O261" s="58">
        <v>248</v>
      </c>
      <c r="P261" s="58">
        <v>1.9930000000000001</v>
      </c>
      <c r="Q261" s="58">
        <v>42.293999999999997</v>
      </c>
      <c r="R261" s="58">
        <v>2.9249999999999998</v>
      </c>
      <c r="S261" s="58"/>
      <c r="T261" s="58"/>
      <c r="U261" s="58"/>
      <c r="V261" s="58"/>
      <c r="W261" s="58"/>
      <c r="X261" s="58"/>
      <c r="Y261" s="58"/>
    </row>
    <row r="262" spans="6:25">
      <c r="F262" s="58"/>
      <c r="G262" s="58"/>
      <c r="H262" s="58"/>
      <c r="I262" s="58"/>
      <c r="J262" s="58"/>
      <c r="K262" s="58"/>
      <c r="O262" s="58">
        <v>249</v>
      </c>
      <c r="P262" s="58">
        <v>1.986</v>
      </c>
      <c r="Q262" s="58">
        <v>42.341000000000001</v>
      </c>
      <c r="R262" s="58">
        <v>3.0419999999999998</v>
      </c>
      <c r="S262" s="58"/>
      <c r="T262" s="58"/>
      <c r="U262" s="58"/>
      <c r="V262" s="58"/>
      <c r="W262" s="58"/>
      <c r="X262" s="58"/>
      <c r="Y262" s="58"/>
    </row>
    <row r="263" spans="6:25">
      <c r="F263" s="58"/>
      <c r="G263" s="58"/>
      <c r="H263" s="58"/>
      <c r="I263" s="58"/>
      <c r="J263" s="58"/>
      <c r="K263" s="58"/>
      <c r="O263" s="58">
        <v>250</v>
      </c>
      <c r="P263" s="58">
        <v>1.972</v>
      </c>
      <c r="Q263" s="58">
        <v>41.853000000000002</v>
      </c>
      <c r="R263" s="58">
        <v>2.6589999999999998</v>
      </c>
      <c r="S263" s="58"/>
      <c r="T263" s="58"/>
      <c r="U263" s="58"/>
      <c r="V263" s="58"/>
      <c r="W263" s="58"/>
      <c r="X263" s="58"/>
      <c r="Y263" s="58"/>
    </row>
    <row r="264" spans="6:25">
      <c r="F264" s="58"/>
      <c r="G264" s="58"/>
      <c r="H264" s="58"/>
      <c r="I264" s="58"/>
      <c r="J264" s="58"/>
      <c r="K264" s="58"/>
      <c r="O264" s="58">
        <v>251</v>
      </c>
      <c r="P264" s="58">
        <v>1.925</v>
      </c>
      <c r="Q264" s="58">
        <v>41.151000000000003</v>
      </c>
      <c r="R264" s="58">
        <v>2.9249999999999998</v>
      </c>
      <c r="S264" s="58"/>
      <c r="T264" s="58"/>
      <c r="U264" s="58"/>
      <c r="V264" s="58"/>
      <c r="W264" s="58"/>
      <c r="X264" s="58"/>
      <c r="Y264" s="58"/>
    </row>
    <row r="265" spans="6:25">
      <c r="F265" s="58"/>
      <c r="G265" s="58"/>
      <c r="H265" s="58"/>
      <c r="I265" s="58"/>
      <c r="J265" s="58"/>
      <c r="K265" s="58"/>
      <c r="O265" s="58">
        <v>252</v>
      </c>
      <c r="P265" s="58">
        <v>1.9630000000000001</v>
      </c>
      <c r="Q265" s="58">
        <v>40.161999999999999</v>
      </c>
      <c r="R265" s="58">
        <v>3.444</v>
      </c>
      <c r="S265" s="58"/>
      <c r="T265" s="58"/>
      <c r="U265" s="58"/>
      <c r="V265" s="58"/>
      <c r="W265" s="58"/>
      <c r="X265" s="58"/>
      <c r="Y265" s="58"/>
    </row>
    <row r="266" spans="6:25">
      <c r="F266" s="58"/>
      <c r="G266" s="58"/>
      <c r="H266" s="58"/>
      <c r="I266" s="58"/>
      <c r="J266" s="58"/>
      <c r="K266" s="58"/>
      <c r="O266" s="58">
        <v>253</v>
      </c>
      <c r="P266" s="58">
        <v>1.97</v>
      </c>
      <c r="Q266" s="58">
        <v>39.17</v>
      </c>
      <c r="R266" s="58">
        <v>4.0439999999999996</v>
      </c>
      <c r="S266" s="58"/>
      <c r="T266" s="58"/>
      <c r="U266" s="58"/>
      <c r="V266" s="58"/>
      <c r="W266" s="58"/>
      <c r="X266" s="58"/>
      <c r="Y266" s="58"/>
    </row>
    <row r="267" spans="6:25">
      <c r="F267" s="58"/>
      <c r="G267" s="58"/>
      <c r="H267" s="58"/>
      <c r="I267" s="58"/>
      <c r="J267" s="58"/>
      <c r="K267" s="58"/>
      <c r="O267" s="58">
        <v>254</v>
      </c>
      <c r="P267" s="58">
        <v>1.974</v>
      </c>
      <c r="Q267" s="58">
        <v>38.238</v>
      </c>
      <c r="R267" s="58">
        <v>3.84</v>
      </c>
      <c r="S267" s="58"/>
      <c r="T267" s="58"/>
      <c r="U267" s="58"/>
      <c r="V267" s="58"/>
      <c r="W267" s="58"/>
      <c r="X267" s="58"/>
      <c r="Y267" s="58"/>
    </row>
    <row r="268" spans="6:25">
      <c r="F268" s="58"/>
      <c r="G268" s="58"/>
      <c r="H268" s="58"/>
      <c r="I268" s="58"/>
      <c r="J268" s="58"/>
      <c r="K268" s="58"/>
      <c r="O268" s="58">
        <v>255</v>
      </c>
      <c r="P268" s="58">
        <v>1.9710000000000001</v>
      </c>
      <c r="Q268" s="58">
        <v>38.134999999999998</v>
      </c>
      <c r="R268" s="58">
        <v>3.5289999999999999</v>
      </c>
      <c r="S268" s="58"/>
      <c r="T268" s="58"/>
      <c r="U268" s="58"/>
      <c r="V268" s="58"/>
      <c r="W268" s="58"/>
      <c r="X268" s="58"/>
      <c r="Y268" s="58"/>
    </row>
    <row r="269" spans="6:25">
      <c r="F269" s="58"/>
      <c r="G269" s="58"/>
      <c r="H269" s="58"/>
      <c r="I269" s="58"/>
      <c r="J269" s="58"/>
      <c r="K269" s="58"/>
      <c r="O269" s="58">
        <v>256</v>
      </c>
      <c r="P269" s="58">
        <v>1.8160000000000001</v>
      </c>
      <c r="Q269" s="58">
        <v>41.470999999999997</v>
      </c>
      <c r="R269" s="58">
        <v>3.1989999999999998</v>
      </c>
      <c r="S269" s="58"/>
      <c r="T269" s="58"/>
      <c r="U269" s="58"/>
      <c r="V269" s="58"/>
      <c r="W269" s="58"/>
      <c r="X269" s="58"/>
      <c r="Y269" s="58"/>
    </row>
    <row r="270" spans="6:25">
      <c r="F270" s="58"/>
      <c r="G270" s="58"/>
      <c r="H270" s="58"/>
      <c r="I270" s="58"/>
      <c r="J270" s="58"/>
      <c r="K270" s="58"/>
      <c r="O270" s="58">
        <v>257</v>
      </c>
      <c r="P270" s="58">
        <v>1.9139999999999999</v>
      </c>
      <c r="Q270" s="58">
        <v>42.219000000000001</v>
      </c>
      <c r="R270" s="58">
        <v>2.4420000000000002</v>
      </c>
      <c r="S270" s="58"/>
      <c r="T270" s="58"/>
      <c r="U270" s="58"/>
      <c r="V270" s="58"/>
      <c r="W270" s="58"/>
      <c r="X270" s="58"/>
      <c r="Y270" s="58"/>
    </row>
    <row r="271" spans="6:25">
      <c r="F271" s="58"/>
      <c r="G271" s="58"/>
      <c r="H271" s="58"/>
      <c r="I271" s="58"/>
      <c r="J271" s="58"/>
      <c r="K271" s="58"/>
      <c r="O271" s="58">
        <v>258</v>
      </c>
      <c r="P271" s="58">
        <v>1.8660000000000001</v>
      </c>
      <c r="Q271" s="58">
        <v>42.883000000000003</v>
      </c>
      <c r="R271" s="58">
        <v>2.7480000000000002</v>
      </c>
      <c r="S271" s="58"/>
      <c r="T271" s="58"/>
      <c r="U271" s="58"/>
      <c r="V271" s="58"/>
      <c r="W271" s="58"/>
      <c r="X271" s="58"/>
      <c r="Y271" s="58"/>
    </row>
    <row r="272" spans="6:25">
      <c r="F272" s="58"/>
      <c r="G272" s="58"/>
      <c r="H272" s="58"/>
      <c r="I272" s="58"/>
      <c r="J272" s="58"/>
      <c r="K272" s="58"/>
      <c r="O272" s="58">
        <v>259</v>
      </c>
      <c r="P272" s="58">
        <v>1.9079999999999999</v>
      </c>
      <c r="Q272" s="58">
        <v>42.118000000000002</v>
      </c>
      <c r="R272" s="58">
        <v>3.0190000000000001</v>
      </c>
      <c r="S272" s="58"/>
      <c r="T272" s="58"/>
      <c r="U272" s="58"/>
      <c r="V272" s="58"/>
      <c r="W272" s="58"/>
      <c r="X272" s="58"/>
      <c r="Y272" s="58"/>
    </row>
    <row r="273" spans="6:25">
      <c r="F273" s="58"/>
      <c r="G273" s="58"/>
      <c r="H273" s="58"/>
      <c r="I273" s="58"/>
      <c r="J273" s="58"/>
      <c r="K273" s="58"/>
      <c r="O273" s="58">
        <v>260</v>
      </c>
      <c r="P273" s="58">
        <v>1.94</v>
      </c>
      <c r="Q273" s="58">
        <v>41.192</v>
      </c>
      <c r="R273" s="58">
        <v>3.1349999999999998</v>
      </c>
      <c r="S273" s="58"/>
      <c r="T273" s="58"/>
      <c r="U273" s="58"/>
      <c r="V273" s="58"/>
      <c r="W273" s="58"/>
      <c r="X273" s="58"/>
      <c r="Y273" s="58"/>
    </row>
    <row r="274" spans="6:25">
      <c r="F274" s="58"/>
      <c r="G274" s="58"/>
      <c r="H274" s="58"/>
      <c r="I274" s="58"/>
      <c r="J274" s="58"/>
      <c r="K274" s="58"/>
      <c r="O274" s="58">
        <v>261</v>
      </c>
      <c r="P274" s="58">
        <v>1.9530000000000001</v>
      </c>
      <c r="Q274" s="58">
        <v>40.122999999999998</v>
      </c>
      <c r="R274" s="58">
        <v>3.0209999999999999</v>
      </c>
      <c r="S274" s="58"/>
      <c r="T274" s="58"/>
      <c r="U274" s="58"/>
      <c r="V274" s="58"/>
      <c r="W274" s="58"/>
      <c r="X274" s="58"/>
      <c r="Y274" s="58"/>
    </row>
    <row r="275" spans="6:25">
      <c r="F275" s="58"/>
      <c r="G275" s="58"/>
      <c r="H275" s="58"/>
      <c r="I275" s="58"/>
      <c r="J275" s="58"/>
      <c r="K275" s="58"/>
      <c r="O275" s="58">
        <v>262</v>
      </c>
      <c r="P275" s="58">
        <v>1.9510000000000001</v>
      </c>
      <c r="Q275" s="58">
        <v>39.061</v>
      </c>
      <c r="R275" s="58">
        <v>2.911</v>
      </c>
      <c r="S275" s="58"/>
      <c r="T275" s="58"/>
      <c r="U275" s="58"/>
      <c r="V275" s="58"/>
      <c r="W275" s="58"/>
      <c r="X275" s="58"/>
      <c r="Y275" s="58"/>
    </row>
    <row r="276" spans="6:25">
      <c r="F276" s="58"/>
      <c r="G276" s="58"/>
      <c r="H276" s="58"/>
      <c r="I276" s="58"/>
      <c r="J276" s="58"/>
      <c r="K276" s="58"/>
      <c r="O276" s="58">
        <v>263</v>
      </c>
      <c r="P276" s="58">
        <v>2.0750000000000002</v>
      </c>
      <c r="Q276" s="58">
        <v>38.942</v>
      </c>
      <c r="R276" s="58">
        <v>3.22</v>
      </c>
      <c r="S276" s="58"/>
      <c r="T276" s="58"/>
      <c r="U276" s="58"/>
      <c r="V276" s="58"/>
      <c r="W276" s="58"/>
      <c r="X276" s="58"/>
      <c r="Y276" s="58"/>
    </row>
    <row r="277" spans="6:25">
      <c r="F277" s="58"/>
      <c r="G277" s="58"/>
      <c r="H277" s="58"/>
      <c r="I277" s="58"/>
      <c r="J277" s="58"/>
      <c r="K277" s="58"/>
      <c r="O277" s="58">
        <v>264</v>
      </c>
      <c r="P277" s="58">
        <v>2.145</v>
      </c>
      <c r="Q277" s="58">
        <v>39.021999999999998</v>
      </c>
      <c r="R277" s="58">
        <v>2.5139999999999998</v>
      </c>
      <c r="S277" s="58"/>
      <c r="T277" s="58"/>
      <c r="U277" s="58"/>
      <c r="V277" s="58"/>
      <c r="W277" s="58"/>
      <c r="X277" s="58"/>
      <c r="Y277" s="58"/>
    </row>
    <row r="278" spans="6:25">
      <c r="F278" s="58"/>
      <c r="G278" s="58"/>
      <c r="H278" s="58"/>
      <c r="I278" s="58"/>
      <c r="J278" s="58"/>
      <c r="K278" s="58"/>
      <c r="O278" s="58">
        <v>265</v>
      </c>
      <c r="P278" s="58">
        <v>2.056</v>
      </c>
      <c r="Q278" s="58">
        <v>38.286000000000001</v>
      </c>
      <c r="R278" s="58">
        <v>2.4620000000000002</v>
      </c>
      <c r="S278" s="58"/>
      <c r="T278" s="58"/>
      <c r="U278" s="58"/>
      <c r="V278" s="58"/>
      <c r="W278" s="58"/>
      <c r="X278" s="58"/>
      <c r="Y278" s="58"/>
    </row>
    <row r="279" spans="6:25">
      <c r="F279" s="58"/>
      <c r="G279" s="58"/>
      <c r="H279" s="58"/>
      <c r="I279" s="58"/>
      <c r="J279" s="58"/>
      <c r="K279" s="58"/>
      <c r="O279" s="58">
        <v>266</v>
      </c>
      <c r="P279" s="58">
        <v>2.0819999999999999</v>
      </c>
      <c r="Q279" s="58">
        <v>37.640999999999998</v>
      </c>
      <c r="R279" s="58">
        <v>2.222</v>
      </c>
      <c r="S279" s="58"/>
      <c r="T279" s="58"/>
      <c r="U279" s="58"/>
      <c r="V279" s="58"/>
      <c r="W279" s="58"/>
      <c r="X279" s="58"/>
      <c r="Y279" s="58"/>
    </row>
    <row r="280" spans="6:25">
      <c r="F280" s="58"/>
      <c r="G280" s="58"/>
      <c r="H280" s="58"/>
      <c r="I280" s="58"/>
      <c r="J280" s="58"/>
      <c r="K280" s="58"/>
      <c r="O280" s="58">
        <v>267</v>
      </c>
      <c r="P280" s="58">
        <v>2.04</v>
      </c>
      <c r="Q280" s="58">
        <v>37.938000000000002</v>
      </c>
      <c r="R280" s="58">
        <v>2.7010000000000001</v>
      </c>
      <c r="S280" s="58"/>
      <c r="T280" s="58"/>
      <c r="U280" s="58"/>
      <c r="V280" s="58"/>
      <c r="W280" s="58"/>
      <c r="X280" s="58"/>
      <c r="Y280" s="58"/>
    </row>
    <row r="281" spans="6:25">
      <c r="F281" s="58"/>
      <c r="G281" s="58"/>
      <c r="H281" s="58"/>
      <c r="I281" s="58"/>
      <c r="J281" s="58"/>
      <c r="K281" s="58"/>
      <c r="O281" s="58">
        <v>268</v>
      </c>
      <c r="P281" s="58">
        <v>2.0640000000000001</v>
      </c>
      <c r="Q281" s="58">
        <v>34.954999999999998</v>
      </c>
      <c r="R281" s="58">
        <v>3.0459999999999998</v>
      </c>
      <c r="S281" s="58"/>
      <c r="T281" s="58"/>
      <c r="U281" s="58"/>
      <c r="V281" s="58"/>
      <c r="W281" s="58"/>
      <c r="X281" s="58"/>
      <c r="Y281" s="58"/>
    </row>
    <row r="282" spans="6:25">
      <c r="F282" s="58"/>
      <c r="G282" s="58"/>
      <c r="H282" s="58"/>
      <c r="I282" s="58"/>
      <c r="J282" s="58"/>
      <c r="K282" s="58"/>
      <c r="O282" s="58">
        <v>269</v>
      </c>
      <c r="P282" s="58">
        <v>2.04</v>
      </c>
      <c r="Q282" s="58">
        <v>35.646000000000001</v>
      </c>
      <c r="R282" s="58">
        <v>3.2080000000000002</v>
      </c>
      <c r="S282" s="58"/>
      <c r="T282" s="58"/>
      <c r="U282" s="58"/>
      <c r="V282" s="58"/>
      <c r="W282" s="58"/>
      <c r="X282" s="58"/>
      <c r="Y282" s="58"/>
    </row>
    <row r="283" spans="6:25">
      <c r="F283" s="58"/>
      <c r="G283" s="58"/>
      <c r="H283" s="58"/>
      <c r="I283" s="58"/>
      <c r="J283" s="58"/>
      <c r="K283" s="58"/>
      <c r="O283" s="58">
        <v>270</v>
      </c>
      <c r="P283" s="58">
        <v>2.0339999999999998</v>
      </c>
      <c r="Q283" s="58">
        <v>36.335999999999999</v>
      </c>
      <c r="R283" s="58">
        <v>3.4060000000000001</v>
      </c>
      <c r="S283" s="58"/>
      <c r="T283" s="58"/>
      <c r="U283" s="58"/>
      <c r="V283" s="58"/>
      <c r="W283" s="58"/>
      <c r="X283" s="58"/>
      <c r="Y283" s="58"/>
    </row>
    <row r="284" spans="6:25">
      <c r="F284" s="58"/>
      <c r="G284" s="58"/>
      <c r="H284" s="58"/>
      <c r="I284" s="58"/>
      <c r="J284" s="58"/>
      <c r="K284" s="58"/>
      <c r="O284" s="58">
        <v>271</v>
      </c>
      <c r="P284" s="58">
        <v>2.0009999999999999</v>
      </c>
      <c r="Q284" s="58">
        <v>35.186</v>
      </c>
      <c r="R284" s="58">
        <v>3.4510000000000001</v>
      </c>
      <c r="S284" s="58"/>
      <c r="T284" s="58"/>
      <c r="U284" s="58"/>
      <c r="V284" s="58"/>
      <c r="W284" s="58"/>
      <c r="X284" s="58"/>
      <c r="Y284" s="58"/>
    </row>
    <row r="285" spans="6:25">
      <c r="F285" s="58"/>
      <c r="G285" s="58"/>
      <c r="H285" s="58"/>
      <c r="I285" s="58"/>
      <c r="J285" s="58"/>
      <c r="K285" s="58"/>
      <c r="O285" s="58">
        <v>272</v>
      </c>
      <c r="P285" s="58">
        <v>1.956</v>
      </c>
      <c r="Q285" s="58">
        <v>36.030999999999999</v>
      </c>
      <c r="R285" s="58">
        <v>3.3029999999999999</v>
      </c>
      <c r="S285" s="58"/>
      <c r="T285" s="58"/>
      <c r="U285" s="58"/>
      <c r="V285" s="58"/>
      <c r="W285" s="58"/>
      <c r="X285" s="58"/>
      <c r="Y285" s="58"/>
    </row>
    <row r="286" spans="6:25">
      <c r="F286" s="58"/>
      <c r="G286" s="58"/>
      <c r="H286" s="58"/>
      <c r="I286" s="58"/>
      <c r="J286" s="58"/>
      <c r="K286" s="58"/>
      <c r="O286" s="58">
        <v>273</v>
      </c>
      <c r="P286" s="58">
        <v>1.9890000000000001</v>
      </c>
      <c r="Q286" s="58">
        <v>38.546999999999997</v>
      </c>
      <c r="R286" s="58">
        <v>3.367</v>
      </c>
      <c r="S286" s="58"/>
      <c r="T286" s="58"/>
      <c r="U286" s="58"/>
      <c r="V286" s="58"/>
      <c r="W286" s="58"/>
      <c r="X286" s="58"/>
      <c r="Y286" s="58"/>
    </row>
    <row r="287" spans="6:25">
      <c r="F287" s="58"/>
      <c r="G287" s="58"/>
      <c r="H287" s="58"/>
      <c r="I287" s="58"/>
      <c r="J287" s="58"/>
      <c r="K287" s="58"/>
      <c r="O287" s="58">
        <v>274</v>
      </c>
      <c r="P287" s="58">
        <v>1.974</v>
      </c>
      <c r="Q287" s="58">
        <v>37.604999999999997</v>
      </c>
      <c r="R287" s="58">
        <v>3.3490000000000002</v>
      </c>
      <c r="S287" s="58"/>
      <c r="T287" s="58"/>
      <c r="U287" s="58"/>
      <c r="V287" s="58"/>
      <c r="W287" s="58"/>
      <c r="X287" s="58"/>
      <c r="Y287" s="58"/>
    </row>
    <row r="288" spans="6:25">
      <c r="F288" s="58"/>
      <c r="G288" s="58"/>
      <c r="H288" s="58"/>
      <c r="I288" s="58"/>
      <c r="J288" s="58"/>
      <c r="K288" s="58"/>
      <c r="O288" s="58">
        <v>275</v>
      </c>
      <c r="P288" s="58">
        <v>1.9490000000000001</v>
      </c>
      <c r="Q288" s="58">
        <v>37.798000000000002</v>
      </c>
      <c r="R288" s="58">
        <v>4.6230000000000002</v>
      </c>
      <c r="S288" s="58"/>
      <c r="T288" s="58"/>
      <c r="U288" s="58"/>
      <c r="V288" s="58"/>
      <c r="W288" s="58"/>
      <c r="X288" s="58"/>
      <c r="Y288" s="58"/>
    </row>
    <row r="289" spans="6:25">
      <c r="F289" s="58"/>
      <c r="G289" s="58"/>
      <c r="H289" s="58"/>
      <c r="I289" s="58"/>
      <c r="J289" s="58"/>
      <c r="K289" s="58"/>
      <c r="O289" s="58">
        <v>276</v>
      </c>
      <c r="P289" s="58">
        <v>1.9750000000000001</v>
      </c>
      <c r="Q289" s="58">
        <v>37.497</v>
      </c>
      <c r="R289" s="58">
        <v>4.3570000000000002</v>
      </c>
      <c r="S289" s="58"/>
      <c r="T289" s="58"/>
      <c r="U289" s="58"/>
      <c r="V289" s="58"/>
      <c r="W289" s="58"/>
      <c r="X289" s="58"/>
      <c r="Y289" s="58"/>
    </row>
    <row r="290" spans="6:25">
      <c r="F290" s="58"/>
      <c r="G290" s="58"/>
      <c r="H290" s="58"/>
      <c r="I290" s="58"/>
      <c r="J290" s="58"/>
      <c r="K290" s="58"/>
      <c r="O290" s="58">
        <v>277</v>
      </c>
      <c r="P290" s="58">
        <v>1.9910000000000001</v>
      </c>
      <c r="Q290" s="58">
        <v>37.491</v>
      </c>
      <c r="R290" s="58">
        <v>5.3760000000000003</v>
      </c>
      <c r="S290" s="58"/>
      <c r="T290" s="58"/>
      <c r="U290" s="58"/>
      <c r="V290" s="58"/>
      <c r="W290" s="58"/>
      <c r="X290" s="58"/>
      <c r="Y290" s="58"/>
    </row>
    <row r="291" spans="6:25">
      <c r="F291" s="58"/>
      <c r="G291" s="58"/>
      <c r="H291" s="58"/>
      <c r="I291" s="58"/>
      <c r="J291" s="58"/>
      <c r="K291" s="58"/>
      <c r="O291" s="58">
        <v>278</v>
      </c>
      <c r="P291" s="58">
        <v>2.0139999999999998</v>
      </c>
      <c r="Q291" s="58">
        <v>36.801000000000002</v>
      </c>
      <c r="R291" s="58">
        <v>3.6749999999999998</v>
      </c>
      <c r="S291" s="58"/>
      <c r="T291" s="58"/>
      <c r="U291" s="58"/>
      <c r="V291" s="58"/>
      <c r="W291" s="58"/>
      <c r="X291" s="58"/>
      <c r="Y291" s="58"/>
    </row>
    <row r="292" spans="6:25">
      <c r="F292" s="58"/>
      <c r="G292" s="58"/>
      <c r="H292" s="58"/>
      <c r="I292" s="58"/>
      <c r="J292" s="58"/>
      <c r="K292" s="58"/>
      <c r="O292" s="58">
        <v>279</v>
      </c>
      <c r="P292" s="58">
        <v>2.0339999999999998</v>
      </c>
      <c r="Q292" s="58">
        <v>35.281999999999996</v>
      </c>
      <c r="R292" s="58">
        <v>3.835</v>
      </c>
      <c r="S292" s="58"/>
      <c r="T292" s="58"/>
      <c r="U292" s="58"/>
      <c r="V292" s="58"/>
      <c r="W292" s="58"/>
      <c r="X292" s="58"/>
      <c r="Y292" s="58"/>
    </row>
    <row r="293" spans="6:25">
      <c r="F293" s="58"/>
      <c r="G293" s="58"/>
      <c r="H293" s="58"/>
      <c r="I293" s="58"/>
      <c r="J293" s="58"/>
      <c r="K293" s="58"/>
      <c r="O293" s="58">
        <v>280</v>
      </c>
      <c r="P293" s="58">
        <v>2.0720000000000001</v>
      </c>
      <c r="Q293" s="58">
        <v>35.087000000000003</v>
      </c>
      <c r="R293" s="58">
        <v>6.8860000000000001</v>
      </c>
      <c r="S293" s="58"/>
      <c r="T293" s="58"/>
      <c r="U293" s="58"/>
      <c r="V293" s="58"/>
      <c r="W293" s="58"/>
      <c r="X293" s="58"/>
      <c r="Y293" s="58"/>
    </row>
    <row r="294" spans="6:25">
      <c r="F294" s="58"/>
      <c r="G294" s="58"/>
      <c r="H294" s="58"/>
      <c r="I294" s="58"/>
      <c r="J294" s="58"/>
      <c r="K294" s="58"/>
      <c r="O294" s="58">
        <v>281</v>
      </c>
      <c r="P294" s="58">
        <v>2.395</v>
      </c>
      <c r="Q294" s="58">
        <v>36.805</v>
      </c>
      <c r="R294" s="58">
        <v>8.19</v>
      </c>
      <c r="S294" s="58"/>
      <c r="T294" s="58"/>
      <c r="U294" s="58"/>
      <c r="V294" s="58"/>
      <c r="W294" s="58"/>
      <c r="X294" s="58"/>
      <c r="Y294" s="58"/>
    </row>
    <row r="295" spans="6:25">
      <c r="F295" s="58"/>
      <c r="G295" s="58"/>
      <c r="H295" s="58"/>
      <c r="I295" s="58"/>
      <c r="J295" s="58"/>
      <c r="K295" s="58"/>
      <c r="O295" s="58">
        <v>282</v>
      </c>
      <c r="P295" s="58">
        <v>2.2570000000000001</v>
      </c>
      <c r="Q295" s="58">
        <v>37.494</v>
      </c>
      <c r="R295" s="58">
        <v>8.1760000000000002</v>
      </c>
      <c r="S295" s="58"/>
      <c r="T295" s="58"/>
      <c r="U295" s="58"/>
      <c r="V295" s="58"/>
      <c r="W295" s="58"/>
      <c r="X295" s="58"/>
      <c r="Y295" s="58"/>
    </row>
    <row r="296" spans="6:25">
      <c r="F296" s="58"/>
      <c r="G296" s="58"/>
      <c r="H296" s="58"/>
      <c r="I296" s="58"/>
      <c r="J296" s="58"/>
      <c r="K296" s="58"/>
      <c r="O296" s="58">
        <v>283</v>
      </c>
      <c r="P296" s="58">
        <v>2.161</v>
      </c>
      <c r="Q296" s="58">
        <v>37.283000000000001</v>
      </c>
      <c r="R296" s="58">
        <v>8.5969999999999995</v>
      </c>
      <c r="S296" s="58"/>
      <c r="T296" s="58"/>
      <c r="U296" s="58"/>
      <c r="V296" s="58"/>
      <c r="W296" s="58"/>
      <c r="X296" s="58"/>
      <c r="Y296" s="58"/>
    </row>
    <row r="297" spans="6:25">
      <c r="F297" s="58"/>
      <c r="G297" s="58"/>
      <c r="H297" s="58"/>
      <c r="I297" s="58"/>
      <c r="J297" s="58"/>
      <c r="K297" s="58"/>
      <c r="O297" s="58">
        <v>284</v>
      </c>
      <c r="P297" s="58">
        <v>2.222</v>
      </c>
      <c r="Q297" s="58">
        <v>36.173999999999999</v>
      </c>
      <c r="R297" s="58">
        <v>9.6140000000000008</v>
      </c>
      <c r="S297" s="58"/>
      <c r="T297" s="58"/>
      <c r="U297" s="58"/>
      <c r="V297" s="58"/>
      <c r="W297" s="58"/>
      <c r="X297" s="58"/>
      <c r="Y297" s="58"/>
    </row>
    <row r="298" spans="6:25">
      <c r="F298" s="58"/>
      <c r="G298" s="58"/>
      <c r="H298" s="58"/>
      <c r="I298" s="58"/>
      <c r="J298" s="58"/>
      <c r="K298" s="58"/>
      <c r="O298" s="58">
        <v>285</v>
      </c>
      <c r="P298" s="58">
        <v>2.2599999999999998</v>
      </c>
      <c r="Q298" s="58">
        <v>35.673000000000002</v>
      </c>
      <c r="R298" s="58">
        <v>8.8119999999999994</v>
      </c>
      <c r="S298" s="58"/>
      <c r="T298" s="58"/>
      <c r="U298" s="58"/>
      <c r="V298" s="58"/>
      <c r="W298" s="58"/>
      <c r="X298" s="58"/>
      <c r="Y298" s="58"/>
    </row>
    <row r="299" spans="6:25">
      <c r="F299" s="58"/>
      <c r="G299" s="58"/>
      <c r="H299" s="58"/>
      <c r="I299" s="58"/>
      <c r="J299" s="58"/>
      <c r="K299" s="58"/>
      <c r="O299" s="58">
        <v>286</v>
      </c>
      <c r="P299" s="58">
        <v>2.2229999999999999</v>
      </c>
      <c r="Q299" s="58">
        <v>36.302</v>
      </c>
      <c r="R299" s="58">
        <v>8.4160000000000004</v>
      </c>
      <c r="S299" s="58"/>
      <c r="T299" s="58"/>
      <c r="U299" s="58"/>
      <c r="V299" s="58"/>
      <c r="W299" s="58"/>
      <c r="X299" s="58"/>
      <c r="Y299" s="58"/>
    </row>
    <row r="300" spans="6:25">
      <c r="F300" s="58"/>
      <c r="G300" s="58"/>
      <c r="H300" s="58"/>
      <c r="I300" s="58"/>
      <c r="J300" s="58"/>
      <c r="K300" s="58"/>
      <c r="O300" s="58">
        <v>287</v>
      </c>
      <c r="P300" s="58">
        <v>2.2570000000000001</v>
      </c>
      <c r="Q300" s="58">
        <v>37.793999999999997</v>
      </c>
      <c r="R300" s="58">
        <v>8.2690000000000001</v>
      </c>
      <c r="S300" s="58"/>
      <c r="T300" s="58"/>
      <c r="U300" s="58"/>
      <c r="V300" s="58"/>
      <c r="W300" s="58"/>
      <c r="X300" s="58"/>
      <c r="Y300" s="58"/>
    </row>
    <row r="301" spans="6:25">
      <c r="F301" s="58"/>
      <c r="G301" s="58"/>
      <c r="H301" s="58"/>
      <c r="I301" s="58"/>
      <c r="J301" s="58"/>
      <c r="K301" s="58"/>
      <c r="O301" s="58">
        <v>288</v>
      </c>
      <c r="P301" s="58">
        <v>2.2829999999999999</v>
      </c>
      <c r="Q301" s="58">
        <v>37.661000000000001</v>
      </c>
      <c r="R301" s="58">
        <v>7.9980000000000002</v>
      </c>
      <c r="S301" s="58"/>
      <c r="T301" s="58"/>
      <c r="U301" s="58"/>
      <c r="V301" s="58"/>
      <c r="W301" s="58"/>
      <c r="X301" s="58"/>
      <c r="Y301" s="58"/>
    </row>
    <row r="302" spans="6:25">
      <c r="F302" s="58"/>
      <c r="G302" s="58"/>
      <c r="H302" s="58"/>
      <c r="I302" s="58"/>
      <c r="J302" s="58"/>
      <c r="K302" s="58"/>
      <c r="O302" s="58">
        <v>289</v>
      </c>
      <c r="P302" s="58">
        <v>2.2639999999999998</v>
      </c>
      <c r="Q302" s="58">
        <v>37.954999999999998</v>
      </c>
      <c r="R302" s="58">
        <v>7.8780000000000001</v>
      </c>
      <c r="S302" s="58"/>
      <c r="T302" s="58"/>
      <c r="U302" s="58"/>
      <c r="V302" s="58"/>
      <c r="W302" s="58"/>
      <c r="X302" s="58"/>
      <c r="Y302" s="58"/>
    </row>
    <row r="303" spans="6:25">
      <c r="F303" s="58"/>
      <c r="G303" s="58"/>
      <c r="H303" s="58"/>
      <c r="I303" s="58"/>
      <c r="J303" s="58"/>
      <c r="K303" s="58"/>
      <c r="O303" s="58">
        <v>290</v>
      </c>
      <c r="P303" s="58">
        <v>2.4529999999999998</v>
      </c>
      <c r="Q303" s="58">
        <v>36.587000000000003</v>
      </c>
      <c r="R303" s="58">
        <v>7.5039999999999996</v>
      </c>
      <c r="S303" s="58"/>
      <c r="T303" s="58"/>
      <c r="U303" s="58"/>
      <c r="V303" s="58"/>
      <c r="W303" s="58"/>
      <c r="X303" s="58"/>
      <c r="Y303" s="58"/>
    </row>
    <row r="304" spans="6:25">
      <c r="F304" s="58"/>
      <c r="G304" s="58"/>
      <c r="H304" s="58"/>
      <c r="I304" s="58"/>
      <c r="J304" s="58"/>
      <c r="K304" s="58"/>
      <c r="O304" s="58">
        <v>291</v>
      </c>
      <c r="P304" s="58">
        <v>2.641</v>
      </c>
      <c r="Q304" s="58">
        <v>37.090000000000003</v>
      </c>
      <c r="R304" s="58">
        <v>8.3019999999999996</v>
      </c>
      <c r="S304" s="58"/>
      <c r="T304" s="58"/>
      <c r="U304" s="58"/>
      <c r="V304" s="58"/>
      <c r="W304" s="58"/>
      <c r="X304" s="58"/>
      <c r="Y304" s="58"/>
    </row>
    <row r="305" spans="6:25">
      <c r="F305" s="58"/>
      <c r="G305" s="58"/>
      <c r="H305" s="58"/>
      <c r="I305" s="58"/>
      <c r="J305" s="58"/>
      <c r="K305" s="58"/>
      <c r="O305" s="58">
        <v>292</v>
      </c>
      <c r="P305" s="58">
        <v>2.831</v>
      </c>
      <c r="Q305" s="58">
        <v>37.555999999999997</v>
      </c>
      <c r="R305" s="58">
        <v>10.95</v>
      </c>
      <c r="S305" s="58"/>
      <c r="T305" s="58"/>
      <c r="U305" s="58"/>
      <c r="V305" s="58"/>
      <c r="W305" s="58"/>
      <c r="X305" s="58"/>
      <c r="Y305" s="58"/>
    </row>
    <row r="306" spans="6:25">
      <c r="F306" s="58"/>
      <c r="G306" s="58"/>
      <c r="H306" s="58"/>
      <c r="I306" s="58"/>
      <c r="J306" s="58"/>
      <c r="K306" s="58"/>
      <c r="O306" s="58">
        <v>293</v>
      </c>
      <c r="P306" s="58">
        <v>2.7490000000000001</v>
      </c>
      <c r="Q306" s="58">
        <v>37.765999999999998</v>
      </c>
      <c r="R306" s="58">
        <v>10.131</v>
      </c>
      <c r="S306" s="58"/>
      <c r="T306" s="58"/>
      <c r="U306" s="58"/>
      <c r="V306" s="58"/>
      <c r="W306" s="58"/>
      <c r="X306" s="58"/>
      <c r="Y306" s="58"/>
    </row>
    <row r="307" spans="6:25">
      <c r="F307" s="58"/>
      <c r="G307" s="58"/>
      <c r="H307" s="58"/>
      <c r="I307" s="58"/>
      <c r="J307" s="58"/>
      <c r="K307" s="58"/>
      <c r="O307" s="58">
        <v>294</v>
      </c>
      <c r="P307" s="58">
        <v>2.66</v>
      </c>
      <c r="Q307" s="58">
        <v>37.344999999999999</v>
      </c>
      <c r="R307" s="58">
        <v>9.5530000000000008</v>
      </c>
      <c r="S307" s="58"/>
      <c r="T307" s="58"/>
      <c r="U307" s="58"/>
      <c r="V307" s="58"/>
      <c r="W307" s="58"/>
      <c r="X307" s="58"/>
      <c r="Y307" s="58"/>
    </row>
    <row r="308" spans="6:25">
      <c r="F308" s="58"/>
      <c r="G308" s="58"/>
      <c r="H308" s="58"/>
      <c r="I308" s="58"/>
      <c r="J308" s="58"/>
      <c r="K308" s="58"/>
      <c r="O308" s="58">
        <v>295</v>
      </c>
      <c r="P308" s="58">
        <v>2.5910000000000002</v>
      </c>
      <c r="Q308" s="58">
        <v>36.857999999999997</v>
      </c>
      <c r="R308" s="58">
        <v>9.3689999999999998</v>
      </c>
      <c r="S308" s="58"/>
      <c r="T308" s="58"/>
      <c r="U308" s="58"/>
      <c r="V308" s="58"/>
      <c r="W308" s="58"/>
      <c r="X308" s="58"/>
      <c r="Y308" s="58"/>
    </row>
    <row r="309" spans="6:25">
      <c r="F309" s="58"/>
      <c r="G309" s="58"/>
      <c r="H309" s="58"/>
      <c r="I309" s="58"/>
      <c r="J309" s="58"/>
      <c r="K309" s="58"/>
      <c r="O309" s="58">
        <v>296</v>
      </c>
      <c r="P309" s="58">
        <v>2.5099999999999998</v>
      </c>
      <c r="Q309" s="58">
        <v>36.354999999999997</v>
      </c>
      <c r="R309" s="58">
        <v>9.1750000000000007</v>
      </c>
      <c r="S309" s="58"/>
      <c r="T309" s="58"/>
      <c r="U309" s="58"/>
      <c r="V309" s="58"/>
      <c r="W309" s="58"/>
      <c r="X309" s="58"/>
      <c r="Y309" s="58"/>
    </row>
    <row r="310" spans="6:25">
      <c r="F310" s="58"/>
      <c r="G310" s="58"/>
      <c r="H310" s="58"/>
      <c r="I310" s="58"/>
      <c r="J310" s="58"/>
      <c r="K310" s="58"/>
      <c r="O310" s="58">
        <v>297</v>
      </c>
      <c r="P310" s="58">
        <v>2.4689999999999999</v>
      </c>
      <c r="Q310" s="58">
        <v>35.828000000000003</v>
      </c>
      <c r="R310" s="58">
        <v>8.7759999999999998</v>
      </c>
      <c r="S310" s="58"/>
      <c r="T310" s="58"/>
      <c r="U310" s="58"/>
      <c r="V310" s="58"/>
      <c r="W310" s="58"/>
      <c r="X310" s="58"/>
      <c r="Y310" s="58"/>
    </row>
    <row r="311" spans="6:25">
      <c r="F311" s="58"/>
      <c r="G311" s="58"/>
      <c r="H311" s="58"/>
      <c r="I311" s="58"/>
      <c r="J311" s="58"/>
      <c r="K311" s="58"/>
      <c r="O311" s="58">
        <v>298</v>
      </c>
      <c r="P311" s="58">
        <v>2.4300000000000002</v>
      </c>
      <c r="Q311" s="58">
        <v>35.326000000000001</v>
      </c>
      <c r="R311" s="58">
        <v>8.19</v>
      </c>
      <c r="S311" s="58"/>
      <c r="T311" s="58"/>
      <c r="U311" s="58"/>
      <c r="V311" s="58"/>
      <c r="W311" s="58"/>
      <c r="X311" s="58"/>
      <c r="Y311" s="58"/>
    </row>
    <row r="312" spans="6:25">
      <c r="F312" s="58"/>
      <c r="G312" s="58"/>
      <c r="H312" s="58"/>
      <c r="I312" s="58"/>
      <c r="J312" s="58"/>
      <c r="K312" s="58"/>
      <c r="O312" s="58">
        <v>299</v>
      </c>
      <c r="P312" s="58">
        <v>2.3690000000000002</v>
      </c>
      <c r="Q312" s="58">
        <v>34.829000000000001</v>
      </c>
      <c r="R312" s="58">
        <v>8.1509999999999998</v>
      </c>
      <c r="S312" s="58"/>
      <c r="T312" s="58"/>
      <c r="U312" s="58"/>
      <c r="V312" s="58"/>
      <c r="W312" s="58"/>
      <c r="X312" s="58"/>
      <c r="Y312" s="58"/>
    </row>
    <row r="313" spans="6:25">
      <c r="F313" s="58"/>
      <c r="G313" s="58"/>
      <c r="H313" s="58"/>
      <c r="I313" s="58"/>
      <c r="J313" s="58"/>
      <c r="K313" s="58"/>
      <c r="O313" s="58">
        <v>300</v>
      </c>
      <c r="P313" s="58">
        <v>2.3610000000000002</v>
      </c>
      <c r="Q313" s="58">
        <v>34.302999999999997</v>
      </c>
      <c r="R313" s="58">
        <v>7.51</v>
      </c>
      <c r="S313" s="58"/>
      <c r="T313" s="58"/>
      <c r="U313" s="58"/>
      <c r="V313" s="58"/>
      <c r="W313" s="58"/>
      <c r="X313" s="58"/>
      <c r="Y313" s="58"/>
    </row>
    <row r="314" spans="6:25">
      <c r="F314" s="58"/>
      <c r="G314" s="58"/>
      <c r="H314" s="58"/>
      <c r="I314" s="58"/>
      <c r="J314" s="58"/>
      <c r="K314" s="58"/>
      <c r="O314" s="58">
        <v>301</v>
      </c>
      <c r="P314" s="58">
        <v>2.1960000000000002</v>
      </c>
      <c r="Q314" s="58">
        <v>36.311</v>
      </c>
      <c r="R314" s="58">
        <v>8.6270000000000007</v>
      </c>
      <c r="S314" s="58"/>
      <c r="T314" s="58"/>
      <c r="U314" s="58"/>
      <c r="V314" s="58"/>
      <c r="W314" s="58"/>
      <c r="X314" s="58"/>
      <c r="Y314" s="58"/>
    </row>
    <row r="315" spans="6:25">
      <c r="F315" s="58"/>
      <c r="G315" s="58"/>
      <c r="H315" s="58"/>
      <c r="I315" s="58"/>
      <c r="J315" s="58"/>
      <c r="K315" s="58"/>
      <c r="O315" s="58">
        <v>302</v>
      </c>
      <c r="P315" s="58">
        <v>2.5019999999999998</v>
      </c>
      <c r="Q315" s="58">
        <v>37.396000000000001</v>
      </c>
      <c r="R315" s="58">
        <v>8.4640000000000004</v>
      </c>
      <c r="S315" s="58"/>
      <c r="T315" s="58"/>
      <c r="U315" s="58"/>
      <c r="V315" s="58"/>
      <c r="W315" s="58"/>
      <c r="X315" s="58"/>
      <c r="Y315" s="58"/>
    </row>
    <row r="316" spans="6:25">
      <c r="F316" s="58"/>
      <c r="G316" s="58"/>
      <c r="H316" s="58"/>
      <c r="I316" s="58"/>
      <c r="J316" s="58"/>
      <c r="K316" s="58"/>
      <c r="O316" s="58">
        <v>303</v>
      </c>
      <c r="P316" s="58">
        <v>2.3410000000000002</v>
      </c>
      <c r="Q316" s="58">
        <v>37.335000000000001</v>
      </c>
      <c r="R316" s="58">
        <v>8.9779999999999998</v>
      </c>
      <c r="S316" s="58"/>
      <c r="T316" s="58"/>
      <c r="U316" s="58"/>
      <c r="V316" s="58"/>
      <c r="W316" s="58"/>
      <c r="X316" s="58"/>
      <c r="Y316" s="58"/>
    </row>
    <row r="317" spans="6:25">
      <c r="F317" s="58"/>
      <c r="G317" s="58"/>
      <c r="H317" s="58"/>
      <c r="I317" s="58"/>
      <c r="J317" s="58"/>
      <c r="K317" s="58"/>
      <c r="O317" s="58">
        <v>304</v>
      </c>
      <c r="P317" s="58">
        <v>2.56</v>
      </c>
      <c r="Q317" s="58">
        <v>36.341000000000001</v>
      </c>
      <c r="R317" s="58">
        <v>9.2119999999999997</v>
      </c>
      <c r="S317" s="58"/>
      <c r="T317" s="58"/>
      <c r="U317" s="58"/>
      <c r="V317" s="58"/>
      <c r="W317" s="58"/>
      <c r="X317" s="58"/>
      <c r="Y317" s="58"/>
    </row>
    <row r="318" spans="6:25">
      <c r="F318" s="58"/>
      <c r="G318" s="58"/>
      <c r="H318" s="58"/>
      <c r="I318" s="58"/>
      <c r="J318" s="58"/>
      <c r="K318" s="58"/>
      <c r="O318" s="58">
        <v>305</v>
      </c>
      <c r="P318" s="58">
        <v>2.633</v>
      </c>
      <c r="Q318" s="58">
        <v>36.173000000000002</v>
      </c>
      <c r="R318" s="58">
        <v>9.3030000000000008</v>
      </c>
      <c r="S318" s="58"/>
      <c r="T318" s="58"/>
      <c r="U318" s="58"/>
      <c r="V318" s="58"/>
      <c r="W318" s="58"/>
      <c r="X318" s="58"/>
      <c r="Y318" s="58"/>
    </row>
    <row r="319" spans="6:25">
      <c r="F319" s="58"/>
      <c r="G319" s="58"/>
      <c r="H319" s="58"/>
      <c r="I319" s="58"/>
      <c r="J319" s="58"/>
      <c r="K319" s="58"/>
      <c r="O319" s="58">
        <v>306</v>
      </c>
      <c r="P319" s="58">
        <v>2.5910000000000002</v>
      </c>
      <c r="Q319" s="58">
        <v>36.575000000000003</v>
      </c>
      <c r="R319" s="58">
        <v>9.173</v>
      </c>
      <c r="S319" s="58"/>
      <c r="T319" s="58"/>
      <c r="U319" s="58"/>
      <c r="V319" s="58"/>
      <c r="W319" s="58"/>
      <c r="X319" s="58"/>
      <c r="Y319" s="58"/>
    </row>
    <row r="320" spans="6:25">
      <c r="F320" s="58"/>
      <c r="G320" s="58"/>
      <c r="H320" s="58"/>
      <c r="I320" s="58"/>
      <c r="J320" s="58"/>
      <c r="K320" s="58"/>
      <c r="O320" s="58">
        <v>307</v>
      </c>
      <c r="P320" s="58">
        <v>2.6139999999999999</v>
      </c>
      <c r="Q320" s="58">
        <v>36.393000000000001</v>
      </c>
      <c r="R320" s="58">
        <v>9.2609999999999992</v>
      </c>
      <c r="S320" s="58"/>
      <c r="T320" s="58"/>
      <c r="U320" s="58"/>
      <c r="V320" s="58"/>
      <c r="W320" s="58"/>
      <c r="X320" s="58"/>
      <c r="Y320" s="58"/>
    </row>
    <row r="321" spans="6:25">
      <c r="F321" s="58"/>
      <c r="G321" s="58"/>
      <c r="H321" s="58"/>
      <c r="I321" s="58"/>
      <c r="J321" s="58"/>
      <c r="K321" s="58"/>
      <c r="O321" s="58">
        <v>308</v>
      </c>
      <c r="P321" s="58">
        <v>2.6539999999999999</v>
      </c>
      <c r="Q321" s="58">
        <v>35.901000000000003</v>
      </c>
      <c r="R321" s="58">
        <v>12.250999999999999</v>
      </c>
      <c r="S321" s="58"/>
      <c r="T321" s="58"/>
      <c r="U321" s="58"/>
      <c r="V321" s="58"/>
      <c r="W321" s="58"/>
      <c r="X321" s="58"/>
      <c r="Y321" s="58"/>
    </row>
    <row r="322" spans="6:25">
      <c r="F322" s="58"/>
      <c r="G322" s="58"/>
      <c r="H322" s="58"/>
      <c r="I322" s="58"/>
      <c r="J322" s="58"/>
      <c r="K322" s="58"/>
      <c r="O322" s="58">
        <v>309</v>
      </c>
      <c r="P322" s="58">
        <v>2.7120000000000002</v>
      </c>
      <c r="Q322" s="58">
        <v>37.585999999999999</v>
      </c>
      <c r="R322" s="58">
        <v>14.817</v>
      </c>
      <c r="S322" s="58"/>
      <c r="T322" s="58"/>
      <c r="U322" s="58"/>
      <c r="V322" s="58"/>
      <c r="W322" s="58"/>
      <c r="X322" s="58"/>
      <c r="Y322" s="58"/>
    </row>
    <row r="323" spans="6:25">
      <c r="F323" s="58"/>
      <c r="G323" s="58"/>
      <c r="H323" s="58"/>
      <c r="I323" s="58"/>
      <c r="J323" s="58"/>
      <c r="K323" s="58"/>
      <c r="O323" s="58">
        <v>310</v>
      </c>
      <c r="P323" s="58">
        <v>3.3969999999999998</v>
      </c>
      <c r="Q323" s="58">
        <v>37.323999999999998</v>
      </c>
      <c r="R323" s="58">
        <v>16.032</v>
      </c>
      <c r="S323" s="58"/>
      <c r="T323" s="58"/>
      <c r="U323" s="58"/>
      <c r="V323" s="58"/>
      <c r="W323" s="58"/>
      <c r="X323" s="58"/>
      <c r="Y323" s="58"/>
    </row>
    <row r="324" spans="6:25">
      <c r="F324" s="58"/>
      <c r="G324" s="58"/>
      <c r="H324" s="58"/>
      <c r="I324" s="58"/>
      <c r="J324" s="58"/>
      <c r="K324" s="58"/>
      <c r="O324" s="58">
        <v>311</v>
      </c>
      <c r="P324" s="58">
        <v>3.343</v>
      </c>
      <c r="Q324" s="58">
        <v>36.886000000000003</v>
      </c>
      <c r="R324" s="58">
        <v>18.023</v>
      </c>
      <c r="S324" s="58"/>
      <c r="T324" s="58"/>
      <c r="U324" s="58"/>
      <c r="V324" s="58"/>
      <c r="W324" s="58"/>
      <c r="X324" s="58"/>
      <c r="Y324" s="58"/>
    </row>
    <row r="325" spans="6:25">
      <c r="F325" s="58"/>
      <c r="G325" s="58"/>
      <c r="H325" s="58"/>
      <c r="I325" s="58"/>
      <c r="J325" s="58"/>
      <c r="K325" s="58"/>
      <c r="O325" s="58">
        <v>312</v>
      </c>
      <c r="P325" s="58">
        <v>3.3239999999999998</v>
      </c>
      <c r="Q325" s="58">
        <v>36.258000000000003</v>
      </c>
      <c r="R325" s="58">
        <v>20.652999999999999</v>
      </c>
      <c r="S325" s="58"/>
      <c r="T325" s="58"/>
      <c r="U325" s="58"/>
      <c r="V325" s="58"/>
      <c r="W325" s="58"/>
      <c r="X325" s="58"/>
      <c r="Y325" s="58"/>
    </row>
    <row r="326" spans="6:25">
      <c r="F326" s="58"/>
      <c r="G326" s="58"/>
      <c r="H326" s="58"/>
      <c r="I326" s="58"/>
      <c r="J326" s="58"/>
      <c r="K326" s="58"/>
      <c r="O326" s="58">
        <v>313</v>
      </c>
      <c r="P326" s="58">
        <v>3.3940000000000001</v>
      </c>
      <c r="Q326" s="58">
        <v>36.462000000000003</v>
      </c>
      <c r="R326" s="58">
        <v>22.634</v>
      </c>
      <c r="S326" s="58"/>
      <c r="T326" s="58"/>
      <c r="U326" s="58"/>
      <c r="V326" s="58"/>
      <c r="W326" s="58"/>
      <c r="X326" s="58"/>
      <c r="Y326" s="58"/>
    </row>
    <row r="327" spans="6:25">
      <c r="F327" s="58"/>
      <c r="G327" s="58"/>
      <c r="H327" s="58"/>
      <c r="I327" s="58"/>
      <c r="J327" s="58"/>
      <c r="K327" s="58"/>
      <c r="O327" s="58">
        <v>314</v>
      </c>
      <c r="P327" s="58">
        <v>3.6219999999999999</v>
      </c>
      <c r="Q327" s="58">
        <v>36.457999999999998</v>
      </c>
      <c r="R327" s="58">
        <v>21.553999999999998</v>
      </c>
      <c r="S327" s="58"/>
      <c r="T327" s="58"/>
      <c r="U327" s="58"/>
      <c r="V327" s="58"/>
      <c r="W327" s="58"/>
      <c r="X327" s="58"/>
      <c r="Y327" s="58"/>
    </row>
    <row r="328" spans="6:25">
      <c r="F328" s="58"/>
      <c r="G328" s="58"/>
      <c r="H328" s="58"/>
      <c r="I328" s="58"/>
      <c r="J328" s="58"/>
      <c r="K328" s="58"/>
      <c r="O328" s="58">
        <v>315</v>
      </c>
      <c r="P328" s="58">
        <v>3.681</v>
      </c>
      <c r="Q328" s="58">
        <v>36.963999999999999</v>
      </c>
      <c r="R328" s="58">
        <v>21.3</v>
      </c>
      <c r="S328" s="58"/>
      <c r="T328" s="58"/>
      <c r="U328" s="58"/>
      <c r="V328" s="58"/>
      <c r="W328" s="58"/>
      <c r="X328" s="58"/>
      <c r="Y328" s="58"/>
    </row>
    <row r="329" spans="6:25">
      <c r="F329" s="58"/>
      <c r="G329" s="58"/>
      <c r="H329" s="58"/>
      <c r="I329" s="58"/>
      <c r="J329" s="58"/>
      <c r="K329" s="58"/>
      <c r="O329" s="58">
        <v>316</v>
      </c>
      <c r="P329" s="58">
        <v>3.883</v>
      </c>
      <c r="Q329" s="58">
        <v>34.116</v>
      </c>
      <c r="R329" s="58">
        <v>21.818000000000001</v>
      </c>
      <c r="S329" s="58"/>
      <c r="T329" s="58"/>
      <c r="U329" s="58"/>
      <c r="V329" s="58"/>
      <c r="W329" s="58"/>
      <c r="X329" s="58"/>
      <c r="Y329" s="58"/>
    </row>
    <row r="330" spans="6:25">
      <c r="F330" s="58"/>
      <c r="G330" s="58"/>
      <c r="H330" s="58"/>
      <c r="I330" s="58"/>
      <c r="J330" s="58"/>
      <c r="K330" s="58"/>
      <c r="O330" s="58">
        <v>317</v>
      </c>
      <c r="P330" s="58">
        <v>3.6859999999999999</v>
      </c>
      <c r="Q330" s="58">
        <v>34.765999999999998</v>
      </c>
      <c r="R330" s="58">
        <v>21.895</v>
      </c>
      <c r="S330" s="58"/>
      <c r="T330" s="58"/>
      <c r="U330" s="58"/>
      <c r="V330" s="58"/>
      <c r="W330" s="58"/>
      <c r="X330" s="58"/>
      <c r="Y330" s="58"/>
    </row>
    <row r="331" spans="6:25">
      <c r="F331" s="58"/>
      <c r="G331" s="58"/>
      <c r="H331" s="58"/>
      <c r="I331" s="58"/>
      <c r="J331" s="58"/>
      <c r="K331" s="58"/>
      <c r="O331" s="58">
        <v>318</v>
      </c>
      <c r="P331" s="58">
        <v>3.66</v>
      </c>
      <c r="Q331" s="58">
        <v>35.265000000000001</v>
      </c>
      <c r="R331" s="58">
        <v>22.088000000000001</v>
      </c>
      <c r="S331" s="58"/>
      <c r="T331" s="58"/>
      <c r="U331" s="58"/>
      <c r="V331" s="58"/>
      <c r="W331" s="58"/>
      <c r="X331" s="58"/>
      <c r="Y331" s="58"/>
    </row>
    <row r="332" spans="6:25">
      <c r="F332" s="58"/>
      <c r="G332" s="58"/>
      <c r="H332" s="58"/>
      <c r="I332" s="58"/>
      <c r="J332" s="58"/>
      <c r="K332" s="58"/>
      <c r="O332" s="58">
        <v>319</v>
      </c>
      <c r="P332" s="58">
        <v>3.7069999999999999</v>
      </c>
      <c r="Q332" s="58">
        <v>36.165999999999997</v>
      </c>
      <c r="R332" s="58">
        <v>21.527000000000001</v>
      </c>
      <c r="S332" s="58"/>
      <c r="T332" s="58"/>
      <c r="U332" s="58"/>
      <c r="V332" s="58"/>
      <c r="W332" s="58"/>
      <c r="X332" s="58"/>
      <c r="Y332" s="58"/>
    </row>
    <row r="333" spans="6:25">
      <c r="F333" s="58"/>
      <c r="G333" s="58"/>
      <c r="H333" s="58"/>
      <c r="I333" s="58"/>
      <c r="J333" s="58"/>
      <c r="K333" s="58"/>
      <c r="O333" s="58">
        <v>320</v>
      </c>
      <c r="P333" s="58">
        <v>3.629</v>
      </c>
      <c r="Q333" s="58">
        <v>36.872999999999998</v>
      </c>
      <c r="R333" s="58">
        <v>21.01</v>
      </c>
      <c r="S333" s="58"/>
      <c r="T333" s="58"/>
      <c r="U333" s="58"/>
      <c r="V333" s="58"/>
      <c r="W333" s="58"/>
      <c r="X333" s="58"/>
      <c r="Y333" s="58"/>
    </row>
    <row r="334" spans="6:25">
      <c r="F334" s="58"/>
      <c r="G334" s="58"/>
      <c r="H334" s="58"/>
      <c r="I334" s="58"/>
      <c r="J334" s="58"/>
      <c r="K334" s="58"/>
      <c r="O334" s="58">
        <v>321</v>
      </c>
      <c r="P334" s="58">
        <v>3.5209999999999999</v>
      </c>
      <c r="Q334" s="58">
        <v>36.523000000000003</v>
      </c>
      <c r="R334" s="58">
        <v>20.829000000000001</v>
      </c>
      <c r="S334" s="58"/>
      <c r="T334" s="58"/>
      <c r="U334" s="58"/>
      <c r="V334" s="58"/>
      <c r="W334" s="58"/>
      <c r="X334" s="58"/>
      <c r="Y334" s="58"/>
    </row>
    <row r="335" spans="6:25">
      <c r="F335" s="58"/>
      <c r="G335" s="58"/>
      <c r="H335" s="58"/>
      <c r="I335" s="58"/>
      <c r="J335" s="58"/>
      <c r="K335" s="58"/>
      <c r="O335" s="58">
        <v>322</v>
      </c>
      <c r="P335" s="58">
        <v>3.4169999999999998</v>
      </c>
      <c r="Q335" s="58">
        <v>36.143999999999998</v>
      </c>
      <c r="R335" s="58">
        <v>19.774000000000001</v>
      </c>
      <c r="S335" s="58"/>
      <c r="T335" s="58"/>
      <c r="U335" s="58"/>
      <c r="V335" s="58"/>
      <c r="W335" s="58"/>
      <c r="X335" s="58"/>
      <c r="Y335" s="58"/>
    </row>
    <row r="336" spans="6:25">
      <c r="F336" s="58"/>
      <c r="G336" s="58"/>
      <c r="H336" s="58"/>
      <c r="I336" s="58"/>
      <c r="J336" s="58"/>
      <c r="K336" s="58"/>
      <c r="O336" s="58">
        <v>323</v>
      </c>
      <c r="P336" s="58">
        <v>3.3119999999999998</v>
      </c>
      <c r="Q336" s="58">
        <v>35.887999999999998</v>
      </c>
      <c r="R336" s="58">
        <v>18.632000000000001</v>
      </c>
      <c r="S336" s="58"/>
      <c r="T336" s="58"/>
      <c r="U336" s="58"/>
      <c r="V336" s="58"/>
      <c r="W336" s="58"/>
      <c r="X336" s="58"/>
      <c r="Y336" s="58"/>
    </row>
    <row r="337" spans="6:25">
      <c r="F337" s="58"/>
      <c r="G337" s="58"/>
      <c r="H337" s="58"/>
      <c r="I337" s="58"/>
      <c r="J337" s="58"/>
      <c r="K337" s="58"/>
      <c r="O337" s="58">
        <v>324</v>
      </c>
      <c r="P337" s="58">
        <v>3.214</v>
      </c>
      <c r="Q337" s="58">
        <v>34.92</v>
      </c>
      <c r="R337" s="58">
        <v>17.681999999999999</v>
      </c>
      <c r="S337" s="58"/>
      <c r="T337" s="58"/>
      <c r="U337" s="58"/>
      <c r="V337" s="58"/>
      <c r="W337" s="58"/>
      <c r="X337" s="58"/>
      <c r="Y337" s="58"/>
    </row>
    <row r="338" spans="6:25">
      <c r="F338" s="58"/>
      <c r="G338" s="58"/>
      <c r="H338" s="58"/>
      <c r="I338" s="58"/>
      <c r="J338" s="58"/>
      <c r="K338" s="58"/>
      <c r="O338" s="58">
        <v>325</v>
      </c>
      <c r="P338" s="58">
        <v>3.1080000000000001</v>
      </c>
      <c r="Q338" s="58">
        <v>34.104999999999997</v>
      </c>
      <c r="R338" s="58">
        <v>16.815999999999999</v>
      </c>
      <c r="S338" s="58"/>
      <c r="T338" s="58"/>
      <c r="U338" s="58"/>
      <c r="V338" s="58"/>
      <c r="W338" s="58"/>
      <c r="X338" s="58"/>
      <c r="Y338" s="58"/>
    </row>
    <row r="339" spans="6:25">
      <c r="F339" s="58"/>
      <c r="G339" s="58"/>
      <c r="H339" s="58"/>
      <c r="I339" s="58"/>
      <c r="J339" s="58"/>
      <c r="K339" s="58"/>
      <c r="O339" s="58">
        <v>326</v>
      </c>
      <c r="P339" s="58">
        <v>3.0289999999999999</v>
      </c>
      <c r="Q339" s="58">
        <v>33.475999999999999</v>
      </c>
      <c r="R339" s="58">
        <v>15.877000000000001</v>
      </c>
      <c r="S339" s="58"/>
      <c r="T339" s="58"/>
      <c r="U339" s="58"/>
      <c r="V339" s="58"/>
      <c r="W339" s="58"/>
      <c r="X339" s="58"/>
      <c r="Y339" s="58"/>
    </row>
    <row r="340" spans="6:25">
      <c r="F340" s="58"/>
      <c r="G340" s="58"/>
      <c r="H340" s="58"/>
      <c r="I340" s="58"/>
      <c r="J340" s="58"/>
      <c r="K340" s="58"/>
      <c r="O340" s="58">
        <v>327</v>
      </c>
      <c r="P340" s="58">
        <v>2.9689999999999999</v>
      </c>
      <c r="Q340" s="58">
        <v>32.982999999999997</v>
      </c>
      <c r="R340" s="58">
        <v>15.037000000000001</v>
      </c>
      <c r="S340" s="58"/>
      <c r="T340" s="58"/>
      <c r="U340" s="58"/>
      <c r="V340" s="58"/>
      <c r="W340" s="58"/>
      <c r="X340" s="58"/>
      <c r="Y340" s="58"/>
    </row>
    <row r="341" spans="6:25">
      <c r="F341" s="58"/>
      <c r="G341" s="58"/>
      <c r="H341" s="58"/>
      <c r="I341" s="58"/>
      <c r="J341" s="58"/>
      <c r="K341" s="58"/>
      <c r="O341" s="58">
        <v>328</v>
      </c>
      <c r="P341" s="58">
        <v>2.93</v>
      </c>
      <c r="Q341" s="58">
        <v>32.515000000000001</v>
      </c>
      <c r="R341" s="58">
        <v>14.079000000000001</v>
      </c>
      <c r="S341" s="58"/>
      <c r="T341" s="58"/>
      <c r="U341" s="58"/>
      <c r="V341" s="58"/>
      <c r="W341" s="58"/>
      <c r="X341" s="58"/>
      <c r="Y341" s="58"/>
    </row>
    <row r="342" spans="6:25">
      <c r="F342" s="58"/>
      <c r="G342" s="58"/>
      <c r="H342" s="58"/>
      <c r="I342" s="58"/>
      <c r="J342" s="58"/>
      <c r="K342" s="58"/>
      <c r="O342" s="58">
        <v>329</v>
      </c>
      <c r="P342" s="58">
        <v>2.8780000000000001</v>
      </c>
      <c r="Q342" s="58">
        <v>31.684999999999999</v>
      </c>
      <c r="R342" s="58">
        <v>13.468</v>
      </c>
      <c r="S342" s="58"/>
      <c r="T342" s="58"/>
      <c r="U342" s="58"/>
      <c r="V342" s="58"/>
      <c r="W342" s="58"/>
      <c r="X342" s="58"/>
      <c r="Y342" s="58"/>
    </row>
    <row r="343" spans="6:25">
      <c r="F343" s="58"/>
      <c r="G343" s="58"/>
      <c r="H343" s="58"/>
      <c r="I343" s="58"/>
      <c r="J343" s="58"/>
      <c r="K343" s="58"/>
      <c r="O343" s="58">
        <v>330</v>
      </c>
      <c r="P343" s="58">
        <v>2.8439999999999999</v>
      </c>
      <c r="Q343" s="58">
        <v>31.126000000000001</v>
      </c>
      <c r="R343" s="58">
        <v>12.227</v>
      </c>
      <c r="S343" s="58"/>
      <c r="T343" s="58"/>
      <c r="U343" s="58"/>
      <c r="V343" s="58"/>
      <c r="W343" s="58"/>
      <c r="X343" s="58"/>
      <c r="Y343" s="58"/>
    </row>
    <row r="344" spans="6:25">
      <c r="F344" s="58"/>
      <c r="G344" s="58"/>
      <c r="H344" s="58"/>
      <c r="I344" s="58"/>
      <c r="J344" s="58"/>
      <c r="K344" s="58"/>
      <c r="O344" s="58">
        <v>331</v>
      </c>
      <c r="P344" s="58">
        <v>2.7919999999999998</v>
      </c>
      <c r="Q344" s="58">
        <v>30.95</v>
      </c>
      <c r="R344" s="58">
        <v>13.032</v>
      </c>
      <c r="S344" s="58"/>
      <c r="T344" s="58"/>
      <c r="U344" s="58"/>
      <c r="V344" s="58"/>
      <c r="W344" s="58"/>
      <c r="X344" s="58"/>
      <c r="Y344" s="58"/>
    </row>
    <row r="345" spans="6:25">
      <c r="F345" s="58"/>
      <c r="G345" s="58"/>
      <c r="H345" s="58"/>
      <c r="I345" s="58"/>
      <c r="J345" s="58"/>
      <c r="K345" s="58"/>
      <c r="O345" s="58">
        <v>332</v>
      </c>
      <c r="P345" s="58">
        <v>2.8940000000000001</v>
      </c>
      <c r="Q345" s="58">
        <v>29.539000000000001</v>
      </c>
      <c r="R345" s="58">
        <v>11.531000000000001</v>
      </c>
      <c r="S345" s="58"/>
      <c r="T345" s="58"/>
      <c r="U345" s="58"/>
      <c r="V345" s="58"/>
      <c r="W345" s="58"/>
      <c r="X345" s="58"/>
      <c r="Y345" s="58"/>
    </row>
    <row r="346" spans="6:25">
      <c r="F346" s="58"/>
      <c r="G346" s="58"/>
      <c r="H346" s="58"/>
      <c r="I346" s="58"/>
      <c r="J346" s="58"/>
      <c r="K346" s="58"/>
      <c r="O346" s="58">
        <v>333</v>
      </c>
      <c r="P346" s="58">
        <v>2.8159999999999998</v>
      </c>
      <c r="Q346" s="58">
        <v>27.625</v>
      </c>
      <c r="R346" s="58">
        <v>9.5619999999999994</v>
      </c>
      <c r="S346" s="58"/>
      <c r="T346" s="58"/>
      <c r="U346" s="58"/>
      <c r="V346" s="58"/>
      <c r="W346" s="58"/>
      <c r="X346" s="58"/>
      <c r="Y346" s="58"/>
    </row>
    <row r="347" spans="6:25">
      <c r="F347" s="58"/>
      <c r="G347" s="58"/>
      <c r="H347" s="58"/>
      <c r="I347" s="58"/>
      <c r="J347" s="58"/>
      <c r="K347" s="58"/>
      <c r="O347" s="58">
        <v>334</v>
      </c>
      <c r="P347" s="58">
        <v>2.657</v>
      </c>
      <c r="Q347" s="58">
        <v>25.64</v>
      </c>
      <c r="R347" s="58">
        <v>11.271000000000001</v>
      </c>
      <c r="S347" s="58"/>
      <c r="T347" s="58"/>
      <c r="U347" s="58"/>
      <c r="V347" s="58"/>
      <c r="W347" s="58"/>
      <c r="X347" s="58"/>
      <c r="Y347" s="58"/>
    </row>
    <row r="348" spans="6:25">
      <c r="F348" s="58"/>
      <c r="G348" s="58"/>
      <c r="H348" s="58"/>
      <c r="I348" s="58"/>
      <c r="J348" s="58"/>
      <c r="K348" s="58"/>
      <c r="O348" s="58">
        <v>335</v>
      </c>
      <c r="P348" s="58">
        <v>2.754</v>
      </c>
      <c r="Q348" s="58">
        <v>28.013999999999999</v>
      </c>
      <c r="R348" s="58">
        <v>13.218999999999999</v>
      </c>
      <c r="S348" s="58"/>
      <c r="T348" s="58"/>
      <c r="U348" s="58"/>
      <c r="V348" s="58"/>
      <c r="W348" s="58"/>
      <c r="X348" s="58"/>
      <c r="Y348" s="58"/>
    </row>
    <row r="349" spans="6:25">
      <c r="F349" s="58"/>
      <c r="G349" s="58"/>
      <c r="H349" s="58"/>
      <c r="I349" s="58"/>
      <c r="J349" s="58"/>
      <c r="K349" s="58"/>
      <c r="O349" s="58">
        <v>336</v>
      </c>
      <c r="P349" s="58">
        <v>2.7930000000000001</v>
      </c>
      <c r="Q349" s="58">
        <v>29.832000000000001</v>
      </c>
      <c r="R349" s="58">
        <v>16.277999999999999</v>
      </c>
      <c r="S349" s="58"/>
      <c r="T349" s="58"/>
      <c r="U349" s="58"/>
      <c r="V349" s="58"/>
      <c r="W349" s="58"/>
      <c r="X349" s="58"/>
      <c r="Y349" s="58"/>
    </row>
    <row r="350" spans="6:25">
      <c r="F350" s="58"/>
      <c r="G350" s="58"/>
      <c r="H350" s="58"/>
      <c r="I350" s="58"/>
      <c r="J350" s="58"/>
      <c r="K350" s="58"/>
      <c r="O350" s="58">
        <v>337</v>
      </c>
      <c r="P350" s="58">
        <v>2.8029999999999999</v>
      </c>
      <c r="Q350" s="58">
        <v>29.954999999999998</v>
      </c>
      <c r="R350" s="58">
        <v>17.954000000000001</v>
      </c>
      <c r="S350" s="58"/>
      <c r="T350" s="58"/>
      <c r="U350" s="58"/>
      <c r="V350" s="58"/>
      <c r="W350" s="58"/>
      <c r="X350" s="58"/>
      <c r="Y350" s="58"/>
    </row>
    <row r="351" spans="6:25">
      <c r="F351" s="58"/>
      <c r="G351" s="58"/>
      <c r="H351" s="58"/>
      <c r="I351" s="58"/>
      <c r="J351" s="58"/>
      <c r="K351" s="58"/>
      <c r="O351" s="58">
        <v>338</v>
      </c>
      <c r="P351" s="58">
        <v>2.746</v>
      </c>
      <c r="Q351" s="58">
        <v>29.768999999999998</v>
      </c>
      <c r="R351" s="58">
        <v>18.465</v>
      </c>
      <c r="S351" s="58"/>
      <c r="T351" s="58"/>
      <c r="U351" s="58"/>
      <c r="V351" s="58"/>
      <c r="W351" s="58"/>
      <c r="X351" s="58"/>
      <c r="Y351" s="58"/>
    </row>
    <row r="352" spans="6:25">
      <c r="F352" s="58"/>
      <c r="G352" s="58"/>
      <c r="H352" s="58"/>
      <c r="I352" s="58"/>
      <c r="J352" s="58"/>
      <c r="K352" s="58"/>
      <c r="O352" s="58">
        <v>339</v>
      </c>
      <c r="P352" s="58">
        <v>2.6309999999999998</v>
      </c>
      <c r="Q352" s="58">
        <v>29.341999999999999</v>
      </c>
      <c r="R352" s="58">
        <v>18.558</v>
      </c>
      <c r="S352" s="58"/>
      <c r="T352" s="58"/>
      <c r="U352" s="58"/>
      <c r="V352" s="58"/>
      <c r="W352" s="58"/>
      <c r="X352" s="58"/>
      <c r="Y352" s="58"/>
    </row>
    <row r="353" spans="6:25">
      <c r="F353" s="58"/>
      <c r="G353" s="58"/>
      <c r="H353" s="58"/>
      <c r="I353" s="58"/>
      <c r="J353" s="58"/>
      <c r="K353" s="58"/>
      <c r="O353" s="58">
        <v>340</v>
      </c>
      <c r="P353" s="58">
        <v>2.6349999999999998</v>
      </c>
      <c r="Q353" s="58">
        <v>25.036000000000001</v>
      </c>
      <c r="R353" s="58">
        <v>18.14</v>
      </c>
      <c r="S353" s="58"/>
      <c r="T353" s="58"/>
      <c r="U353" s="58"/>
      <c r="V353" s="58"/>
      <c r="W353" s="58"/>
      <c r="X353" s="58"/>
      <c r="Y353" s="58"/>
    </row>
    <row r="354" spans="6:25">
      <c r="F354" s="58"/>
      <c r="G354" s="58"/>
      <c r="H354" s="58"/>
      <c r="I354" s="58"/>
      <c r="J354" s="58"/>
      <c r="K354" s="58"/>
      <c r="O354" s="58">
        <v>341</v>
      </c>
      <c r="P354" s="58">
        <v>2.5369999999999999</v>
      </c>
      <c r="Q354" s="58">
        <v>25.387</v>
      </c>
      <c r="R354" s="58">
        <v>16.834</v>
      </c>
      <c r="S354" s="58"/>
      <c r="T354" s="58"/>
      <c r="U354" s="58"/>
      <c r="V354" s="58"/>
      <c r="W354" s="58"/>
      <c r="X354" s="58"/>
      <c r="Y354" s="58"/>
    </row>
    <row r="355" spans="6:25">
      <c r="F355" s="58"/>
      <c r="G355" s="58"/>
      <c r="H355" s="58"/>
      <c r="I355" s="58"/>
      <c r="J355" s="58"/>
      <c r="K355" s="58"/>
      <c r="O355" s="58">
        <v>342</v>
      </c>
      <c r="P355" s="58">
        <v>2.5329999999999999</v>
      </c>
      <c r="Q355" s="58">
        <v>25.829000000000001</v>
      </c>
      <c r="R355" s="58">
        <v>15.409000000000001</v>
      </c>
      <c r="S355" s="58"/>
      <c r="T355" s="58"/>
      <c r="U355" s="58"/>
      <c r="V355" s="58"/>
      <c r="W355" s="58"/>
      <c r="X355" s="58"/>
      <c r="Y355" s="58"/>
    </row>
    <row r="356" spans="6:25">
      <c r="F356" s="58"/>
      <c r="G356" s="58"/>
      <c r="H356" s="58"/>
      <c r="I356" s="58"/>
      <c r="J356" s="58"/>
      <c r="K356" s="58"/>
      <c r="O356" s="58">
        <v>343</v>
      </c>
      <c r="P356" s="58">
        <v>2.5190000000000001</v>
      </c>
      <c r="Q356" s="58">
        <v>26.417999999999999</v>
      </c>
      <c r="R356" s="58">
        <v>14.585000000000001</v>
      </c>
      <c r="S356" s="58"/>
      <c r="T356" s="58"/>
      <c r="U356" s="58"/>
      <c r="V356" s="58"/>
      <c r="W356" s="58"/>
      <c r="X356" s="58"/>
      <c r="Y356" s="58"/>
    </row>
    <row r="357" spans="6:25">
      <c r="F357" s="58"/>
      <c r="G357" s="58"/>
      <c r="H357" s="58"/>
      <c r="I357" s="58"/>
      <c r="J357" s="58"/>
      <c r="K357" s="58"/>
      <c r="O357" s="58">
        <v>344</v>
      </c>
      <c r="P357" s="58">
        <v>2.4079999999999999</v>
      </c>
      <c r="Q357" s="58">
        <v>27.805</v>
      </c>
      <c r="R357" s="58">
        <v>13.5</v>
      </c>
      <c r="S357" s="58"/>
      <c r="T357" s="58"/>
      <c r="U357" s="58"/>
      <c r="V357" s="58"/>
      <c r="W357" s="58"/>
      <c r="X357" s="58"/>
      <c r="Y357" s="58"/>
    </row>
    <row r="358" spans="6:25">
      <c r="F358" s="58"/>
      <c r="G358" s="58"/>
      <c r="H358" s="58"/>
      <c r="I358" s="58"/>
      <c r="J358" s="58"/>
      <c r="K358" s="58"/>
      <c r="O358" s="58">
        <v>345</v>
      </c>
      <c r="P358" s="58">
        <v>2.41</v>
      </c>
      <c r="Q358" s="58">
        <v>28.225999999999999</v>
      </c>
      <c r="R358" s="58">
        <v>12.584</v>
      </c>
      <c r="S358" s="58"/>
      <c r="T358" s="58"/>
      <c r="U358" s="58"/>
      <c r="V358" s="58"/>
      <c r="W358" s="58"/>
      <c r="X358" s="58"/>
      <c r="Y358" s="58"/>
    </row>
    <row r="359" spans="6:25">
      <c r="F359" s="58"/>
      <c r="G359" s="58"/>
      <c r="H359" s="58"/>
      <c r="I359" s="58"/>
      <c r="J359" s="58"/>
      <c r="K359" s="58"/>
      <c r="O359" s="58">
        <v>346</v>
      </c>
      <c r="P359" s="58">
        <v>2.3479999999999999</v>
      </c>
      <c r="Q359" s="58">
        <v>26.768999999999998</v>
      </c>
      <c r="R359" s="58">
        <v>11.866</v>
      </c>
      <c r="S359" s="58"/>
      <c r="T359" s="58"/>
      <c r="U359" s="58"/>
      <c r="V359" s="58"/>
      <c r="W359" s="58"/>
      <c r="X359" s="58"/>
      <c r="Y359" s="58"/>
    </row>
    <row r="360" spans="6:25">
      <c r="F360" s="58"/>
      <c r="G360" s="58"/>
      <c r="H360" s="58"/>
      <c r="I360" s="58"/>
      <c r="J360" s="58"/>
      <c r="K360" s="58"/>
      <c r="O360" s="58">
        <v>347</v>
      </c>
      <c r="P360" s="58">
        <v>2.4119999999999999</v>
      </c>
      <c r="Q360" s="58">
        <v>26.204999999999998</v>
      </c>
      <c r="R360" s="58">
        <v>10.734999999999999</v>
      </c>
      <c r="S360" s="58"/>
      <c r="T360" s="58"/>
      <c r="U360" s="58"/>
      <c r="V360" s="58"/>
      <c r="W360" s="58"/>
      <c r="X360" s="58"/>
      <c r="Y360" s="58"/>
    </row>
    <row r="361" spans="6:25">
      <c r="F361" s="58"/>
      <c r="G361" s="58"/>
      <c r="H361" s="58"/>
      <c r="I361" s="58"/>
      <c r="J361" s="58"/>
      <c r="K361" s="58"/>
      <c r="O361" s="58">
        <v>348</v>
      </c>
      <c r="P361" s="58">
        <v>2.403</v>
      </c>
      <c r="Q361" s="58">
        <v>25.983000000000001</v>
      </c>
      <c r="R361" s="58">
        <v>9.9079999999999995</v>
      </c>
      <c r="S361" s="58"/>
      <c r="T361" s="58"/>
      <c r="U361" s="58"/>
      <c r="V361" s="58"/>
      <c r="W361" s="58"/>
      <c r="X361" s="58"/>
      <c r="Y361" s="58"/>
    </row>
    <row r="362" spans="6:25">
      <c r="F362" s="58"/>
      <c r="G362" s="58"/>
      <c r="H362" s="58"/>
      <c r="I362" s="58"/>
      <c r="J362" s="58"/>
      <c r="K362" s="58"/>
      <c r="O362" s="58">
        <v>349</v>
      </c>
      <c r="P362" s="58">
        <v>2.4020000000000001</v>
      </c>
      <c r="Q362" s="58">
        <v>26.613</v>
      </c>
      <c r="R362" s="58">
        <v>9.7309999999999999</v>
      </c>
      <c r="S362" s="58"/>
      <c r="T362" s="58"/>
      <c r="U362" s="58"/>
      <c r="V362" s="58"/>
      <c r="W362" s="58"/>
      <c r="X362" s="58"/>
      <c r="Y362" s="58"/>
    </row>
    <row r="363" spans="6:25">
      <c r="F363" s="58"/>
      <c r="G363" s="58"/>
      <c r="H363" s="58"/>
      <c r="I363" s="58"/>
      <c r="J363" s="58"/>
      <c r="K363" s="58"/>
      <c r="O363" s="58">
        <v>350</v>
      </c>
      <c r="P363" s="58">
        <v>2.306</v>
      </c>
      <c r="Q363" s="58">
        <v>23.35</v>
      </c>
      <c r="R363" s="58">
        <v>9.3179999999999996</v>
      </c>
      <c r="S363" s="58"/>
      <c r="T363" s="58"/>
      <c r="U363" s="58"/>
      <c r="V363" s="58"/>
      <c r="W363" s="58"/>
      <c r="X363" s="58"/>
      <c r="Y363" s="58"/>
    </row>
    <row r="364" spans="6:25">
      <c r="F364" s="58"/>
      <c r="G364" s="58"/>
      <c r="H364" s="58"/>
      <c r="I364" s="58"/>
      <c r="J364" s="58"/>
      <c r="K364" s="58"/>
      <c r="O364" s="58">
        <v>351</v>
      </c>
      <c r="P364" s="58">
        <v>2.464</v>
      </c>
      <c r="Q364" s="58">
        <v>18.536999999999999</v>
      </c>
      <c r="R364" s="58">
        <v>8.7469999999999999</v>
      </c>
      <c r="S364" s="58"/>
      <c r="T364" s="58"/>
      <c r="U364" s="58"/>
      <c r="V364" s="58"/>
      <c r="W364" s="58"/>
      <c r="X364" s="58"/>
      <c r="Y364" s="58"/>
    </row>
    <row r="365" spans="6:25">
      <c r="F365" s="58"/>
      <c r="G365" s="58"/>
      <c r="H365" s="58"/>
      <c r="I365" s="58"/>
      <c r="J365" s="58"/>
      <c r="K365" s="58"/>
      <c r="O365" s="58">
        <v>352</v>
      </c>
      <c r="P365" s="58">
        <v>2.407</v>
      </c>
      <c r="Q365" s="58">
        <v>19.684000000000001</v>
      </c>
      <c r="R365" s="58">
        <v>8.4090000000000007</v>
      </c>
      <c r="S365" s="58"/>
      <c r="T365" s="58"/>
      <c r="U365" s="58"/>
      <c r="V365" s="58"/>
      <c r="W365" s="58"/>
      <c r="X365" s="58"/>
      <c r="Y365" s="58"/>
    </row>
    <row r="366" spans="6:25">
      <c r="F366" s="58"/>
      <c r="G366" s="58"/>
      <c r="H366" s="58"/>
      <c r="I366" s="58"/>
      <c r="J366" s="58"/>
      <c r="K366" s="58"/>
      <c r="O366" s="58">
        <v>353</v>
      </c>
      <c r="P366" s="58">
        <v>2.3490000000000002</v>
      </c>
      <c r="Q366" s="58">
        <v>20.29</v>
      </c>
      <c r="R366" s="58">
        <v>8.0690000000000008</v>
      </c>
      <c r="S366" s="58"/>
      <c r="T366" s="58"/>
      <c r="U366" s="58"/>
      <c r="V366" s="58"/>
      <c r="W366" s="58"/>
      <c r="X366" s="58"/>
      <c r="Y366" s="58"/>
    </row>
    <row r="367" spans="6:25">
      <c r="F367" s="58"/>
      <c r="G367" s="58"/>
      <c r="H367" s="58"/>
      <c r="I367" s="58"/>
      <c r="J367" s="58"/>
      <c r="K367" s="58"/>
      <c r="O367" s="58">
        <v>354</v>
      </c>
      <c r="P367" s="58">
        <v>2.2290000000000001</v>
      </c>
      <c r="Q367" s="58">
        <v>22.117999999999999</v>
      </c>
      <c r="R367" s="58">
        <v>7.57</v>
      </c>
      <c r="S367" s="58"/>
      <c r="T367" s="58"/>
      <c r="U367" s="58"/>
      <c r="V367" s="58"/>
      <c r="W367" s="58"/>
      <c r="X367" s="58"/>
      <c r="Y367" s="58"/>
    </row>
    <row r="368" spans="6:25">
      <c r="F368" s="58"/>
      <c r="G368" s="58"/>
      <c r="H368" s="58"/>
      <c r="I368" s="58"/>
      <c r="J368" s="58"/>
      <c r="K368" s="58"/>
      <c r="O368" s="58">
        <v>355</v>
      </c>
      <c r="P368" s="58">
        <v>2.1150000000000002</v>
      </c>
      <c r="Q368" s="58">
        <v>22.163</v>
      </c>
      <c r="R368" s="58">
        <v>7.3490000000000002</v>
      </c>
      <c r="S368" s="58"/>
      <c r="T368" s="58"/>
      <c r="U368" s="58"/>
      <c r="V368" s="58"/>
      <c r="W368" s="58"/>
      <c r="X368" s="58"/>
      <c r="Y368" s="58"/>
    </row>
    <row r="369" spans="6:25">
      <c r="F369" s="58"/>
      <c r="G369" s="58"/>
      <c r="H369" s="58"/>
      <c r="I369" s="58"/>
      <c r="J369" s="58"/>
      <c r="K369" s="58"/>
      <c r="O369" s="58">
        <v>356</v>
      </c>
      <c r="P369" s="58">
        <v>2.0819999999999999</v>
      </c>
      <c r="Q369" s="58">
        <v>22.561</v>
      </c>
      <c r="R369" s="58">
        <v>7.1929999999999996</v>
      </c>
      <c r="S369" s="58"/>
      <c r="T369" s="58"/>
      <c r="U369" s="58"/>
      <c r="V369" s="58"/>
      <c r="W369" s="58"/>
      <c r="X369" s="58"/>
      <c r="Y369" s="58"/>
    </row>
    <row r="370" spans="6:25">
      <c r="F370" s="58"/>
      <c r="G370" s="58"/>
      <c r="H370" s="58"/>
      <c r="I370" s="58"/>
      <c r="J370" s="58"/>
      <c r="K370" s="58"/>
      <c r="O370" s="58">
        <v>357</v>
      </c>
      <c r="P370" s="58">
        <v>2.0720000000000001</v>
      </c>
      <c r="Q370" s="58">
        <v>24.407</v>
      </c>
      <c r="R370" s="58">
        <v>7.0789999999999997</v>
      </c>
      <c r="S370" s="58"/>
      <c r="T370" s="58"/>
      <c r="U370" s="58"/>
      <c r="V370" s="58"/>
      <c r="W370" s="58"/>
      <c r="X370" s="58"/>
      <c r="Y370" s="58"/>
    </row>
    <row r="371" spans="6:25">
      <c r="F371" s="58"/>
      <c r="G371" s="58"/>
      <c r="H371" s="58"/>
      <c r="I371" s="58"/>
      <c r="J371" s="58"/>
      <c r="K371" s="58"/>
      <c r="O371" s="58">
        <v>358</v>
      </c>
      <c r="P371" s="58">
        <v>2.02</v>
      </c>
      <c r="Q371" s="58">
        <v>43.192</v>
      </c>
      <c r="R371" s="58">
        <v>6.9279999999999999</v>
      </c>
      <c r="S371" s="58"/>
      <c r="T371" s="58"/>
      <c r="U371" s="58"/>
      <c r="V371" s="58"/>
      <c r="W371" s="58"/>
      <c r="X371" s="58"/>
      <c r="Y371" s="58"/>
    </row>
    <row r="372" spans="6:25">
      <c r="F372" s="58"/>
      <c r="G372" s="58"/>
      <c r="H372" s="58"/>
      <c r="I372" s="58"/>
      <c r="J372" s="58"/>
      <c r="K372" s="58"/>
      <c r="O372" s="58">
        <v>359</v>
      </c>
      <c r="P372" s="58">
        <v>2.0870000000000002</v>
      </c>
      <c r="Q372" s="58">
        <v>41.914999999999999</v>
      </c>
      <c r="R372" s="58">
        <v>6.657</v>
      </c>
      <c r="S372" s="58"/>
      <c r="T372" s="58"/>
      <c r="U372" s="58"/>
      <c r="V372" s="58"/>
      <c r="W372" s="58"/>
      <c r="X372" s="58"/>
      <c r="Y372" s="58"/>
    </row>
    <row r="373" spans="6:25">
      <c r="F373" s="58"/>
      <c r="G373" s="58"/>
      <c r="H373" s="58"/>
      <c r="I373" s="58"/>
      <c r="J373" s="58"/>
      <c r="K373" s="58"/>
      <c r="O373" s="58">
        <v>360</v>
      </c>
      <c r="P373" s="58">
        <v>2.3359999999999999</v>
      </c>
      <c r="Q373" s="58">
        <v>37.204999999999998</v>
      </c>
      <c r="R373" s="58">
        <v>7.1319999999999997</v>
      </c>
      <c r="S373" s="58"/>
      <c r="T373" s="58"/>
      <c r="U373" s="58"/>
      <c r="V373" s="58"/>
      <c r="W373" s="58"/>
      <c r="X373" s="58"/>
      <c r="Y373" s="58"/>
    </row>
    <row r="374" spans="6:25">
      <c r="F374" s="58"/>
      <c r="G374" s="58"/>
      <c r="H374" s="58"/>
      <c r="I374" s="58"/>
      <c r="J374" s="58"/>
      <c r="K374" s="58"/>
      <c r="O374" s="58">
        <v>361</v>
      </c>
      <c r="P374" s="58">
        <v>2.2709999999999999</v>
      </c>
      <c r="Q374" s="58">
        <v>40.228000000000002</v>
      </c>
      <c r="R374" s="58">
        <v>7.11</v>
      </c>
      <c r="S374" s="58"/>
      <c r="T374" s="58"/>
      <c r="U374" s="58"/>
      <c r="V374" s="58"/>
      <c r="W374" s="58"/>
      <c r="X374" s="58"/>
      <c r="Y374" s="58"/>
    </row>
    <row r="375" spans="6:25">
      <c r="F375" s="58"/>
      <c r="G375" s="58"/>
      <c r="H375" s="58"/>
      <c r="I375" s="58"/>
      <c r="J375" s="58"/>
      <c r="K375" s="58"/>
      <c r="O375" s="58">
        <v>362</v>
      </c>
      <c r="P375" s="58">
        <v>2.9119999999999999</v>
      </c>
      <c r="Q375" s="58">
        <v>47.667000000000002</v>
      </c>
      <c r="R375" s="58">
        <v>8.9550000000000001</v>
      </c>
      <c r="S375" s="58"/>
      <c r="T375" s="58"/>
      <c r="U375" s="58"/>
      <c r="V375" s="58"/>
      <c r="W375" s="58"/>
      <c r="X375" s="58"/>
      <c r="Y375" s="58"/>
    </row>
    <row r="376" spans="6:25">
      <c r="F376" s="58"/>
      <c r="G376" s="58"/>
      <c r="H376" s="58"/>
      <c r="I376" s="58"/>
      <c r="J376" s="58"/>
      <c r="K376" s="58"/>
      <c r="O376" s="58">
        <v>363</v>
      </c>
      <c r="P376" s="58">
        <v>3.1739999999999999</v>
      </c>
      <c r="Q376" s="58">
        <v>51.963999999999999</v>
      </c>
      <c r="R376" s="58">
        <v>10.19</v>
      </c>
      <c r="S376" s="58"/>
      <c r="T376" s="58"/>
      <c r="U376" s="58"/>
      <c r="V376" s="58"/>
      <c r="W376" s="58"/>
      <c r="X376" s="58"/>
      <c r="Y376" s="58"/>
    </row>
    <row r="377" spans="6:25">
      <c r="F377" s="58"/>
      <c r="G377" s="58"/>
      <c r="H377" s="58"/>
      <c r="I377" s="58"/>
      <c r="J377" s="58"/>
      <c r="K377" s="58"/>
      <c r="O377" s="58">
        <v>364</v>
      </c>
      <c r="P377" s="58">
        <v>3.1579999999999999</v>
      </c>
      <c r="Q377" s="58">
        <v>48.756</v>
      </c>
      <c r="R377" s="58">
        <v>10.999000000000001</v>
      </c>
      <c r="S377" s="58"/>
      <c r="T377" s="58"/>
      <c r="U377" s="58"/>
      <c r="V377" s="58"/>
      <c r="W377" s="58"/>
      <c r="X377" s="58"/>
      <c r="Y377" s="58"/>
    </row>
    <row r="378" spans="6:25">
      <c r="F378" s="58"/>
      <c r="G378" s="58"/>
      <c r="H378" s="58"/>
      <c r="I378" s="58"/>
      <c r="J378" s="58"/>
      <c r="K378" s="58"/>
      <c r="O378" s="58">
        <v>365</v>
      </c>
      <c r="P378" s="58">
        <v>3.468</v>
      </c>
      <c r="Q378" s="58">
        <v>45.411000000000001</v>
      </c>
      <c r="R378" s="58">
        <v>11.093999999999999</v>
      </c>
      <c r="S378" s="58"/>
      <c r="T378" s="58"/>
      <c r="U378" s="58"/>
      <c r="V378" s="58"/>
      <c r="W378" s="58"/>
      <c r="X378" s="58"/>
      <c r="Y378" s="58"/>
    </row>
    <row r="379" spans="6:25">
      <c r="F379" s="58"/>
      <c r="G379" s="58"/>
      <c r="H379" s="58"/>
      <c r="I379" s="58"/>
      <c r="J379" s="58"/>
      <c r="K379" s="58"/>
      <c r="P379" s="58"/>
      <c r="Q379" s="58"/>
      <c r="R379" s="58"/>
      <c r="S379" s="58"/>
      <c r="T379" s="58"/>
      <c r="U379" s="58"/>
      <c r="V379" s="58"/>
      <c r="W379" s="58"/>
      <c r="X379" s="58"/>
      <c r="Y379" s="5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election activeCell="B2" sqref="B2"/>
    </sheetView>
  </sheetViews>
  <sheetFormatPr defaultRowHeight="16.5"/>
  <cols>
    <col min="2" max="2" width="16.875" customWidth="1"/>
    <col min="3" max="3" width="13.5" customWidth="1"/>
  </cols>
  <sheetData>
    <row r="1" spans="1:25" s="58" customFormat="1">
      <c r="A1" s="58" t="s">
        <v>7</v>
      </c>
      <c r="B1" s="58" t="s">
        <v>3901</v>
      </c>
    </row>
    <row r="2" spans="1:25" s="58" customFormat="1">
      <c r="A2" s="58" t="s">
        <v>9</v>
      </c>
      <c r="B2" s="58" t="s">
        <v>3714</v>
      </c>
    </row>
    <row r="3" spans="1:25" s="58" customFormat="1">
      <c r="A3" s="58" t="s">
        <v>11</v>
      </c>
      <c r="B3" s="58" t="s">
        <v>3715</v>
      </c>
    </row>
    <row r="4" spans="1:25" s="58" customFormat="1">
      <c r="A4" s="58" t="s">
        <v>15</v>
      </c>
      <c r="B4" s="4" t="s">
        <v>16</v>
      </c>
    </row>
    <row r="5" spans="1:25" s="58" customFormat="1">
      <c r="A5" s="58" t="s">
        <v>32</v>
      </c>
      <c r="B5" s="58" t="s">
        <v>33</v>
      </c>
      <c r="C5" s="58" t="s">
        <v>3902</v>
      </c>
    </row>
    <row r="6" spans="1:25" s="58" customFormat="1">
      <c r="B6" s="58" t="s">
        <v>3903</v>
      </c>
      <c r="C6" s="9" t="s">
        <v>3904</v>
      </c>
    </row>
    <row r="7" spans="1:25" s="58" customFormat="1">
      <c r="B7" s="58" t="s">
        <v>3905</v>
      </c>
      <c r="C7" s="9" t="s">
        <v>3906</v>
      </c>
    </row>
    <row r="8" spans="1:25" s="58" customFormat="1">
      <c r="B8" s="58" t="s">
        <v>3907</v>
      </c>
      <c r="C8" s="9" t="s">
        <v>3908</v>
      </c>
    </row>
    <row r="9" spans="1:25" s="5" customFormat="1"/>
    <row r="10" spans="1:25">
      <c r="A10" s="58"/>
      <c r="B10" s="58"/>
      <c r="C10" s="58"/>
      <c r="D10" s="58"/>
      <c r="E10" s="58"/>
      <c r="F10" s="58"/>
      <c r="G10" s="58"/>
      <c r="H10" s="58"/>
      <c r="I10" s="58"/>
      <c r="J10" s="58"/>
      <c r="K10" s="58"/>
      <c r="L10" s="58"/>
      <c r="M10" s="58"/>
      <c r="N10" s="58"/>
      <c r="O10" s="58"/>
      <c r="P10" s="58"/>
      <c r="Q10" s="58"/>
      <c r="R10" s="58"/>
      <c r="S10" s="58"/>
      <c r="T10" s="58"/>
      <c r="U10" s="58"/>
      <c r="V10" s="58"/>
      <c r="W10" s="58"/>
      <c r="X10" s="58"/>
      <c r="Y10" s="58"/>
    </row>
    <row r="11" spans="1:25">
      <c r="A11" s="58"/>
      <c r="B11" s="58" t="s">
        <v>3909</v>
      </c>
      <c r="C11" s="58" t="s">
        <v>3910</v>
      </c>
      <c r="D11" s="58" t="s">
        <v>3911</v>
      </c>
      <c r="E11" s="58" t="s">
        <v>3912</v>
      </c>
      <c r="F11" s="58"/>
      <c r="G11" s="58"/>
      <c r="H11" s="58"/>
      <c r="I11" s="58"/>
      <c r="J11" s="58"/>
      <c r="K11" s="58"/>
      <c r="L11" s="58"/>
      <c r="M11" s="58"/>
      <c r="N11" s="58"/>
      <c r="O11" s="58"/>
      <c r="P11" s="58"/>
      <c r="Q11" s="58"/>
      <c r="R11" s="58"/>
      <c r="S11" s="58"/>
      <c r="T11" s="58"/>
      <c r="U11" s="58"/>
      <c r="V11" s="58"/>
      <c r="W11" s="58"/>
      <c r="X11" s="58"/>
      <c r="Y11" s="58"/>
    </row>
    <row r="12" spans="1:25">
      <c r="A12" s="58"/>
      <c r="B12" s="58" t="s">
        <v>3913</v>
      </c>
      <c r="C12" s="58">
        <v>90</v>
      </c>
      <c r="D12" s="58">
        <v>0.02</v>
      </c>
      <c r="E12" s="58">
        <v>0.28999999999999998</v>
      </c>
      <c r="F12" s="58"/>
      <c r="G12" s="58"/>
      <c r="H12" s="58"/>
      <c r="I12" s="58"/>
      <c r="J12" s="58"/>
      <c r="K12" s="58"/>
      <c r="L12" s="58"/>
      <c r="M12" s="58"/>
      <c r="N12" s="58"/>
      <c r="O12" s="58"/>
      <c r="P12" s="58"/>
      <c r="Q12" s="58"/>
      <c r="R12" s="58"/>
      <c r="S12" s="58"/>
      <c r="T12" s="58"/>
      <c r="U12" s="58"/>
      <c r="V12" s="58"/>
      <c r="W12" s="58"/>
      <c r="X12" s="58"/>
      <c r="Y12" s="58"/>
    </row>
    <row r="13" spans="1:25">
      <c r="A13" s="58"/>
      <c r="B13" s="58" t="s">
        <v>3914</v>
      </c>
      <c r="C13" s="58">
        <v>130</v>
      </c>
      <c r="D13" s="58">
        <v>0.04</v>
      </c>
      <c r="E13" s="58">
        <v>0.32</v>
      </c>
      <c r="F13" s="58"/>
      <c r="G13" s="58"/>
      <c r="H13" s="58"/>
      <c r="I13" s="58"/>
      <c r="J13" s="58"/>
      <c r="K13" s="58"/>
      <c r="L13" s="58"/>
      <c r="M13" s="58"/>
      <c r="N13" s="58"/>
      <c r="O13" s="58"/>
      <c r="P13" s="58"/>
      <c r="Q13" s="58"/>
      <c r="R13" s="58"/>
      <c r="S13" s="58"/>
      <c r="T13" s="58"/>
      <c r="U13" s="58"/>
      <c r="V13" s="58"/>
      <c r="W13" s="58"/>
      <c r="X13" s="58"/>
      <c r="Y13" s="58"/>
    </row>
    <row r="14" spans="1:25">
      <c r="A14" s="58"/>
      <c r="B14" s="58" t="s">
        <v>3915</v>
      </c>
      <c r="C14" s="58">
        <v>60</v>
      </c>
      <c r="D14" s="58">
        <v>0.03</v>
      </c>
      <c r="E14" s="58">
        <v>0.33</v>
      </c>
      <c r="F14" s="58"/>
      <c r="G14" s="58"/>
      <c r="H14" s="58"/>
      <c r="I14" s="58"/>
      <c r="J14" s="58"/>
      <c r="K14" s="58"/>
      <c r="L14" s="58"/>
      <c r="M14" s="58"/>
      <c r="N14" s="58"/>
      <c r="O14" s="58"/>
      <c r="P14" s="58"/>
      <c r="Q14" s="58"/>
      <c r="R14" s="58"/>
      <c r="S14" s="58"/>
      <c r="T14" s="58"/>
      <c r="U14" s="58"/>
      <c r="V14" s="58"/>
      <c r="W14" s="58"/>
      <c r="X14" s="58"/>
      <c r="Y14" s="58"/>
    </row>
    <row r="15" spans="1:25">
      <c r="A15" s="58"/>
      <c r="B15" s="58" t="s">
        <v>3916</v>
      </c>
      <c r="C15" s="58">
        <v>140</v>
      </c>
      <c r="D15" s="58">
        <v>0.05</v>
      </c>
      <c r="E15" s="58">
        <v>0.33</v>
      </c>
      <c r="F15" s="58"/>
      <c r="G15" s="58"/>
      <c r="H15" s="58"/>
      <c r="I15" s="58"/>
      <c r="J15" s="58"/>
      <c r="K15" s="58"/>
      <c r="L15" s="58"/>
      <c r="M15" s="58"/>
      <c r="N15" s="58"/>
      <c r="O15" s="58"/>
      <c r="P15" s="58"/>
      <c r="Q15" s="58"/>
      <c r="R15" s="58"/>
      <c r="S15" s="58"/>
      <c r="T15" s="58"/>
      <c r="U15" s="58"/>
      <c r="V15" s="58"/>
      <c r="W15" s="58"/>
      <c r="X15" s="58"/>
      <c r="Y15" s="58"/>
    </row>
    <row r="16" spans="1:25">
      <c r="A16" s="58"/>
      <c r="B16" s="58" t="s">
        <v>3917</v>
      </c>
      <c r="C16" s="58">
        <v>240</v>
      </c>
      <c r="D16" s="58">
        <v>0.04</v>
      </c>
      <c r="E16" s="58">
        <v>0.33</v>
      </c>
      <c r="F16" s="58"/>
      <c r="G16" s="58"/>
      <c r="H16" s="58"/>
      <c r="I16" s="58"/>
      <c r="J16" s="58"/>
      <c r="K16" s="58"/>
      <c r="L16" s="58"/>
      <c r="M16" s="58"/>
      <c r="N16" s="58"/>
      <c r="O16" s="58"/>
      <c r="P16" s="58"/>
      <c r="Q16" s="58"/>
      <c r="R16" s="58"/>
      <c r="S16" s="58"/>
      <c r="T16" s="58"/>
      <c r="U16" s="58"/>
      <c r="V16" s="58"/>
      <c r="W16" s="58"/>
      <c r="X16" s="58"/>
      <c r="Y16" s="58"/>
    </row>
    <row r="17" spans="1:25">
      <c r="A17" s="58"/>
      <c r="B17" s="58" t="s">
        <v>3918</v>
      </c>
      <c r="C17" s="58">
        <v>170</v>
      </c>
      <c r="D17" s="58">
        <v>0.03</v>
      </c>
      <c r="E17" s="58">
        <v>0.3</v>
      </c>
      <c r="F17" s="58"/>
      <c r="G17" s="58"/>
      <c r="H17" s="58"/>
      <c r="I17" s="58"/>
      <c r="J17" s="58"/>
      <c r="K17" s="58"/>
      <c r="L17" s="58"/>
      <c r="M17" s="58"/>
      <c r="N17" s="58"/>
      <c r="O17" s="58"/>
      <c r="P17" s="58"/>
      <c r="Q17" s="58"/>
      <c r="R17" s="58"/>
      <c r="S17" s="58"/>
      <c r="T17" s="58"/>
      <c r="U17" s="58"/>
      <c r="V17" s="58"/>
      <c r="W17" s="58"/>
      <c r="X17" s="58"/>
      <c r="Y17" s="58"/>
    </row>
    <row r="18" spans="1:25">
      <c r="A18" s="58"/>
      <c r="B18" s="58" t="s">
        <v>3919</v>
      </c>
      <c r="C18" s="58">
        <v>80</v>
      </c>
      <c r="D18" s="58">
        <v>0.05</v>
      </c>
      <c r="E18" s="58">
        <v>0.31</v>
      </c>
      <c r="F18" s="58"/>
      <c r="G18" s="58"/>
      <c r="H18" s="58"/>
      <c r="I18" s="58"/>
      <c r="J18" s="58"/>
      <c r="K18" s="58"/>
      <c r="L18" s="58"/>
      <c r="M18" s="58"/>
      <c r="N18" s="58"/>
      <c r="O18" s="58"/>
      <c r="P18" s="58"/>
      <c r="Q18" s="58"/>
      <c r="R18" s="58"/>
      <c r="S18" s="58"/>
      <c r="T18" s="58"/>
      <c r="U18" s="58"/>
      <c r="V18" s="58"/>
      <c r="W18" s="58"/>
      <c r="X18" s="58"/>
      <c r="Y18" s="58"/>
    </row>
    <row r="19" spans="1:25">
      <c r="A19" s="58"/>
      <c r="B19" s="58" t="s">
        <v>3920</v>
      </c>
      <c r="C19" s="58">
        <v>170</v>
      </c>
      <c r="D19" s="58">
        <v>0.05</v>
      </c>
      <c r="E19" s="58">
        <v>0.31</v>
      </c>
      <c r="F19" s="58"/>
      <c r="G19" s="58"/>
      <c r="H19" s="58"/>
      <c r="I19" s="58"/>
      <c r="J19" s="58"/>
      <c r="K19" s="58"/>
      <c r="L19" s="58"/>
      <c r="M19" s="58"/>
      <c r="N19" s="58"/>
      <c r="O19" s="58"/>
      <c r="P19" s="58"/>
      <c r="Q19" s="58"/>
      <c r="R19" s="58"/>
      <c r="S19" s="58"/>
      <c r="T19" s="58"/>
      <c r="U19" s="58"/>
      <c r="V19" s="58"/>
      <c r="W19" s="58"/>
      <c r="X19" s="58"/>
      <c r="Y19" s="58"/>
    </row>
    <row r="20" spans="1:25">
      <c r="A20" s="58"/>
      <c r="B20" s="58" t="s">
        <v>3921</v>
      </c>
      <c r="C20" s="58">
        <v>70</v>
      </c>
      <c r="D20" s="58">
        <v>7.0000000000000007E-2</v>
      </c>
      <c r="E20" s="58">
        <v>0.3</v>
      </c>
      <c r="F20" s="58"/>
      <c r="G20" s="58"/>
      <c r="H20" s="58"/>
      <c r="I20" s="58"/>
      <c r="J20" s="58"/>
      <c r="K20" s="58"/>
      <c r="L20" s="58"/>
      <c r="M20" s="58"/>
      <c r="N20" s="58"/>
      <c r="O20" s="58"/>
      <c r="P20" s="58"/>
      <c r="Q20" s="58"/>
      <c r="R20" s="58"/>
      <c r="S20" s="58"/>
      <c r="T20" s="58"/>
      <c r="U20" s="58"/>
      <c r="V20" s="58"/>
      <c r="W20" s="58"/>
      <c r="X20" s="58"/>
      <c r="Y20" s="58"/>
    </row>
    <row r="21" spans="1:25">
      <c r="A21" s="58"/>
      <c r="B21" s="58" t="s">
        <v>3922</v>
      </c>
      <c r="C21" s="58">
        <v>20</v>
      </c>
      <c r="D21" s="58">
        <v>0.02</v>
      </c>
      <c r="E21" s="58">
        <v>0.28999999999999998</v>
      </c>
      <c r="F21" s="58"/>
      <c r="G21" s="58"/>
      <c r="H21" s="58"/>
      <c r="I21" s="58"/>
      <c r="J21" s="58"/>
      <c r="K21" s="58"/>
      <c r="L21" s="58"/>
      <c r="M21" s="58"/>
      <c r="N21" s="58"/>
      <c r="O21" s="58"/>
      <c r="P21" s="58"/>
      <c r="Q21" s="58"/>
      <c r="R21" s="58"/>
      <c r="S21" s="58"/>
      <c r="T21" s="58"/>
      <c r="U21" s="58"/>
      <c r="V21" s="58"/>
      <c r="W21" s="58"/>
      <c r="X21" s="58"/>
      <c r="Y21" s="58"/>
    </row>
    <row r="22" spans="1:25">
      <c r="A22" s="58"/>
      <c r="B22" s="58" t="s">
        <v>3923</v>
      </c>
      <c r="C22" s="58">
        <v>110</v>
      </c>
      <c r="D22" s="58">
        <v>0.05</v>
      </c>
      <c r="E22" s="58">
        <v>0.31</v>
      </c>
      <c r="F22" s="58"/>
      <c r="G22" s="58"/>
      <c r="H22" s="58"/>
      <c r="I22" s="58"/>
      <c r="J22" s="58"/>
      <c r="K22" s="58"/>
      <c r="L22" s="58"/>
      <c r="M22" s="58"/>
      <c r="N22" s="58"/>
      <c r="O22" s="58"/>
      <c r="P22" s="58"/>
      <c r="Q22" s="58"/>
      <c r="R22" s="58"/>
      <c r="S22" s="58"/>
      <c r="T22" s="58"/>
      <c r="U22" s="58"/>
      <c r="V22" s="58"/>
      <c r="W22" s="58"/>
      <c r="X22" s="58"/>
      <c r="Y22" s="58"/>
    </row>
    <row r="23" spans="1:25">
      <c r="A23" s="58"/>
      <c r="B23" s="58" t="s">
        <v>3924</v>
      </c>
      <c r="C23" s="58">
        <v>50</v>
      </c>
      <c r="D23" s="58">
        <v>0.02</v>
      </c>
      <c r="E23" s="58">
        <v>0.28999999999999998</v>
      </c>
      <c r="F23" s="58"/>
      <c r="G23" s="58"/>
      <c r="H23" s="58"/>
      <c r="I23" s="58"/>
      <c r="J23" s="58"/>
      <c r="K23" s="58"/>
      <c r="L23" s="58"/>
      <c r="M23" s="58"/>
      <c r="N23" s="58"/>
      <c r="O23" s="58"/>
      <c r="P23" s="58"/>
      <c r="Q23" s="58"/>
      <c r="R23" s="58"/>
      <c r="S23" s="58"/>
      <c r="T23" s="58"/>
      <c r="U23" s="58"/>
      <c r="V23" s="58"/>
      <c r="W23" s="58"/>
      <c r="X23" s="58"/>
      <c r="Y23" s="58"/>
    </row>
    <row r="24" spans="1:25">
      <c r="A24" s="58"/>
      <c r="B24" s="58" t="s">
        <v>3925</v>
      </c>
      <c r="C24" s="58">
        <v>60</v>
      </c>
      <c r="D24" s="58">
        <v>0.02</v>
      </c>
      <c r="E24" s="58">
        <v>0.28999999999999998</v>
      </c>
      <c r="F24" s="58"/>
      <c r="G24" s="58"/>
      <c r="H24" s="58"/>
      <c r="I24" s="58"/>
      <c r="J24" s="58"/>
      <c r="K24" s="58"/>
      <c r="L24" s="58"/>
      <c r="M24" s="58"/>
      <c r="N24" s="58"/>
      <c r="O24" s="58"/>
      <c r="P24" s="58"/>
      <c r="Q24" s="58"/>
      <c r="R24" s="58"/>
      <c r="S24" s="58"/>
      <c r="T24" s="58"/>
      <c r="U24" s="58"/>
      <c r="V24" s="58"/>
      <c r="W24" s="58"/>
      <c r="X24" s="58"/>
      <c r="Y24" s="58"/>
    </row>
    <row r="25" spans="1:25">
      <c r="A25" s="58"/>
      <c r="B25" s="58" t="s">
        <v>3926</v>
      </c>
      <c r="C25" s="58">
        <v>210</v>
      </c>
      <c r="D25" s="58">
        <v>0.02</v>
      </c>
      <c r="E25" s="58">
        <v>0.28999999999999998</v>
      </c>
      <c r="F25" s="58"/>
      <c r="G25" s="58"/>
      <c r="H25" s="58"/>
      <c r="I25" s="58"/>
      <c r="J25" s="58"/>
      <c r="K25" s="58"/>
      <c r="L25" s="58"/>
      <c r="M25" s="58"/>
      <c r="N25" s="58"/>
      <c r="O25" s="58"/>
      <c r="P25" s="58"/>
      <c r="Q25" s="58"/>
      <c r="R25" s="58"/>
      <c r="S25" s="58"/>
      <c r="T25" s="58"/>
      <c r="U25" s="58"/>
      <c r="V25" s="58"/>
      <c r="W25" s="58"/>
      <c r="X25" s="58"/>
      <c r="Y25" s="58"/>
    </row>
    <row r="26" spans="1:25">
      <c r="A26" s="58"/>
      <c r="B26" s="58" t="s">
        <v>3927</v>
      </c>
      <c r="C26" s="58">
        <v>60</v>
      </c>
      <c r="D26" s="58">
        <v>0.05</v>
      </c>
      <c r="E26" s="58">
        <v>0.31</v>
      </c>
      <c r="F26" s="58"/>
      <c r="G26" s="58"/>
      <c r="H26" s="58"/>
      <c r="I26" s="58"/>
      <c r="J26" s="58"/>
      <c r="K26" s="58"/>
      <c r="L26" s="58"/>
      <c r="M26" s="58"/>
      <c r="N26" s="58"/>
      <c r="O26" s="58"/>
      <c r="P26" s="58"/>
      <c r="Q26" s="58"/>
      <c r="R26" s="58"/>
      <c r="S26" s="58"/>
      <c r="T26" s="58"/>
      <c r="U26" s="58"/>
      <c r="V26" s="58"/>
      <c r="W26" s="58"/>
      <c r="X26" s="58"/>
      <c r="Y26" s="58"/>
    </row>
    <row r="27" spans="1:25">
      <c r="A27" s="58"/>
      <c r="B27" s="58" t="s">
        <v>3928</v>
      </c>
      <c r="C27" s="58">
        <v>70</v>
      </c>
      <c r="D27" s="58">
        <v>0.02</v>
      </c>
      <c r="E27" s="58">
        <v>0.28999999999999998</v>
      </c>
      <c r="F27" s="58"/>
      <c r="G27" s="58"/>
      <c r="H27" s="58"/>
      <c r="I27" s="58"/>
      <c r="J27" s="58"/>
      <c r="K27" s="58"/>
      <c r="L27" s="58"/>
      <c r="M27" s="58"/>
      <c r="N27" s="58"/>
      <c r="O27" s="58"/>
      <c r="P27" s="58"/>
      <c r="Q27" s="58"/>
      <c r="R27" s="58"/>
      <c r="S27" s="58"/>
      <c r="T27" s="58"/>
      <c r="U27" s="58"/>
      <c r="V27" s="58"/>
      <c r="W27" s="58"/>
      <c r="X27" s="58"/>
      <c r="Y27" s="58"/>
    </row>
    <row r="28" spans="1:25">
      <c r="A28" s="58"/>
      <c r="B28" s="58" t="s">
        <v>3929</v>
      </c>
      <c r="C28" s="58">
        <v>20</v>
      </c>
      <c r="D28" s="58">
        <v>0.03</v>
      </c>
      <c r="E28" s="58">
        <v>0.31</v>
      </c>
      <c r="F28" s="58"/>
      <c r="G28" s="58"/>
      <c r="H28" s="58"/>
      <c r="I28" s="58"/>
      <c r="J28" s="58"/>
      <c r="K28" s="58"/>
      <c r="L28" s="58"/>
      <c r="M28" s="58"/>
      <c r="N28" s="58"/>
      <c r="O28" s="58"/>
      <c r="P28" s="58"/>
      <c r="Q28" s="58"/>
      <c r="R28" s="58"/>
      <c r="S28" s="58"/>
      <c r="T28" s="58"/>
      <c r="U28" s="58"/>
      <c r="V28" s="58"/>
      <c r="W28" s="58"/>
      <c r="X28" s="58"/>
      <c r="Y28" s="58"/>
    </row>
    <row r="29" spans="1:25">
      <c r="A29" s="58"/>
      <c r="B29" s="58" t="s">
        <v>3930</v>
      </c>
      <c r="C29" s="58">
        <v>60</v>
      </c>
      <c r="D29" s="58">
        <v>0.03</v>
      </c>
      <c r="E29" s="58">
        <v>0.31</v>
      </c>
      <c r="F29" s="58"/>
      <c r="G29" s="58"/>
      <c r="H29" s="58"/>
      <c r="I29" s="58"/>
      <c r="J29" s="58"/>
      <c r="K29" s="58"/>
      <c r="L29" s="58"/>
      <c r="M29" s="58"/>
      <c r="N29" s="58"/>
      <c r="O29" s="58"/>
      <c r="P29" s="58"/>
      <c r="Q29" s="58"/>
      <c r="R29" s="58"/>
      <c r="S29" s="58"/>
      <c r="T29" s="58"/>
      <c r="U29" s="58"/>
      <c r="V29" s="58"/>
      <c r="W29" s="58"/>
      <c r="X29" s="58"/>
      <c r="Y29" s="58"/>
    </row>
    <row r="30" spans="1:25">
      <c r="A30" s="58"/>
      <c r="B30" s="58" t="s">
        <v>3931</v>
      </c>
      <c r="C30" s="58">
        <v>40</v>
      </c>
      <c r="D30" s="58" t="s">
        <v>3932</v>
      </c>
      <c r="E30" s="58" t="s">
        <v>3933</v>
      </c>
      <c r="F30" s="58"/>
      <c r="G30" s="58"/>
      <c r="H30" s="58"/>
      <c r="I30" s="58"/>
      <c r="J30" s="58"/>
      <c r="K30" s="58"/>
      <c r="L30" s="58"/>
      <c r="M30" s="58"/>
      <c r="N30" s="58"/>
      <c r="O30" s="58"/>
      <c r="P30" s="58"/>
      <c r="Q30" s="58"/>
      <c r="R30" s="58"/>
      <c r="S30" s="58"/>
      <c r="T30" s="58"/>
      <c r="U30" s="58"/>
      <c r="V30" s="58"/>
      <c r="W30" s="58"/>
      <c r="X30" s="58"/>
      <c r="Y30" s="58"/>
    </row>
    <row r="31" spans="1:25">
      <c r="A31" s="58"/>
      <c r="B31" s="58" t="s">
        <v>3934</v>
      </c>
      <c r="C31" s="58">
        <v>160</v>
      </c>
      <c r="D31" s="58">
        <v>0.08</v>
      </c>
      <c r="E31" s="58">
        <v>0.4</v>
      </c>
      <c r="F31" s="58"/>
      <c r="G31" s="58"/>
      <c r="H31" s="58"/>
      <c r="I31" s="58"/>
      <c r="J31" s="58"/>
      <c r="K31" s="58"/>
      <c r="L31" s="58"/>
      <c r="M31" s="58"/>
      <c r="N31" s="58"/>
      <c r="O31" s="58"/>
      <c r="P31" s="58"/>
      <c r="Q31" s="58"/>
      <c r="R31" s="58"/>
      <c r="S31" s="58"/>
      <c r="T31" s="58"/>
      <c r="U31" s="58"/>
      <c r="V31" s="58"/>
      <c r="W31" s="58"/>
      <c r="X31" s="58"/>
      <c r="Y31" s="58"/>
    </row>
  </sheetData>
  <hyperlinks>
    <hyperlink ref="C6" r:id="rId1"/>
    <hyperlink ref="C7" r:id="rId2"/>
    <hyperlink ref="C8" r:id="rId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D14" sqref="D14"/>
    </sheetView>
  </sheetViews>
  <sheetFormatPr defaultRowHeight="16.5"/>
  <cols>
    <col min="4" max="4" width="9.75" bestFit="1" customWidth="1"/>
  </cols>
  <sheetData>
    <row r="1" spans="1:17">
      <c r="A1" s="58" t="s">
        <v>7</v>
      </c>
      <c r="B1" s="58" t="s">
        <v>3935</v>
      </c>
      <c r="C1" s="58"/>
      <c r="D1" s="58"/>
      <c r="E1" s="58"/>
      <c r="F1" s="58"/>
      <c r="G1" s="58"/>
      <c r="H1" s="58"/>
      <c r="I1" s="58"/>
      <c r="J1" s="58"/>
      <c r="K1" s="58"/>
      <c r="L1" s="58"/>
      <c r="M1" s="58"/>
      <c r="N1" s="58"/>
      <c r="O1" s="58"/>
      <c r="P1" s="58"/>
      <c r="Q1" s="58"/>
    </row>
    <row r="2" spans="1:17">
      <c r="A2" s="58" t="s">
        <v>9</v>
      </c>
      <c r="B2" s="58" t="s">
        <v>3936</v>
      </c>
      <c r="C2" s="58"/>
      <c r="D2" s="58"/>
      <c r="E2" s="58"/>
      <c r="F2" s="58"/>
      <c r="G2" s="58"/>
      <c r="H2" s="58"/>
      <c r="I2" s="58"/>
      <c r="J2" s="58"/>
      <c r="K2" s="58"/>
      <c r="L2" s="58"/>
      <c r="M2" s="58"/>
      <c r="N2" s="58"/>
      <c r="O2" s="58"/>
      <c r="P2" s="58"/>
      <c r="Q2" s="58"/>
    </row>
    <row r="3" spans="1:17">
      <c r="A3" s="58" t="s">
        <v>11</v>
      </c>
      <c r="B3" s="58" t="s">
        <v>3715</v>
      </c>
      <c r="C3" s="58"/>
      <c r="D3" s="58"/>
      <c r="E3" s="58"/>
      <c r="F3" s="58"/>
      <c r="G3" s="58"/>
      <c r="H3" s="58"/>
      <c r="I3" s="58"/>
      <c r="J3" s="58"/>
      <c r="K3" s="58"/>
      <c r="L3" s="58"/>
      <c r="M3" s="58"/>
      <c r="N3" s="58"/>
      <c r="O3" s="58"/>
      <c r="P3" s="58"/>
      <c r="Q3" s="58"/>
    </row>
    <row r="4" spans="1:17">
      <c r="A4" s="58" t="s">
        <v>13</v>
      </c>
      <c r="B4" s="58"/>
      <c r="C4" s="58"/>
      <c r="D4" s="58"/>
      <c r="E4" s="58"/>
      <c r="F4" s="58"/>
      <c r="G4" s="58"/>
      <c r="H4" s="58"/>
      <c r="I4" s="58"/>
      <c r="J4" s="58"/>
      <c r="K4" s="58"/>
      <c r="L4" s="58"/>
      <c r="M4" s="58"/>
      <c r="N4" s="58"/>
      <c r="O4" s="58"/>
      <c r="P4" s="58"/>
      <c r="Q4" s="58"/>
    </row>
    <row r="5" spans="1:17">
      <c r="A5" s="58" t="s">
        <v>15</v>
      </c>
      <c r="B5" s="42" t="s">
        <v>16</v>
      </c>
      <c r="C5" s="58"/>
      <c r="D5" s="58"/>
      <c r="E5" s="58"/>
      <c r="F5" s="58"/>
      <c r="G5" s="58"/>
      <c r="H5" s="58"/>
      <c r="I5" s="58"/>
      <c r="J5" s="58"/>
      <c r="K5" s="58"/>
      <c r="L5" s="58"/>
      <c r="M5" s="58"/>
      <c r="N5" s="58"/>
      <c r="O5" s="58"/>
      <c r="P5" s="58"/>
      <c r="Q5" s="58"/>
    </row>
    <row r="6" spans="1:17">
      <c r="A6" s="58" t="s">
        <v>32</v>
      </c>
      <c r="B6" s="58" t="s">
        <v>33</v>
      </c>
      <c r="C6" s="58" t="s">
        <v>3937</v>
      </c>
      <c r="D6" s="58"/>
      <c r="E6" s="58"/>
      <c r="F6" s="58"/>
      <c r="G6" s="58"/>
      <c r="H6" s="58"/>
      <c r="I6" s="58"/>
      <c r="J6" s="58"/>
      <c r="K6" s="58"/>
      <c r="L6" s="58"/>
      <c r="M6" s="58"/>
      <c r="N6" s="58"/>
      <c r="O6" s="58"/>
      <c r="P6" s="58"/>
      <c r="Q6" s="58"/>
    </row>
    <row r="7" spans="1:17">
      <c r="A7" s="58"/>
      <c r="B7" s="58" t="s">
        <v>3323</v>
      </c>
      <c r="C7" s="58" t="s">
        <v>3938</v>
      </c>
      <c r="D7" s="58"/>
      <c r="E7" s="58"/>
      <c r="F7" s="58"/>
      <c r="G7" s="58"/>
      <c r="H7" s="58"/>
      <c r="I7" s="58"/>
      <c r="J7" s="58"/>
      <c r="K7" s="58"/>
      <c r="L7" s="58"/>
      <c r="M7" s="58"/>
      <c r="N7" s="58"/>
      <c r="O7" s="58"/>
      <c r="P7" s="58"/>
      <c r="Q7" s="58"/>
    </row>
    <row r="8" spans="1:17">
      <c r="A8" s="58"/>
      <c r="B8" s="58"/>
      <c r="C8" s="58"/>
      <c r="D8" s="58"/>
      <c r="E8" s="58"/>
      <c r="F8" s="58"/>
      <c r="G8" s="58"/>
      <c r="H8" s="58"/>
      <c r="I8" s="58"/>
      <c r="J8" s="58"/>
      <c r="K8" s="58"/>
      <c r="L8" s="58"/>
      <c r="M8" s="58"/>
      <c r="N8" s="58"/>
      <c r="O8" s="58"/>
      <c r="P8" s="58"/>
      <c r="Q8" s="58"/>
    </row>
    <row r="9" spans="1:17">
      <c r="A9" s="58"/>
      <c r="B9" s="58"/>
      <c r="C9" s="58"/>
      <c r="D9" s="58"/>
      <c r="E9" s="58"/>
      <c r="F9" s="58"/>
      <c r="G9" s="58"/>
      <c r="H9" s="58"/>
      <c r="I9" s="58"/>
      <c r="J9" s="58"/>
      <c r="K9" s="58"/>
      <c r="L9" s="58"/>
      <c r="M9" s="58"/>
      <c r="N9" s="58"/>
      <c r="O9" s="58"/>
      <c r="P9" s="58"/>
      <c r="Q9" s="58"/>
    </row>
    <row r="10" spans="1:17">
      <c r="A10" s="58"/>
      <c r="B10" s="58"/>
      <c r="C10" s="58"/>
      <c r="D10" s="58"/>
      <c r="E10" s="58"/>
      <c r="F10" s="58"/>
      <c r="G10" s="58"/>
      <c r="H10" s="58"/>
      <c r="I10" s="58"/>
      <c r="J10" s="58"/>
      <c r="K10" s="58"/>
      <c r="L10" s="58"/>
      <c r="M10" s="58"/>
      <c r="N10" s="58"/>
      <c r="O10" s="58"/>
      <c r="P10" s="58"/>
      <c r="Q10" s="58"/>
    </row>
    <row r="11" spans="1:17">
      <c r="A11" s="58"/>
      <c r="B11" s="58"/>
      <c r="C11" s="58"/>
      <c r="D11" s="58"/>
      <c r="E11" s="58"/>
      <c r="F11" s="58"/>
      <c r="G11" s="58"/>
      <c r="H11" s="58"/>
      <c r="I11" s="58"/>
      <c r="J11" s="58"/>
      <c r="K11" s="58"/>
      <c r="L11" s="58"/>
      <c r="M11" s="58"/>
      <c r="N11" s="58"/>
      <c r="O11" s="58"/>
      <c r="P11" s="58"/>
      <c r="Q11" s="58"/>
    </row>
    <row r="12" spans="1:17">
      <c r="A12" s="58"/>
      <c r="B12" s="58" t="s">
        <v>3359</v>
      </c>
      <c r="C12" s="58" t="s">
        <v>3939</v>
      </c>
      <c r="D12" s="59">
        <v>0.92385786800000003</v>
      </c>
      <c r="E12" s="58"/>
      <c r="F12" s="58"/>
      <c r="G12" s="58"/>
      <c r="H12" s="58"/>
      <c r="I12" s="58"/>
      <c r="J12" s="58"/>
      <c r="K12" s="58"/>
      <c r="L12" s="58"/>
      <c r="M12" s="58"/>
      <c r="N12" s="58"/>
      <c r="O12" s="58"/>
      <c r="P12" s="58"/>
      <c r="Q12" s="58"/>
    </row>
    <row r="13" spans="1:17">
      <c r="A13" s="58"/>
      <c r="B13" s="58" t="s">
        <v>3364</v>
      </c>
      <c r="C13" s="58" t="s">
        <v>3635</v>
      </c>
      <c r="D13" s="59">
        <v>0.99</v>
      </c>
      <c r="E13" s="58"/>
      <c r="F13" s="58"/>
      <c r="G13" s="58"/>
      <c r="H13" s="58"/>
      <c r="I13" s="58"/>
      <c r="J13" s="58"/>
      <c r="K13" s="58"/>
      <c r="L13" s="58"/>
      <c r="M13" s="58"/>
      <c r="N13" s="58"/>
      <c r="O13" s="58"/>
      <c r="P13" s="58"/>
      <c r="Q13" s="58"/>
    </row>
    <row r="14" spans="1:17">
      <c r="A14" s="58"/>
      <c r="B14" s="58" t="s">
        <v>3490</v>
      </c>
      <c r="C14" s="58" t="s">
        <v>3940</v>
      </c>
      <c r="D14" s="59">
        <v>0.88022598900000004</v>
      </c>
      <c r="E14" s="58"/>
      <c r="F14" s="58"/>
      <c r="G14" s="58"/>
      <c r="H14" s="58"/>
      <c r="I14" s="58"/>
      <c r="J14" s="58"/>
      <c r="K14" s="58"/>
      <c r="L14" s="58"/>
      <c r="M14" s="58"/>
      <c r="N14" s="58"/>
      <c r="O14" s="58"/>
      <c r="P14" s="58"/>
      <c r="Q14" s="58"/>
    </row>
    <row r="15" spans="1:17">
      <c r="A15" s="58"/>
      <c r="B15" s="58" t="s">
        <v>3490</v>
      </c>
      <c r="C15" s="58" t="s">
        <v>3634</v>
      </c>
      <c r="D15" s="59">
        <v>0.943333333</v>
      </c>
      <c r="E15" s="58"/>
      <c r="F15" s="58"/>
      <c r="G15" s="58"/>
      <c r="H15" s="58"/>
      <c r="I15" s="58"/>
      <c r="J15" s="58"/>
      <c r="K15" s="58"/>
      <c r="L15" s="58"/>
      <c r="M15" s="58"/>
      <c r="N15" s="58"/>
      <c r="O15" s="58"/>
      <c r="P15" s="58"/>
      <c r="Q15" s="58"/>
    </row>
    <row r="16" spans="1:17">
      <c r="A16" s="58"/>
      <c r="B16" s="58" t="s">
        <v>3537</v>
      </c>
      <c r="C16" s="58" t="s">
        <v>3941</v>
      </c>
      <c r="D16" s="59">
        <v>0.92246695999999995</v>
      </c>
      <c r="E16" s="58"/>
      <c r="F16" s="58"/>
      <c r="G16" s="58"/>
      <c r="H16" s="58"/>
      <c r="I16" s="58"/>
      <c r="J16" s="58"/>
      <c r="K16" s="58"/>
      <c r="L16" s="58"/>
      <c r="M16" s="58"/>
      <c r="N16" s="58"/>
      <c r="O16" s="58"/>
      <c r="P16" s="58"/>
      <c r="Q16" s="58"/>
    </row>
    <row r="17" spans="1:17">
      <c r="A17" s="58"/>
      <c r="B17" s="58" t="s">
        <v>3537</v>
      </c>
      <c r="C17" s="58" t="s">
        <v>3628</v>
      </c>
      <c r="D17" s="59">
        <v>0.94683310200000004</v>
      </c>
      <c r="E17" s="58"/>
      <c r="F17" s="58"/>
      <c r="G17" s="58"/>
      <c r="H17" s="58"/>
      <c r="I17" s="58"/>
      <c r="J17" s="58"/>
      <c r="K17" s="58"/>
      <c r="L17" s="58"/>
      <c r="M17" s="58"/>
      <c r="N17" s="58"/>
      <c r="O17" s="58"/>
      <c r="P17" s="58"/>
      <c r="Q17" s="58"/>
    </row>
    <row r="18" spans="1:17">
      <c r="A18" s="58"/>
      <c r="B18" s="58" t="s">
        <v>3537</v>
      </c>
      <c r="C18" s="58" t="s">
        <v>3940</v>
      </c>
      <c r="D18" s="59">
        <v>0.92969172499999997</v>
      </c>
      <c r="E18" s="58"/>
      <c r="F18" s="58"/>
      <c r="G18" s="58"/>
      <c r="H18" s="58"/>
      <c r="I18" s="58"/>
      <c r="J18" s="58"/>
      <c r="K18" s="58"/>
      <c r="L18" s="58"/>
      <c r="M18" s="58"/>
      <c r="N18" s="58"/>
      <c r="O18" s="58"/>
      <c r="P18" s="58"/>
      <c r="Q18" s="58"/>
    </row>
    <row r="19" spans="1:17">
      <c r="A19" s="58"/>
      <c r="B19" s="58" t="s">
        <v>3537</v>
      </c>
      <c r="C19" s="58" t="s">
        <v>3942</v>
      </c>
      <c r="D19" s="59">
        <v>0.97769230799999995</v>
      </c>
      <c r="E19" s="58"/>
      <c r="F19" s="58"/>
      <c r="G19" s="58"/>
      <c r="H19" s="58"/>
      <c r="I19" s="58"/>
      <c r="J19" s="58"/>
      <c r="K19" s="58"/>
      <c r="L19" s="58"/>
      <c r="M19" s="58"/>
      <c r="N19" s="58"/>
      <c r="O19" s="58"/>
      <c r="P19" s="58"/>
      <c r="Q19" s="58"/>
    </row>
    <row r="20" spans="1:17">
      <c r="A20" s="58"/>
      <c r="B20" s="58" t="s">
        <v>3537</v>
      </c>
      <c r="C20" s="58" t="s">
        <v>3638</v>
      </c>
      <c r="D20" s="59">
        <v>0.95705082299999999</v>
      </c>
      <c r="E20" s="58"/>
      <c r="F20" s="58"/>
      <c r="G20" s="58"/>
      <c r="H20" s="58"/>
      <c r="I20" s="58"/>
      <c r="J20" s="58"/>
      <c r="K20" s="58"/>
      <c r="L20" s="58"/>
      <c r="M20" s="58"/>
      <c r="N20" s="58"/>
      <c r="O20" s="58"/>
      <c r="P20" s="58"/>
      <c r="Q20" s="58"/>
    </row>
    <row r="21" spans="1:17">
      <c r="A21" s="58"/>
      <c r="B21" s="58" t="s">
        <v>3492</v>
      </c>
      <c r="C21" s="58" t="s">
        <v>3639</v>
      </c>
      <c r="D21" s="59">
        <v>0.96601336800000004</v>
      </c>
      <c r="E21" s="58"/>
      <c r="F21" s="58"/>
      <c r="G21" s="58"/>
      <c r="H21" s="58"/>
      <c r="I21" s="58"/>
      <c r="J21" s="58"/>
      <c r="K21" s="58"/>
      <c r="L21" s="58"/>
      <c r="M21" s="58"/>
      <c r="N21" s="58"/>
      <c r="O21" s="58"/>
      <c r="P21" s="58"/>
      <c r="Q21" s="58"/>
    </row>
    <row r="22" spans="1:17">
      <c r="A22" s="58"/>
      <c r="B22" s="58" t="s">
        <v>3492</v>
      </c>
      <c r="C22" s="58" t="s">
        <v>3636</v>
      </c>
      <c r="D22" s="59">
        <v>0.98161539399999997</v>
      </c>
      <c r="E22" s="58"/>
      <c r="F22" s="58"/>
      <c r="G22" s="58"/>
      <c r="H22" s="58"/>
      <c r="I22" s="58"/>
      <c r="J22" s="58"/>
      <c r="K22" s="58"/>
      <c r="L22" s="58"/>
      <c r="M22" s="58"/>
      <c r="N22" s="58"/>
      <c r="O22" s="58"/>
      <c r="P22" s="58"/>
      <c r="Q22" s="58"/>
    </row>
    <row r="23" spans="1:17">
      <c r="A23" s="58"/>
      <c r="B23" s="58" t="s">
        <v>3492</v>
      </c>
      <c r="C23" s="58" t="s">
        <v>3638</v>
      </c>
      <c r="D23" s="59">
        <v>0.96498054499999997</v>
      </c>
      <c r="E23" s="58"/>
      <c r="F23" s="58"/>
      <c r="G23" s="58"/>
      <c r="H23" s="58"/>
      <c r="I23" s="58"/>
      <c r="J23" s="58"/>
      <c r="K23" s="58"/>
      <c r="L23" s="58"/>
      <c r="M23" s="58"/>
      <c r="N23" s="58"/>
      <c r="O23" s="58"/>
      <c r="P23" s="58"/>
      <c r="Q23" s="58"/>
    </row>
    <row r="24" spans="1:17">
      <c r="A24" s="58"/>
      <c r="B24" s="58" t="s">
        <v>3402</v>
      </c>
      <c r="C24" s="58" t="s">
        <v>3635</v>
      </c>
      <c r="D24" s="59">
        <v>0.99129677999999999</v>
      </c>
      <c r="E24" s="58"/>
      <c r="F24" s="58"/>
      <c r="G24" s="58"/>
      <c r="H24" s="58"/>
      <c r="I24" s="58"/>
      <c r="J24" s="58"/>
      <c r="K24" s="58"/>
      <c r="L24" s="58"/>
      <c r="M24" s="58"/>
      <c r="N24" s="58"/>
      <c r="O24" s="58"/>
      <c r="P24" s="58"/>
      <c r="Q24" s="58"/>
    </row>
    <row r="25" spans="1:17">
      <c r="A25" s="58"/>
      <c r="B25" s="58" t="s">
        <v>3402</v>
      </c>
      <c r="C25" s="58" t="s">
        <v>3636</v>
      </c>
      <c r="D25" s="59">
        <v>0.96423629600000005</v>
      </c>
      <c r="E25" s="58"/>
      <c r="F25" s="58"/>
      <c r="G25" s="58"/>
      <c r="H25" s="58"/>
      <c r="I25" s="58"/>
      <c r="J25" s="58"/>
      <c r="K25" s="58"/>
      <c r="L25" s="58"/>
      <c r="M25" s="58"/>
      <c r="N25" s="58"/>
      <c r="O25" s="58"/>
      <c r="P25" s="58"/>
      <c r="Q25" s="58"/>
    </row>
    <row r="26" spans="1:17">
      <c r="A26" s="58"/>
      <c r="B26" s="58" t="s">
        <v>3407</v>
      </c>
      <c r="C26" s="58" t="s">
        <v>3625</v>
      </c>
      <c r="D26" s="59">
        <v>0.93773609499999999</v>
      </c>
      <c r="E26" s="58"/>
      <c r="F26" s="58"/>
      <c r="G26" s="58"/>
      <c r="H26" s="58"/>
      <c r="I26" s="58"/>
      <c r="J26" s="58"/>
      <c r="K26" s="58"/>
      <c r="L26" s="58"/>
      <c r="M26" s="58"/>
      <c r="N26" s="58"/>
      <c r="O26" s="58"/>
      <c r="P26" s="58"/>
      <c r="Q26" s="58"/>
    </row>
    <row r="27" spans="1:17">
      <c r="A27" s="58"/>
      <c r="B27" s="58" t="s">
        <v>3407</v>
      </c>
      <c r="C27" s="58" t="s">
        <v>3627</v>
      </c>
      <c r="D27" s="59">
        <v>0.97952755899999999</v>
      </c>
      <c r="E27" s="58"/>
      <c r="F27" s="58"/>
      <c r="G27" s="58"/>
      <c r="H27" s="58"/>
      <c r="I27" s="58"/>
      <c r="J27" s="58"/>
      <c r="K27" s="58"/>
      <c r="L27" s="58"/>
      <c r="M27" s="58"/>
      <c r="N27" s="58"/>
      <c r="O27" s="58"/>
      <c r="P27" s="58"/>
      <c r="Q27" s="58"/>
    </row>
    <row r="28" spans="1:17">
      <c r="A28" s="58"/>
      <c r="B28" s="58" t="s">
        <v>3407</v>
      </c>
      <c r="C28" s="58" t="s">
        <v>3628</v>
      </c>
      <c r="D28" s="59">
        <v>0.96984654000000003</v>
      </c>
      <c r="E28" s="58"/>
      <c r="F28" s="58"/>
      <c r="G28" s="58"/>
      <c r="H28" s="58"/>
      <c r="I28" s="58"/>
      <c r="J28" s="58"/>
      <c r="K28" s="58"/>
      <c r="L28" s="58"/>
      <c r="M28" s="58"/>
      <c r="N28" s="58"/>
      <c r="O28" s="58"/>
      <c r="P28" s="58"/>
      <c r="Q28" s="58"/>
    </row>
    <row r="29" spans="1:17">
      <c r="A29" s="58"/>
      <c r="B29" s="58" t="s">
        <v>3407</v>
      </c>
      <c r="C29" s="58" t="s">
        <v>3634</v>
      </c>
      <c r="D29" s="59">
        <v>0.98426966299999996</v>
      </c>
      <c r="E29" s="58"/>
      <c r="F29" s="58"/>
      <c r="G29" s="58"/>
      <c r="H29" s="58"/>
      <c r="I29" s="58"/>
      <c r="J29" s="58"/>
      <c r="K29" s="58"/>
      <c r="L29" s="58"/>
      <c r="M29" s="58"/>
      <c r="N29" s="58"/>
      <c r="O29" s="58"/>
      <c r="P29" s="58"/>
      <c r="Q29" s="5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0"/>
  <sheetViews>
    <sheetView zoomScale="81" workbookViewId="0">
      <selection activeCell="B9" sqref="B9"/>
    </sheetView>
  </sheetViews>
  <sheetFormatPr defaultRowHeight="16.5"/>
  <cols>
    <col min="1" max="1" width="21.125" bestFit="1" customWidth="1"/>
    <col min="2" max="2" width="18" customWidth="1"/>
    <col min="3" max="3" width="22.625" customWidth="1"/>
    <col min="4" max="4" width="21" customWidth="1"/>
  </cols>
  <sheetData>
    <row r="1" spans="1:4">
      <c r="A1" s="58" t="s">
        <v>7</v>
      </c>
      <c r="B1" s="58" t="s">
        <v>8</v>
      </c>
      <c r="C1" s="58"/>
      <c r="D1" s="58"/>
    </row>
    <row r="2" spans="1:4">
      <c r="A2" s="58" t="s">
        <v>9</v>
      </c>
      <c r="B2" s="58" t="s">
        <v>10</v>
      </c>
      <c r="C2" s="58"/>
      <c r="D2" s="58"/>
    </row>
    <row r="3" spans="1:4">
      <c r="A3" s="58" t="s">
        <v>11</v>
      </c>
      <c r="B3" s="58" t="s">
        <v>12</v>
      </c>
      <c r="C3" s="58"/>
      <c r="D3" s="58"/>
    </row>
    <row r="4" spans="1:4">
      <c r="A4" s="58" t="s">
        <v>13</v>
      </c>
      <c r="B4" s="58" t="s">
        <v>14</v>
      </c>
      <c r="C4" s="58"/>
      <c r="D4" s="58"/>
    </row>
    <row r="5" spans="1:4">
      <c r="A5" s="2" t="s">
        <v>15</v>
      </c>
      <c r="B5" s="3" t="s">
        <v>16</v>
      </c>
      <c r="C5" s="58"/>
      <c r="D5" s="58"/>
    </row>
    <row r="6" spans="1:4">
      <c r="A6" s="58" t="s">
        <v>17</v>
      </c>
      <c r="B6" s="58" t="s">
        <v>18</v>
      </c>
      <c r="C6" s="58" t="s">
        <v>19</v>
      </c>
      <c r="D6" s="58"/>
    </row>
    <row r="7" spans="1:4">
      <c r="A7" s="58"/>
      <c r="B7" s="58" t="s">
        <v>20</v>
      </c>
      <c r="C7" s="9" t="s">
        <v>21</v>
      </c>
      <c r="D7" s="58"/>
    </row>
    <row r="8" spans="1:4">
      <c r="A8" s="58"/>
      <c r="B8" s="58" t="s">
        <v>22</v>
      </c>
      <c r="C8" s="58" t="s">
        <v>23</v>
      </c>
      <c r="D8" s="58"/>
    </row>
    <row r="9" spans="1:4" s="5" customFormat="1"/>
    <row r="10" spans="1:4">
      <c r="A10" s="58" t="s">
        <v>24</v>
      </c>
      <c r="B10" s="58" t="s">
        <v>25</v>
      </c>
      <c r="C10" s="58" t="s">
        <v>26</v>
      </c>
      <c r="D10" s="58" t="s">
        <v>27</v>
      </c>
    </row>
    <row r="11" spans="1:4">
      <c r="A11" s="58">
        <v>1991</v>
      </c>
      <c r="B11" s="58">
        <v>1.7589999999999999</v>
      </c>
      <c r="C11" s="58"/>
      <c r="D11" s="58"/>
    </row>
    <row r="12" spans="1:4">
      <c r="A12" s="58">
        <v>1992</v>
      </c>
      <c r="B12" s="58">
        <v>1.6850000000000001</v>
      </c>
      <c r="C12" s="58"/>
      <c r="D12" s="58"/>
    </row>
    <row r="13" spans="1:4">
      <c r="A13" s="58">
        <v>1993</v>
      </c>
      <c r="B13" s="58">
        <v>1.631</v>
      </c>
      <c r="C13" s="58"/>
      <c r="D13" s="58"/>
    </row>
    <row r="14" spans="1:4">
      <c r="A14" s="58">
        <v>1994</v>
      </c>
      <c r="B14" s="58">
        <v>1.581</v>
      </c>
      <c r="C14" s="58"/>
      <c r="D14" s="58"/>
    </row>
    <row r="15" spans="1:4">
      <c r="A15" s="58">
        <v>1995</v>
      </c>
      <c r="B15" s="58">
        <v>1.54</v>
      </c>
      <c r="C15" s="58"/>
      <c r="D15" s="58"/>
    </row>
    <row r="16" spans="1:4">
      <c r="A16" s="58">
        <v>1996</v>
      </c>
      <c r="B16" s="58">
        <v>1.502</v>
      </c>
      <c r="C16" s="58"/>
      <c r="D16" s="58"/>
    </row>
    <row r="17" spans="1:2">
      <c r="A17" s="58">
        <v>1997</v>
      </c>
      <c r="B17" s="58">
        <v>1.47</v>
      </c>
    </row>
    <row r="18" spans="1:2">
      <c r="A18" s="58">
        <v>1998</v>
      </c>
      <c r="B18" s="58">
        <v>1.4470000000000001</v>
      </c>
    </row>
    <row r="19" spans="1:2">
      <c r="A19" s="58">
        <v>1999</v>
      </c>
      <c r="B19" s="58">
        <v>1.4350000000000001</v>
      </c>
    </row>
    <row r="20" spans="1:2">
      <c r="A20" s="58">
        <v>2000</v>
      </c>
      <c r="B20" s="58">
        <v>1.409</v>
      </c>
    </row>
    <row r="21" spans="1:2">
      <c r="A21" s="58">
        <v>2001</v>
      </c>
      <c r="B21" s="58">
        <v>1.3740000000000001</v>
      </c>
    </row>
    <row r="22" spans="1:2">
      <c r="A22" s="58">
        <v>2002</v>
      </c>
      <c r="B22" s="58">
        <v>1.345</v>
      </c>
    </row>
    <row r="23" spans="1:2">
      <c r="A23" s="58">
        <v>2003</v>
      </c>
      <c r="B23" s="58">
        <v>1.3149999999999999</v>
      </c>
    </row>
    <row r="24" spans="1:2">
      <c r="A24" s="58">
        <v>2004</v>
      </c>
      <c r="B24" s="58">
        <v>1.2889999999999999</v>
      </c>
    </row>
    <row r="25" spans="1:2">
      <c r="A25" s="58">
        <v>2005</v>
      </c>
      <c r="B25" s="58">
        <v>1.2589999999999999</v>
      </c>
    </row>
    <row r="26" spans="1:2">
      <c r="A26" s="58">
        <v>2006</v>
      </c>
      <c r="B26" s="58">
        <v>1.2310000000000001</v>
      </c>
    </row>
    <row r="27" spans="1:2">
      <c r="A27" s="58">
        <v>2007</v>
      </c>
      <c r="B27" s="58">
        <v>1.208</v>
      </c>
    </row>
    <row r="28" spans="1:2">
      <c r="A28" s="58">
        <v>2008</v>
      </c>
      <c r="B28" s="58">
        <v>1.1719999999999999</v>
      </c>
    </row>
    <row r="29" spans="1:2">
      <c r="A29" s="58">
        <v>2009</v>
      </c>
      <c r="B29" s="58">
        <v>1.153</v>
      </c>
    </row>
    <row r="30" spans="1:2">
      <c r="A30" s="58">
        <v>2010</v>
      </c>
      <c r="B30" s="58">
        <v>1.1419999999999999</v>
      </c>
    </row>
    <row r="31" spans="1:2">
      <c r="A31" s="58">
        <v>2011</v>
      </c>
      <c r="B31" s="58">
        <v>1.117</v>
      </c>
    </row>
    <row r="32" spans="1:2">
      <c r="A32" s="58">
        <v>2012</v>
      </c>
      <c r="B32" s="58">
        <v>1.087</v>
      </c>
    </row>
    <row r="33" spans="1:4">
      <c r="A33" s="58">
        <v>2013</v>
      </c>
      <c r="B33" s="58">
        <v>1.0640000000000001</v>
      </c>
      <c r="C33" s="58"/>
      <c r="D33" s="58"/>
    </row>
    <row r="34" spans="1:4">
      <c r="A34" s="58">
        <v>2014</v>
      </c>
      <c r="B34" s="58">
        <v>1.0549999999999999</v>
      </c>
      <c r="C34" s="58"/>
      <c r="D34" s="58"/>
    </row>
    <row r="35" spans="1:4">
      <c r="A35" s="58">
        <v>2015</v>
      </c>
      <c r="B35" s="58">
        <v>1.0569999999999999</v>
      </c>
      <c r="C35" s="58">
        <v>4.18</v>
      </c>
      <c r="D35" s="58">
        <v>1.1100000000000001</v>
      </c>
    </row>
    <row r="36" spans="1:4">
      <c r="A36" s="58">
        <v>2016</v>
      </c>
      <c r="B36" s="58">
        <v>1.054</v>
      </c>
      <c r="C36" s="58">
        <v>4.3600000000000003</v>
      </c>
      <c r="D36" s="58">
        <v>1.1100000000000001</v>
      </c>
    </row>
    <row r="37" spans="1:4">
      <c r="A37" s="58">
        <v>2017</v>
      </c>
      <c r="B37" s="58">
        <v>1.042</v>
      </c>
      <c r="C37" s="58">
        <v>4.26</v>
      </c>
      <c r="D37" s="58">
        <v>1.1299999999999999</v>
      </c>
    </row>
    <row r="38" spans="1:4">
      <c r="A38" s="58">
        <v>2018</v>
      </c>
      <c r="B38" s="58">
        <v>1.0289999999999999</v>
      </c>
      <c r="C38" s="58">
        <v>4.26</v>
      </c>
      <c r="D38" s="58">
        <v>1.18</v>
      </c>
    </row>
    <row r="39" spans="1:4">
      <c r="A39" s="58">
        <v>2019</v>
      </c>
      <c r="B39" s="58">
        <v>1.0129999999999999</v>
      </c>
      <c r="C39" s="58">
        <v>4.3</v>
      </c>
      <c r="D39" s="58">
        <v>1.1200000000000001</v>
      </c>
    </row>
    <row r="40" spans="1:4">
      <c r="A40" s="58">
        <v>2020</v>
      </c>
      <c r="B40" s="58">
        <v>1</v>
      </c>
      <c r="C40" s="58">
        <v>4.4400000000000004</v>
      </c>
      <c r="D40" s="58">
        <v>1.1299999999999999</v>
      </c>
    </row>
  </sheetData>
  <hyperlinks>
    <hyperlink ref="B6" r:id="rId1"/>
    <hyperlink ref="C7"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335"/>
  <sheetViews>
    <sheetView zoomScale="69" workbookViewId="0">
      <selection activeCell="A9" sqref="A9"/>
    </sheetView>
  </sheetViews>
  <sheetFormatPr defaultRowHeight="16.5"/>
  <cols>
    <col min="1" max="1" width="20.875" style="83" customWidth="1"/>
    <col min="4" max="4" width="9.5" bestFit="1" customWidth="1"/>
  </cols>
  <sheetData>
    <row r="1" spans="1:4">
      <c r="A1" s="83" t="s">
        <v>7</v>
      </c>
      <c r="B1" s="58" t="s">
        <v>28</v>
      </c>
      <c r="C1" s="58"/>
      <c r="D1" s="58"/>
    </row>
    <row r="2" spans="1:4">
      <c r="A2" s="83" t="s">
        <v>9</v>
      </c>
      <c r="B2" s="58" t="s">
        <v>29</v>
      </c>
      <c r="C2" s="58"/>
      <c r="D2" s="58"/>
    </row>
    <row r="3" spans="1:4">
      <c r="A3" s="83" t="s">
        <v>11</v>
      </c>
      <c r="B3" s="58" t="s">
        <v>30</v>
      </c>
      <c r="C3" s="58"/>
      <c r="D3" s="58"/>
    </row>
    <row r="4" spans="1:4">
      <c r="A4" s="83" t="s">
        <v>13</v>
      </c>
      <c r="B4" s="58" t="s">
        <v>31</v>
      </c>
      <c r="C4" s="58"/>
      <c r="D4" s="58"/>
    </row>
    <row r="5" spans="1:4">
      <c r="A5" s="83" t="s">
        <v>15</v>
      </c>
      <c r="B5" s="4" t="s">
        <v>16</v>
      </c>
      <c r="C5" s="58"/>
      <c r="D5" s="58"/>
    </row>
    <row r="6" spans="1:4">
      <c r="A6" s="83" t="s">
        <v>32</v>
      </c>
      <c r="B6" s="58" t="s">
        <v>33</v>
      </c>
      <c r="C6" s="58" t="s">
        <v>34</v>
      </c>
      <c r="D6" s="58"/>
    </row>
    <row r="7" spans="1:4" s="5" customFormat="1">
      <c r="A7" s="84"/>
    </row>
    <row r="8" spans="1:4">
      <c r="A8" s="83" t="s">
        <v>35</v>
      </c>
      <c r="B8" s="58" t="s">
        <v>36</v>
      </c>
      <c r="C8" s="58"/>
      <c r="D8" s="58"/>
    </row>
    <row r="9" spans="1:4">
      <c r="A9" s="85" t="s">
        <v>37</v>
      </c>
      <c r="B9" s="1">
        <v>29.13896037</v>
      </c>
      <c r="C9" s="58"/>
      <c r="D9" s="58"/>
    </row>
    <row r="10" spans="1:4">
      <c r="A10" s="83" t="s">
        <v>38</v>
      </c>
      <c r="B10" s="1">
        <v>29.349857549999999</v>
      </c>
      <c r="C10" s="58"/>
      <c r="D10" s="58"/>
    </row>
    <row r="11" spans="1:4">
      <c r="A11" s="83" t="s">
        <v>39</v>
      </c>
      <c r="B11" s="1">
        <v>30.216879290000001</v>
      </c>
      <c r="C11" s="58"/>
      <c r="D11" s="58"/>
    </row>
    <row r="12" spans="1:4">
      <c r="A12" s="83" t="s">
        <v>40</v>
      </c>
      <c r="B12" s="1">
        <v>30.1114307</v>
      </c>
      <c r="C12" s="58"/>
      <c r="D12" s="58"/>
    </row>
    <row r="13" spans="1:4">
      <c r="A13" s="83" t="s">
        <v>41</v>
      </c>
      <c r="B13" s="1">
        <v>30.861287340000001</v>
      </c>
      <c r="C13" s="58"/>
      <c r="D13" s="83"/>
    </row>
    <row r="14" spans="1:4">
      <c r="A14" s="83" t="s">
        <v>42</v>
      </c>
      <c r="B14" s="1">
        <v>31.01360197</v>
      </c>
      <c r="C14" s="58"/>
      <c r="D14" s="58"/>
    </row>
    <row r="15" spans="1:4">
      <c r="A15" s="83" t="s">
        <v>43</v>
      </c>
      <c r="B15" s="1">
        <v>30.638673650000001</v>
      </c>
      <c r="C15" s="58"/>
      <c r="D15" s="58"/>
    </row>
    <row r="16" spans="1:4">
      <c r="A16" s="83" t="s">
        <v>44</v>
      </c>
      <c r="B16" s="1">
        <v>30.544941569999999</v>
      </c>
      <c r="C16" s="58"/>
      <c r="D16" s="58"/>
    </row>
    <row r="17" spans="1:2">
      <c r="A17" s="83" t="s">
        <v>45</v>
      </c>
      <c r="B17" s="1">
        <v>30.31061137</v>
      </c>
    </row>
    <row r="18" spans="1:2">
      <c r="A18" s="83" t="s">
        <v>46</v>
      </c>
      <c r="B18" s="1">
        <v>31.2830817</v>
      </c>
    </row>
    <row r="19" spans="1:2">
      <c r="A19" s="83" t="s">
        <v>47</v>
      </c>
      <c r="B19" s="1">
        <v>31.29479821</v>
      </c>
    </row>
    <row r="20" spans="1:2">
      <c r="A20" s="83" t="s">
        <v>48</v>
      </c>
      <c r="B20" s="1">
        <v>30.908153380000002</v>
      </c>
    </row>
    <row r="21" spans="1:2">
      <c r="A21" s="83" t="s">
        <v>49</v>
      </c>
      <c r="B21" s="1">
        <v>30.31061137</v>
      </c>
    </row>
    <row r="22" spans="1:2">
      <c r="A22" s="83" t="s">
        <v>50</v>
      </c>
      <c r="B22" s="58">
        <v>30.615240629999999</v>
      </c>
    </row>
    <row r="23" spans="1:2">
      <c r="A23" s="83" t="s">
        <v>51</v>
      </c>
      <c r="B23" s="58">
        <v>30.474642509999999</v>
      </c>
    </row>
    <row r="24" spans="1:2">
      <c r="A24" s="83" t="s">
        <v>52</v>
      </c>
      <c r="B24" s="58">
        <v>29.97083258</v>
      </c>
    </row>
    <row r="25" spans="1:2">
      <c r="A25" s="83" t="s">
        <v>53</v>
      </c>
      <c r="B25" s="58">
        <v>29.654486810000002</v>
      </c>
    </row>
    <row r="26" spans="1:2">
      <c r="A26" s="83" t="s">
        <v>54</v>
      </c>
      <c r="B26" s="58">
        <v>29.232692449999998</v>
      </c>
    </row>
    <row r="27" spans="1:2">
      <c r="A27" s="83" t="s">
        <v>55</v>
      </c>
      <c r="B27" s="58">
        <v>30.24031231</v>
      </c>
    </row>
    <row r="28" spans="1:2">
      <c r="A28" s="83" t="s">
        <v>56</v>
      </c>
      <c r="B28" s="58">
        <v>31.271365190000001</v>
      </c>
    </row>
    <row r="29" spans="1:2">
      <c r="A29" s="83" t="s">
        <v>57</v>
      </c>
      <c r="B29" s="58">
        <v>30.9315864</v>
      </c>
    </row>
    <row r="30" spans="1:2">
      <c r="A30" s="83" t="s">
        <v>58</v>
      </c>
      <c r="B30" s="58">
        <v>30.779271770000001</v>
      </c>
    </row>
    <row r="31" spans="1:2">
      <c r="A31" s="83" t="s">
        <v>59</v>
      </c>
      <c r="B31" s="58">
        <v>31.07218452</v>
      </c>
    </row>
    <row r="32" spans="1:2">
      <c r="A32" s="83" t="s">
        <v>60</v>
      </c>
      <c r="B32" s="58">
        <v>31.329947740000001</v>
      </c>
    </row>
    <row r="33" spans="1:2">
      <c r="A33" s="83" t="s">
        <v>61</v>
      </c>
      <c r="B33" s="58">
        <v>30.896436869999999</v>
      </c>
    </row>
    <row r="34" spans="1:2">
      <c r="A34" s="83" t="s">
        <v>62</v>
      </c>
      <c r="B34" s="58">
        <v>30.205162779999998</v>
      </c>
    </row>
    <row r="35" spans="1:2">
      <c r="A35" s="83" t="s">
        <v>63</v>
      </c>
      <c r="B35" s="58">
        <v>30.474642509999999</v>
      </c>
    </row>
    <row r="36" spans="1:2">
      <c r="A36" s="83" t="s">
        <v>64</v>
      </c>
      <c r="B36" s="58">
        <v>30.708972710000001</v>
      </c>
    </row>
    <row r="37" spans="1:2">
      <c r="A37" s="83" t="s">
        <v>65</v>
      </c>
      <c r="B37" s="58">
        <v>31.177633109999999</v>
      </c>
    </row>
    <row r="38" spans="1:2">
      <c r="A38" s="83" t="s">
        <v>66</v>
      </c>
      <c r="B38" s="58">
        <v>31.236215659999999</v>
      </c>
    </row>
    <row r="39" spans="1:2">
      <c r="A39" s="83" t="s">
        <v>67</v>
      </c>
      <c r="B39" s="58">
        <v>31.669726529999998</v>
      </c>
    </row>
    <row r="40" spans="1:2">
      <c r="A40" s="83" t="s">
        <v>68</v>
      </c>
      <c r="B40" s="58">
        <v>32.114953909999997</v>
      </c>
    </row>
    <row r="41" spans="1:2">
      <c r="A41" s="83" t="s">
        <v>69</v>
      </c>
      <c r="B41" s="58">
        <v>32.114953909999997</v>
      </c>
    </row>
    <row r="42" spans="1:2">
      <c r="A42" s="83" t="s">
        <v>70</v>
      </c>
      <c r="B42" s="58">
        <v>32.103237399999998</v>
      </c>
    </row>
    <row r="43" spans="1:2">
      <c r="A43" s="83" t="s">
        <v>71</v>
      </c>
      <c r="B43" s="58">
        <v>32.32585109</v>
      </c>
    </row>
    <row r="44" spans="1:2">
      <c r="A44" s="83" t="s">
        <v>72</v>
      </c>
      <c r="B44" s="58">
        <v>32.126670420000004</v>
      </c>
    </row>
    <row r="45" spans="1:2">
      <c r="A45" s="83" t="s">
        <v>73</v>
      </c>
      <c r="B45" s="58">
        <v>32.560181290000003</v>
      </c>
    </row>
    <row r="46" spans="1:2">
      <c r="A46" s="83" t="s">
        <v>74</v>
      </c>
      <c r="B46" s="58">
        <v>32.021221830000002</v>
      </c>
    </row>
    <row r="47" spans="1:2">
      <c r="A47" s="83" t="s">
        <v>75</v>
      </c>
      <c r="B47" s="58">
        <v>32.290701560000002</v>
      </c>
    </row>
    <row r="48" spans="1:2">
      <c r="A48" s="83" t="s">
        <v>76</v>
      </c>
      <c r="B48" s="58">
        <v>33.263171890000002</v>
      </c>
    </row>
    <row r="49" spans="1:2">
      <c r="A49" s="83" t="s">
        <v>77</v>
      </c>
      <c r="B49" s="58">
        <v>32.61876384</v>
      </c>
    </row>
    <row r="50" spans="1:2">
      <c r="A50" s="83" t="s">
        <v>78</v>
      </c>
      <c r="B50" s="58">
        <v>32.443016190000002</v>
      </c>
    </row>
    <row r="51" spans="1:2">
      <c r="A51" s="83" t="s">
        <v>79</v>
      </c>
      <c r="B51" s="58">
        <v>33.813847860000003</v>
      </c>
    </row>
    <row r="52" spans="1:2">
      <c r="A52" s="83" t="s">
        <v>80</v>
      </c>
      <c r="B52" s="58">
        <v>33.73183229</v>
      </c>
    </row>
    <row r="53" spans="1:2">
      <c r="A53" s="83" t="s">
        <v>81</v>
      </c>
      <c r="B53" s="58">
        <v>33.415486520000002</v>
      </c>
    </row>
    <row r="54" spans="1:2">
      <c r="A54" s="83" t="s">
        <v>82</v>
      </c>
      <c r="B54" s="58">
        <v>33.544368130000002</v>
      </c>
    </row>
    <row r="55" spans="1:2">
      <c r="A55" s="83" t="s">
        <v>83</v>
      </c>
      <c r="B55" s="58">
        <v>33.356903969999998</v>
      </c>
    </row>
    <row r="56" spans="1:2">
      <c r="A56" s="83" t="s">
        <v>84</v>
      </c>
      <c r="B56" s="58">
        <v>33.181156319999999</v>
      </c>
    </row>
    <row r="57" spans="1:2">
      <c r="A57" s="83" t="s">
        <v>85</v>
      </c>
      <c r="B57" s="58">
        <v>33.333470949999999</v>
      </c>
    </row>
    <row r="58" spans="1:2">
      <c r="A58" s="83" t="s">
        <v>86</v>
      </c>
      <c r="B58" s="58">
        <v>33.45063605</v>
      </c>
    </row>
    <row r="59" spans="1:2">
      <c r="A59" s="83" t="s">
        <v>87</v>
      </c>
      <c r="B59" s="58">
        <v>33.790414839999997</v>
      </c>
    </row>
    <row r="60" spans="1:2">
      <c r="A60" s="83" t="s">
        <v>88</v>
      </c>
      <c r="B60" s="58">
        <v>34.024745039999999</v>
      </c>
    </row>
    <row r="61" spans="1:2">
      <c r="A61" s="83" t="s">
        <v>89</v>
      </c>
      <c r="B61" s="58">
        <v>33.778698329999997</v>
      </c>
    </row>
    <row r="62" spans="1:2">
      <c r="A62" s="83" t="s">
        <v>90</v>
      </c>
      <c r="B62" s="58">
        <v>34.305941279999999</v>
      </c>
    </row>
    <row r="63" spans="1:2">
      <c r="A63" s="83" t="s">
        <v>91</v>
      </c>
      <c r="B63" s="58">
        <v>34.505121950000003</v>
      </c>
    </row>
    <row r="64" spans="1:2">
      <c r="A64" s="83" t="s">
        <v>92</v>
      </c>
      <c r="B64" s="58">
        <v>34.29422477</v>
      </c>
    </row>
    <row r="65" spans="1:2">
      <c r="A65" s="83" t="s">
        <v>93</v>
      </c>
      <c r="B65" s="58">
        <v>34.880050269999998</v>
      </c>
    </row>
    <row r="66" spans="1:2">
      <c r="A66" s="83" t="s">
        <v>94</v>
      </c>
      <c r="B66" s="58">
        <v>35.430726239999998</v>
      </c>
    </row>
    <row r="67" spans="1:2">
      <c r="A67" s="83" t="s">
        <v>95</v>
      </c>
      <c r="B67" s="58">
        <v>36.075134290000001</v>
      </c>
    </row>
    <row r="68" spans="1:2">
      <c r="A68" s="83" t="s">
        <v>96</v>
      </c>
      <c r="B68" s="58">
        <v>37.153053210000003</v>
      </c>
    </row>
    <row r="69" spans="1:2">
      <c r="A69" s="83" t="s">
        <v>97</v>
      </c>
      <c r="B69" s="58">
        <v>35.454159259999997</v>
      </c>
    </row>
    <row r="70" spans="1:2">
      <c r="A70" s="83" t="s">
        <v>98</v>
      </c>
      <c r="B70" s="58">
        <v>34.84490074</v>
      </c>
    </row>
    <row r="71" spans="1:2">
      <c r="A71" s="83" t="s">
        <v>99</v>
      </c>
      <c r="B71" s="58">
        <v>35.2666951</v>
      </c>
    </row>
    <row r="72" spans="1:2">
      <c r="A72" s="83" t="s">
        <v>100</v>
      </c>
      <c r="B72" s="58">
        <v>34.938632820000002</v>
      </c>
    </row>
    <row r="73" spans="1:2">
      <c r="A73" s="83" t="s">
        <v>101</v>
      </c>
      <c r="B73" s="58">
        <v>32.665629879999997</v>
      </c>
    </row>
    <row r="74" spans="1:2">
      <c r="A74" s="83" t="s">
        <v>102</v>
      </c>
      <c r="B74" s="58">
        <v>32.946826119999997</v>
      </c>
    </row>
    <row r="75" spans="1:2">
      <c r="A75" s="83" t="s">
        <v>103</v>
      </c>
      <c r="B75" s="58">
        <v>33.907579939999998</v>
      </c>
    </row>
    <row r="76" spans="1:2">
      <c r="A76" s="83" t="s">
        <v>104</v>
      </c>
      <c r="B76" s="58">
        <v>34.97378235</v>
      </c>
    </row>
    <row r="77" spans="1:2">
      <c r="A77" s="83" t="s">
        <v>105</v>
      </c>
      <c r="B77" s="58">
        <v>34.727735639999999</v>
      </c>
    </row>
    <row r="78" spans="1:2">
      <c r="A78" s="83" t="s">
        <v>106</v>
      </c>
      <c r="B78" s="58">
        <v>33.638100209999998</v>
      </c>
    </row>
    <row r="79" spans="1:2">
      <c r="A79" s="83" t="s">
        <v>107</v>
      </c>
      <c r="B79" s="58">
        <v>31.904056730000001</v>
      </c>
    </row>
    <row r="80" spans="1:2">
      <c r="A80" s="83" t="s">
        <v>108</v>
      </c>
      <c r="B80" s="58">
        <v>32.630480349999999</v>
      </c>
    </row>
    <row r="81" spans="1:2">
      <c r="A81" s="83" t="s">
        <v>109</v>
      </c>
      <c r="B81" s="58">
        <v>31.01360197</v>
      </c>
    </row>
    <row r="82" spans="1:2">
      <c r="A82" s="83" t="s">
        <v>110</v>
      </c>
      <c r="B82" s="58">
        <v>31.07218452</v>
      </c>
    </row>
    <row r="83" spans="1:2">
      <c r="A83" s="83" t="s">
        <v>111</v>
      </c>
      <c r="B83" s="58">
        <v>31.341664250000001</v>
      </c>
    </row>
    <row r="84" spans="1:2">
      <c r="A84" s="83" t="s">
        <v>112</v>
      </c>
      <c r="B84" s="58">
        <v>31.50569539</v>
      </c>
    </row>
    <row r="85" spans="1:2">
      <c r="A85" s="83" t="s">
        <v>113</v>
      </c>
      <c r="B85" s="58">
        <v>32.091520889999998</v>
      </c>
    </row>
    <row r="86" spans="1:2">
      <c r="A86" s="83" t="s">
        <v>114</v>
      </c>
      <c r="B86" s="58">
        <v>31.880623709999998</v>
      </c>
    </row>
    <row r="87" spans="1:2">
      <c r="A87" s="83" t="s">
        <v>115</v>
      </c>
      <c r="B87" s="58">
        <v>31.130767070000001</v>
      </c>
    </row>
    <row r="88" spans="1:2">
      <c r="A88" s="83" t="s">
        <v>116</v>
      </c>
      <c r="B88" s="58">
        <v>30.18172976</v>
      </c>
    </row>
    <row r="89" spans="1:2">
      <c r="A89" s="83" t="s">
        <v>117</v>
      </c>
      <c r="B89" s="58">
        <v>29.06866131</v>
      </c>
    </row>
    <row r="90" spans="1:2">
      <c r="A90" s="83" t="s">
        <v>118</v>
      </c>
      <c r="B90" s="58">
        <v>28.260222120000002</v>
      </c>
    </row>
    <row r="91" spans="1:2">
      <c r="A91" s="83" t="s">
        <v>119</v>
      </c>
      <c r="B91" s="58">
        <v>27.369767360000001</v>
      </c>
    </row>
    <row r="92" spans="1:2">
      <c r="A92" s="83" t="s">
        <v>120</v>
      </c>
      <c r="B92" s="58">
        <v>27.25260226</v>
      </c>
    </row>
    <row r="93" spans="1:2">
      <c r="A93" s="83" t="s">
        <v>121</v>
      </c>
      <c r="B93" s="58">
        <v>27.779845210000001</v>
      </c>
    </row>
    <row r="94" spans="1:2">
      <c r="A94" s="83" t="s">
        <v>122</v>
      </c>
      <c r="B94" s="58">
        <v>28.553134870000001</v>
      </c>
    </row>
    <row r="95" spans="1:2">
      <c r="A95" s="83" t="s">
        <v>123</v>
      </c>
      <c r="B95" s="58">
        <v>29.256125470000001</v>
      </c>
    </row>
    <row r="96" spans="1:2">
      <c r="A96" s="83" t="s">
        <v>124</v>
      </c>
      <c r="B96" s="58">
        <v>28.974929230000001</v>
      </c>
    </row>
    <row r="97" spans="1:2">
      <c r="A97" s="83" t="s">
        <v>125</v>
      </c>
      <c r="B97" s="58">
        <v>29.0569448</v>
      </c>
    </row>
    <row r="98" spans="1:2">
      <c r="A98" s="83" t="s">
        <v>126</v>
      </c>
      <c r="B98" s="58">
        <v>29.736502380000001</v>
      </c>
    </row>
    <row r="99" spans="1:2">
      <c r="A99" s="83" t="s">
        <v>127</v>
      </c>
      <c r="B99" s="58">
        <v>30.24031231</v>
      </c>
    </row>
    <row r="100" spans="1:2">
      <c r="A100" s="83" t="s">
        <v>128</v>
      </c>
      <c r="B100" s="58">
        <v>29.90053352</v>
      </c>
    </row>
    <row r="101" spans="1:2">
      <c r="A101" s="83" t="s">
        <v>129</v>
      </c>
      <c r="B101" s="58">
        <v>29.525605200000001</v>
      </c>
    </row>
    <row r="102" spans="1:2">
      <c r="A102" s="83" t="s">
        <v>130</v>
      </c>
      <c r="B102" s="58">
        <v>30.087997680000001</v>
      </c>
    </row>
    <row r="103" spans="1:2">
      <c r="A103" s="83" t="s">
        <v>131</v>
      </c>
      <c r="B103" s="58">
        <v>30.18172976</v>
      </c>
    </row>
    <row r="104" spans="1:2">
      <c r="A104" s="83" t="s">
        <v>132</v>
      </c>
      <c r="B104" s="58">
        <v>31.048751500000002</v>
      </c>
    </row>
    <row r="105" spans="1:2">
      <c r="A105" s="83" t="s">
        <v>133</v>
      </c>
      <c r="B105" s="58">
        <v>31.400246800000001</v>
      </c>
    </row>
    <row r="106" spans="1:2">
      <c r="A106" s="83" t="s">
        <v>134</v>
      </c>
      <c r="B106" s="58">
        <v>31.247932169999999</v>
      </c>
    </row>
    <row r="107" spans="1:2">
      <c r="A107" s="83" t="s">
        <v>135</v>
      </c>
      <c r="B107" s="58">
        <v>31.048751500000002</v>
      </c>
    </row>
    <row r="108" spans="1:2">
      <c r="A108" s="83" t="s">
        <v>136</v>
      </c>
      <c r="B108" s="58">
        <v>31.400246800000001</v>
      </c>
    </row>
    <row r="109" spans="1:2">
      <c r="A109" s="83" t="s">
        <v>137</v>
      </c>
      <c r="B109" s="58">
        <v>31.950922769999998</v>
      </c>
    </row>
    <row r="110" spans="1:2">
      <c r="A110" s="83" t="s">
        <v>138</v>
      </c>
      <c r="B110" s="58">
        <v>31.950922769999998</v>
      </c>
    </row>
    <row r="111" spans="1:2">
      <c r="A111" s="83" t="s">
        <v>139</v>
      </c>
      <c r="B111" s="58">
        <v>31.91577324</v>
      </c>
    </row>
    <row r="112" spans="1:2">
      <c r="A112" s="83" t="s">
        <v>140</v>
      </c>
      <c r="B112" s="58">
        <v>31.634577</v>
      </c>
    </row>
    <row r="113" spans="1:2">
      <c r="A113" s="83" t="s">
        <v>141</v>
      </c>
      <c r="B113" s="58">
        <v>31.329947740000001</v>
      </c>
    </row>
    <row r="114" spans="1:2">
      <c r="A114" s="83" t="s">
        <v>142</v>
      </c>
      <c r="B114" s="58">
        <v>31.01360197</v>
      </c>
    </row>
    <row r="115" spans="1:2">
      <c r="A115" s="83" t="s">
        <v>143</v>
      </c>
      <c r="B115" s="58">
        <v>31.259648680000002</v>
      </c>
    </row>
    <row r="116" spans="1:2">
      <c r="A116" s="83" t="s">
        <v>144</v>
      </c>
      <c r="B116" s="58">
        <v>30.955019419999999</v>
      </c>
    </row>
    <row r="117" spans="1:2">
      <c r="A117" s="83" t="s">
        <v>145</v>
      </c>
      <c r="B117" s="58">
        <v>30.697256200000002</v>
      </c>
    </row>
    <row r="118" spans="1:2">
      <c r="A118" s="83" t="s">
        <v>146</v>
      </c>
      <c r="B118" s="58">
        <v>29.103810840000001</v>
      </c>
    </row>
    <row r="119" spans="1:2">
      <c r="A119" s="83" t="s">
        <v>147</v>
      </c>
      <c r="B119" s="58">
        <v>29.010078759999999</v>
      </c>
    </row>
    <row r="120" spans="1:2">
      <c r="A120" s="83" t="s">
        <v>148</v>
      </c>
      <c r="B120" s="58">
        <v>29.326424530000001</v>
      </c>
    </row>
    <row r="121" spans="1:2">
      <c r="A121" s="83" t="s">
        <v>149</v>
      </c>
      <c r="B121" s="58">
        <v>30.216879290000001</v>
      </c>
    </row>
    <row r="122" spans="1:2">
      <c r="A122" s="83" t="s">
        <v>150</v>
      </c>
      <c r="B122" s="58">
        <v>29.220975939999999</v>
      </c>
    </row>
    <row r="123" spans="1:2">
      <c r="A123" s="83" t="s">
        <v>151</v>
      </c>
      <c r="B123" s="58">
        <v>29.06866131</v>
      </c>
    </row>
    <row r="124" spans="1:2">
      <c r="A124" s="83" t="s">
        <v>152</v>
      </c>
      <c r="B124" s="58">
        <v>29.490455669999999</v>
      </c>
    </row>
    <row r="125" spans="1:2">
      <c r="A125" s="83" t="s">
        <v>153</v>
      </c>
      <c r="B125" s="58">
        <v>30.123147209999999</v>
      </c>
    </row>
    <row r="126" spans="1:2">
      <c r="A126" s="83" t="s">
        <v>154</v>
      </c>
      <c r="B126" s="58">
        <v>31.177633109999999</v>
      </c>
    </row>
    <row r="127" spans="1:2">
      <c r="A127" s="83" t="s">
        <v>155</v>
      </c>
      <c r="B127" s="58">
        <v>31.341664250000001</v>
      </c>
    </row>
    <row r="128" spans="1:2">
      <c r="A128" s="83" t="s">
        <v>156</v>
      </c>
      <c r="B128" s="58">
        <v>31.447112839999999</v>
      </c>
    </row>
    <row r="129" spans="1:2">
      <c r="A129" s="83" t="s">
        <v>157</v>
      </c>
      <c r="B129" s="58">
        <v>30.837854320000002</v>
      </c>
    </row>
    <row r="130" spans="1:2">
      <c r="A130" s="83" t="s">
        <v>158</v>
      </c>
      <c r="B130" s="58">
        <v>30.779271770000001</v>
      </c>
    </row>
    <row r="131" spans="1:2">
      <c r="A131" s="83" t="s">
        <v>159</v>
      </c>
      <c r="B131" s="58">
        <v>30.66210667</v>
      </c>
    </row>
    <row r="132" spans="1:2">
      <c r="A132" s="83" t="s">
        <v>160</v>
      </c>
      <c r="B132" s="58">
        <v>29.103810840000001</v>
      </c>
    </row>
    <row r="133" spans="1:2">
      <c r="A133" s="83" t="s">
        <v>161</v>
      </c>
      <c r="B133" s="58">
        <v>28.178206549999999</v>
      </c>
    </row>
    <row r="134" spans="1:2">
      <c r="A134" s="83" t="s">
        <v>162</v>
      </c>
      <c r="B134" s="58">
        <v>28.77574856</v>
      </c>
    </row>
    <row r="135" spans="1:2">
      <c r="A135" s="83" t="s">
        <v>163</v>
      </c>
      <c r="B135" s="58">
        <v>29.115527350000001</v>
      </c>
    </row>
    <row r="136" spans="1:2">
      <c r="A136" s="83" t="s">
        <v>164</v>
      </c>
      <c r="B136" s="58">
        <v>29.0569448</v>
      </c>
    </row>
    <row r="137" spans="1:2">
      <c r="A137" s="83" t="s">
        <v>165</v>
      </c>
      <c r="B137" s="58">
        <v>27.850144270000001</v>
      </c>
    </row>
    <row r="138" spans="1:2">
      <c r="A138" s="83" t="s">
        <v>166</v>
      </c>
      <c r="B138" s="58">
        <v>27.861860780000001</v>
      </c>
    </row>
    <row r="139" spans="1:2">
      <c r="A139" s="83" t="s">
        <v>167</v>
      </c>
      <c r="B139" s="58">
        <v>27.217452730000002</v>
      </c>
    </row>
    <row r="140" spans="1:2">
      <c r="A140" s="83" t="s">
        <v>168</v>
      </c>
      <c r="B140" s="58">
        <v>28.131340510000001</v>
      </c>
    </row>
    <row r="141" spans="1:2">
      <c r="A141" s="83" t="s">
        <v>169</v>
      </c>
      <c r="B141" s="58">
        <v>27.440066420000001</v>
      </c>
    </row>
    <row r="142" spans="1:2">
      <c r="A142" s="83" t="s">
        <v>170</v>
      </c>
      <c r="B142" s="58">
        <v>28.096190979999999</v>
      </c>
    </row>
    <row r="143" spans="1:2">
      <c r="A143" s="83" t="s">
        <v>171</v>
      </c>
      <c r="B143" s="58">
        <v>28.611717420000002</v>
      </c>
    </row>
    <row r="144" spans="1:2">
      <c r="A144" s="83" t="s">
        <v>172</v>
      </c>
      <c r="B144" s="58">
        <v>28.131340510000001</v>
      </c>
    </row>
    <row r="145" spans="1:2">
      <c r="A145" s="83" t="s">
        <v>173</v>
      </c>
      <c r="B145" s="58">
        <v>27.440066420000001</v>
      </c>
    </row>
    <row r="146" spans="1:2">
      <c r="A146" s="83" t="s">
        <v>174</v>
      </c>
      <c r="B146" s="58">
        <v>27.17058669</v>
      </c>
    </row>
    <row r="147" spans="1:2">
      <c r="A147" s="83" t="s">
        <v>175</v>
      </c>
      <c r="B147" s="58">
        <v>27.25260226</v>
      </c>
    </row>
    <row r="148" spans="1:2">
      <c r="A148" s="83" t="s">
        <v>176</v>
      </c>
      <c r="B148" s="58">
        <v>26.502745619999999</v>
      </c>
    </row>
    <row r="149" spans="1:2">
      <c r="A149" s="83" t="s">
        <v>177</v>
      </c>
      <c r="B149" s="58">
        <v>24.897583749999999</v>
      </c>
    </row>
    <row r="150" spans="1:2">
      <c r="A150" s="83" t="s">
        <v>178</v>
      </c>
      <c r="B150" s="58">
        <v>25.01474885</v>
      </c>
    </row>
    <row r="151" spans="1:2">
      <c r="A151" s="83" t="s">
        <v>179</v>
      </c>
      <c r="B151" s="58">
        <v>23.76108228</v>
      </c>
    </row>
    <row r="152" spans="1:2">
      <c r="A152" s="83" t="s">
        <v>180</v>
      </c>
      <c r="B152" s="58">
        <v>22.062188330000001</v>
      </c>
    </row>
    <row r="153" spans="1:2">
      <c r="A153" s="83" t="s">
        <v>181</v>
      </c>
      <c r="B153" s="58">
        <v>21.722409540000001</v>
      </c>
    </row>
    <row r="154" spans="1:2">
      <c r="A154" s="83" t="s">
        <v>182</v>
      </c>
      <c r="B154" s="58">
        <v>22.71831289</v>
      </c>
    </row>
    <row r="155" spans="1:2">
      <c r="A155" s="83" t="s">
        <v>183</v>
      </c>
      <c r="B155" s="58">
        <v>22.425400140000001</v>
      </c>
    </row>
    <row r="156" spans="1:2">
      <c r="A156" s="83" t="s">
        <v>184</v>
      </c>
      <c r="B156" s="58">
        <v>22.191069939999998</v>
      </c>
    </row>
    <row r="157" spans="1:2">
      <c r="A157" s="83" t="s">
        <v>185</v>
      </c>
      <c r="B157" s="58">
        <v>22.542565239999998</v>
      </c>
    </row>
    <row r="158" spans="1:2">
      <c r="A158" s="83" t="s">
        <v>186</v>
      </c>
      <c r="B158" s="58">
        <v>23.397870470000001</v>
      </c>
    </row>
    <row r="159" spans="1:2">
      <c r="A159" s="83" t="s">
        <v>187</v>
      </c>
      <c r="B159" s="58">
        <v>22.964359600000002</v>
      </c>
    </row>
    <row r="160" spans="1:2">
      <c r="A160" s="83" t="s">
        <v>188</v>
      </c>
      <c r="B160" s="58">
        <v>22.565998260000001</v>
      </c>
    </row>
    <row r="161" spans="1:2">
      <c r="A161" s="83" t="s">
        <v>189</v>
      </c>
      <c r="B161" s="58">
        <v>23.14010725</v>
      </c>
    </row>
    <row r="162" spans="1:2">
      <c r="A162" s="83" t="s">
        <v>190</v>
      </c>
      <c r="B162" s="58">
        <v>23.022942149999999</v>
      </c>
    </row>
    <row r="163" spans="1:2">
      <c r="A163" s="83" t="s">
        <v>191</v>
      </c>
      <c r="B163" s="58">
        <v>22.43711665</v>
      </c>
    </row>
    <row r="164" spans="1:2">
      <c r="A164" s="83" t="s">
        <v>192</v>
      </c>
      <c r="B164" s="58">
        <v>22.319951549999999</v>
      </c>
    </row>
    <row r="165" spans="1:2">
      <c r="A165" s="83" t="s">
        <v>193</v>
      </c>
      <c r="B165" s="58">
        <v>22.22621947</v>
      </c>
    </row>
    <row r="166" spans="1:2">
      <c r="A166" s="83" t="s">
        <v>194</v>
      </c>
      <c r="B166" s="58">
        <v>21.73412605</v>
      </c>
    </row>
    <row r="167" spans="1:2">
      <c r="A167" s="83" t="s">
        <v>195</v>
      </c>
      <c r="B167" s="58">
        <v>21.359197730000002</v>
      </c>
    </row>
    <row r="168" spans="1:2">
      <c r="A168" s="83" t="s">
        <v>196</v>
      </c>
      <c r="B168" s="58">
        <v>20.867104309999998</v>
      </c>
    </row>
    <row r="169" spans="1:2">
      <c r="A169" s="83" t="s">
        <v>197</v>
      </c>
      <c r="B169" s="58">
        <v>20.6210576</v>
      </c>
    </row>
    <row r="170" spans="1:2">
      <c r="A170" s="83" t="s">
        <v>198</v>
      </c>
      <c r="B170" s="58">
        <v>18.804998550000001</v>
      </c>
    </row>
    <row r="171" spans="1:2">
      <c r="A171" s="83" t="s">
        <v>199</v>
      </c>
      <c r="B171" s="58">
        <v>19.074478280000001</v>
      </c>
    </row>
    <row r="172" spans="1:2">
      <c r="A172" s="83" t="s">
        <v>200</v>
      </c>
      <c r="B172" s="58">
        <v>20.07038163</v>
      </c>
    </row>
    <row r="173" spans="1:2">
      <c r="A173" s="83" t="s">
        <v>201</v>
      </c>
      <c r="B173" s="58">
        <v>20.035232100000002</v>
      </c>
    </row>
    <row r="174" spans="1:2">
      <c r="A174" s="83" t="s">
        <v>202</v>
      </c>
      <c r="B174" s="58">
        <v>19.683736799999998</v>
      </c>
    </row>
    <row r="175" spans="1:2">
      <c r="A175" s="83" t="s">
        <v>203</v>
      </c>
      <c r="B175" s="58">
        <v>20.77337223</v>
      </c>
    </row>
    <row r="176" spans="1:2">
      <c r="A176" s="83" t="s">
        <v>204</v>
      </c>
      <c r="B176" s="58">
        <v>19.777468880000001</v>
      </c>
    </row>
    <row r="177" spans="1:2">
      <c r="A177" s="83" t="s">
        <v>205</v>
      </c>
      <c r="B177" s="58">
        <v>19.8009019</v>
      </c>
    </row>
    <row r="178" spans="1:2">
      <c r="A178" s="83" t="s">
        <v>206</v>
      </c>
      <c r="B178" s="58">
        <v>19.613437739999998</v>
      </c>
    </row>
    <row r="179" spans="1:2">
      <c r="A179" s="83" t="s">
        <v>207</v>
      </c>
      <c r="B179" s="58">
        <v>19.36739103</v>
      </c>
    </row>
    <row r="180" spans="1:2">
      <c r="A180" s="83" t="s">
        <v>208</v>
      </c>
      <c r="B180" s="58">
        <v>18.88701412</v>
      </c>
    </row>
    <row r="181" spans="1:2">
      <c r="A181" s="83" t="s">
        <v>209</v>
      </c>
      <c r="B181" s="58">
        <v>17.539615470000001</v>
      </c>
    </row>
    <row r="182" spans="1:2">
      <c r="A182" s="83" t="s">
        <v>210</v>
      </c>
      <c r="B182" s="58">
        <v>18.418353719999999</v>
      </c>
    </row>
    <row r="183" spans="1:2">
      <c r="A183" s="83" t="s">
        <v>211</v>
      </c>
      <c r="B183" s="58">
        <v>18.19574003</v>
      </c>
    </row>
    <row r="184" spans="1:2">
      <c r="A184" s="83" t="s">
        <v>212</v>
      </c>
      <c r="B184" s="58">
        <v>18.32462164</v>
      </c>
    </row>
    <row r="185" spans="1:2">
      <c r="A185" s="83" t="s">
        <v>213</v>
      </c>
      <c r="B185" s="58">
        <v>19.039328749999999</v>
      </c>
    </row>
    <row r="186" spans="1:2">
      <c r="A186" s="83" t="s">
        <v>214</v>
      </c>
      <c r="B186" s="58">
        <v>18.922163650000002</v>
      </c>
    </row>
    <row r="187" spans="1:2">
      <c r="A187" s="83" t="s">
        <v>215</v>
      </c>
      <c r="B187" s="58">
        <v>19.320524989999999</v>
      </c>
    </row>
    <row r="188" spans="1:2">
      <c r="A188" s="83" t="s">
        <v>216</v>
      </c>
      <c r="B188" s="58">
        <v>19.273658950000002</v>
      </c>
    </row>
    <row r="189" spans="1:2">
      <c r="A189" s="83" t="s">
        <v>217</v>
      </c>
      <c r="B189" s="58">
        <v>19.261942439999999</v>
      </c>
    </row>
    <row r="190" spans="1:2">
      <c r="A190" s="83" t="s">
        <v>218</v>
      </c>
      <c r="B190" s="58">
        <v>19.039328749999999</v>
      </c>
    </row>
    <row r="191" spans="1:2">
      <c r="A191" s="83" t="s">
        <v>219</v>
      </c>
      <c r="B191" s="58">
        <v>18.992462710000002</v>
      </c>
    </row>
    <row r="192" spans="1:2">
      <c r="A192" s="83" t="s">
        <v>220</v>
      </c>
      <c r="B192" s="58">
        <v>19.414257070000001</v>
      </c>
    </row>
    <row r="193" spans="1:2">
      <c r="A193" s="83" t="s">
        <v>221</v>
      </c>
      <c r="B193" s="58">
        <v>19.133060830000002</v>
      </c>
    </row>
    <row r="194" spans="1:2">
      <c r="A194" s="83" t="s">
        <v>222</v>
      </c>
      <c r="B194" s="58">
        <v>19.062761770000002</v>
      </c>
    </row>
    <row r="195" spans="1:2">
      <c r="A195" s="83" t="s">
        <v>223</v>
      </c>
      <c r="B195" s="58">
        <v>19.062761770000002</v>
      </c>
    </row>
    <row r="196" spans="1:2">
      <c r="A196" s="83" t="s">
        <v>224</v>
      </c>
      <c r="B196" s="58">
        <v>19.191643379999999</v>
      </c>
    </row>
    <row r="197" spans="1:2">
      <c r="A197" s="83" t="s">
        <v>225</v>
      </c>
      <c r="B197" s="58">
        <v>19.425973580000001</v>
      </c>
    </row>
    <row r="198" spans="1:2">
      <c r="A198" s="83" t="s">
        <v>226</v>
      </c>
      <c r="B198" s="58">
        <v>19.285375460000001</v>
      </c>
    </row>
    <row r="199" spans="1:2">
      <c r="A199" s="83" t="s">
        <v>227</v>
      </c>
      <c r="B199" s="58">
        <v>18.568563210000001</v>
      </c>
    </row>
    <row r="200" spans="1:2">
      <c r="A200" s="83" t="s">
        <v>228</v>
      </c>
      <c r="B200" s="58">
        <v>18.34956712</v>
      </c>
    </row>
    <row r="201" spans="1:2">
      <c r="A201" s="83" t="s">
        <v>229</v>
      </c>
      <c r="B201" s="58">
        <v>18.6722982</v>
      </c>
    </row>
    <row r="202" spans="1:2">
      <c r="A202" s="83" t="s">
        <v>230</v>
      </c>
      <c r="B202" s="58">
        <v>18.37261934</v>
      </c>
    </row>
    <row r="203" spans="1:2">
      <c r="A203" s="83" t="s">
        <v>231</v>
      </c>
      <c r="B203" s="58">
        <v>17.600369969999999</v>
      </c>
    </row>
    <row r="204" spans="1:2">
      <c r="A204" s="83" t="s">
        <v>232</v>
      </c>
      <c r="B204" s="58">
        <v>17.231534450000002</v>
      </c>
    </row>
    <row r="205" spans="1:2">
      <c r="A205" s="83" t="s">
        <v>233</v>
      </c>
      <c r="B205" s="58">
        <v>16.56302007</v>
      </c>
    </row>
    <row r="206" spans="1:2">
      <c r="A206" s="83" t="s">
        <v>234</v>
      </c>
      <c r="B206" s="58">
        <v>16.344023979999999</v>
      </c>
    </row>
    <row r="207" spans="1:2">
      <c r="A207" s="83" t="s">
        <v>235</v>
      </c>
      <c r="B207" s="58">
        <v>15.71008793</v>
      </c>
    </row>
    <row r="208" spans="1:2">
      <c r="A208" s="83" t="s">
        <v>236</v>
      </c>
      <c r="B208" s="58">
        <v>15.69856182</v>
      </c>
    </row>
    <row r="209" spans="1:2">
      <c r="A209" s="83" t="s">
        <v>237</v>
      </c>
      <c r="B209" s="58">
        <v>14.96089078</v>
      </c>
    </row>
    <row r="210" spans="1:2">
      <c r="A210" s="83" t="s">
        <v>238</v>
      </c>
      <c r="B210" s="58">
        <v>13.831332</v>
      </c>
    </row>
    <row r="211" spans="1:2">
      <c r="A211" s="83" t="s">
        <v>239</v>
      </c>
      <c r="B211" s="58">
        <v>13.796753669999999</v>
      </c>
    </row>
    <row r="212" spans="1:2">
      <c r="A212" s="83" t="s">
        <v>240</v>
      </c>
      <c r="B212" s="58">
        <v>13.7160709</v>
      </c>
    </row>
    <row r="213" spans="1:2">
      <c r="A213" s="83" t="s">
        <v>241</v>
      </c>
      <c r="B213" s="58">
        <v>13.85438422</v>
      </c>
    </row>
    <row r="214" spans="1:2">
      <c r="A214" s="83" t="s">
        <v>242</v>
      </c>
      <c r="B214" s="58">
        <v>13.831332</v>
      </c>
    </row>
    <row r="215" spans="1:2">
      <c r="A215" s="83" t="s">
        <v>243</v>
      </c>
      <c r="B215" s="58">
        <v>14.361533059999999</v>
      </c>
    </row>
    <row r="216" spans="1:2">
      <c r="A216" s="83" t="s">
        <v>244</v>
      </c>
      <c r="B216" s="58">
        <v>14.13101086</v>
      </c>
    </row>
    <row r="217" spans="1:2">
      <c r="A217" s="83" t="s">
        <v>245</v>
      </c>
      <c r="B217" s="58">
        <v>13.923540879999999</v>
      </c>
    </row>
    <row r="218" spans="1:2">
      <c r="A218" s="83" t="s">
        <v>246</v>
      </c>
      <c r="B218" s="58">
        <v>14.061854200000001</v>
      </c>
    </row>
    <row r="219" spans="1:2">
      <c r="A219" s="83" t="s">
        <v>247</v>
      </c>
      <c r="B219" s="58">
        <v>14.02727587</v>
      </c>
    </row>
    <row r="220" spans="1:2">
      <c r="A220" s="83" t="s">
        <v>248</v>
      </c>
      <c r="B220" s="58">
        <v>13.474022590000001</v>
      </c>
    </row>
    <row r="221" spans="1:2">
      <c r="A221" s="83" t="s">
        <v>249</v>
      </c>
      <c r="B221" s="58">
        <v>12.60956434</v>
      </c>
    </row>
    <row r="222" spans="1:2">
      <c r="A222" s="83" t="s">
        <v>250</v>
      </c>
      <c r="B222" s="58">
        <v>12.355989920000001</v>
      </c>
    </row>
    <row r="223" spans="1:2">
      <c r="A223" s="83" t="s">
        <v>251</v>
      </c>
      <c r="B223" s="58">
        <v>12.079363280000001</v>
      </c>
    </row>
    <row r="224" spans="1:2">
      <c r="A224" s="83" t="s">
        <v>252</v>
      </c>
      <c r="B224" s="58">
        <v>11.929523850000001</v>
      </c>
    </row>
    <row r="225" spans="1:2">
      <c r="A225" s="83" t="s">
        <v>253</v>
      </c>
      <c r="B225" s="58">
        <v>11.89494552</v>
      </c>
    </row>
    <row r="226" spans="1:2">
      <c r="A226" s="83" t="s">
        <v>254</v>
      </c>
      <c r="B226" s="58">
        <v>11.03048727</v>
      </c>
    </row>
    <row r="227" spans="1:2">
      <c r="A227" s="83" t="s">
        <v>255</v>
      </c>
      <c r="B227" s="58">
        <v>10.05076792</v>
      </c>
    </row>
    <row r="228" spans="1:2">
      <c r="A228" s="83" t="s">
        <v>256</v>
      </c>
      <c r="B228" s="58">
        <v>9.7165107299999995</v>
      </c>
    </row>
    <row r="229" spans="1:2">
      <c r="A229" s="83" t="s">
        <v>257</v>
      </c>
      <c r="B229" s="58">
        <v>10.31586845</v>
      </c>
    </row>
    <row r="230" spans="1:2">
      <c r="A230" s="83" t="s">
        <v>258</v>
      </c>
      <c r="B230" s="58">
        <v>10.05076792</v>
      </c>
    </row>
    <row r="231" spans="1:2">
      <c r="A231" s="83" t="s">
        <v>259</v>
      </c>
      <c r="B231" s="58">
        <v>10.32739456</v>
      </c>
    </row>
    <row r="232" spans="1:2">
      <c r="A232" s="83" t="s">
        <v>260</v>
      </c>
      <c r="B232" s="58">
        <v>11.503057780000001</v>
      </c>
    </row>
    <row r="233" spans="1:2">
      <c r="A233" s="83" t="s">
        <v>261</v>
      </c>
      <c r="B233" s="58">
        <v>12.88619098</v>
      </c>
    </row>
    <row r="234" spans="1:2">
      <c r="A234" s="83" t="s">
        <v>262</v>
      </c>
      <c r="B234" s="58">
        <v>11.90647163</v>
      </c>
    </row>
    <row r="235" spans="1:2">
      <c r="A235" s="83" t="s">
        <v>263</v>
      </c>
      <c r="B235" s="58">
        <v>11.45695334</v>
      </c>
    </row>
    <row r="236" spans="1:2">
      <c r="A236" s="83" t="s">
        <v>264</v>
      </c>
      <c r="B236" s="58">
        <v>11.20337892</v>
      </c>
    </row>
    <row r="237" spans="1:2">
      <c r="A237" s="83" t="s">
        <v>265</v>
      </c>
      <c r="B237" s="58">
        <v>11.652897210000001</v>
      </c>
    </row>
    <row r="238" spans="1:2">
      <c r="A238" s="83" t="s">
        <v>266</v>
      </c>
      <c r="B238" s="58">
        <v>12.73635155</v>
      </c>
    </row>
    <row r="239" spans="1:2">
      <c r="A239" s="83" t="s">
        <v>267</v>
      </c>
      <c r="B239" s="58">
        <v>12.13699383</v>
      </c>
    </row>
    <row r="240" spans="1:2">
      <c r="A240" s="83" t="s">
        <v>268</v>
      </c>
      <c r="B240" s="58">
        <v>12.090889389999999</v>
      </c>
    </row>
    <row r="241" spans="1:2">
      <c r="A241" s="83" t="s">
        <v>269</v>
      </c>
      <c r="B241" s="58">
        <v>13.15129151</v>
      </c>
    </row>
    <row r="242" spans="1:2">
      <c r="A242" s="83" t="s">
        <v>270</v>
      </c>
      <c r="B242" s="58">
        <v>13.99269754</v>
      </c>
    </row>
    <row r="243" spans="1:2">
      <c r="A243" s="83" t="s">
        <v>271</v>
      </c>
      <c r="B243" s="58">
        <v>13.53165314</v>
      </c>
    </row>
    <row r="244" spans="1:2">
      <c r="A244" s="83" t="s">
        <v>272</v>
      </c>
      <c r="B244" s="58">
        <v>13.059082630000001</v>
      </c>
    </row>
    <row r="245" spans="1:2">
      <c r="A245" s="83" t="s">
        <v>273</v>
      </c>
      <c r="B245" s="58">
        <v>14.061854200000001</v>
      </c>
    </row>
    <row r="246" spans="1:2">
      <c r="A246" s="83" t="s">
        <v>274</v>
      </c>
      <c r="B246" s="58">
        <v>14.488320269999999</v>
      </c>
    </row>
    <row r="247" spans="1:2">
      <c r="A247" s="83" t="s">
        <v>275</v>
      </c>
      <c r="B247" s="58">
        <v>14.211693629999999</v>
      </c>
    </row>
    <row r="248" spans="1:2">
      <c r="A248" s="83" t="s">
        <v>276</v>
      </c>
      <c r="B248" s="58">
        <v>14.45374194</v>
      </c>
    </row>
    <row r="249" spans="1:2">
      <c r="A249" s="83" t="s">
        <v>277</v>
      </c>
      <c r="B249" s="58">
        <v>14.97241689</v>
      </c>
    </row>
    <row r="250" spans="1:2">
      <c r="A250" s="83" t="s">
        <v>278</v>
      </c>
      <c r="B250" s="58">
        <v>15.318200190000001</v>
      </c>
    </row>
    <row r="251" spans="1:2">
      <c r="A251" s="83" t="s">
        <v>279</v>
      </c>
      <c r="B251" s="58">
        <v>15.790770699999999</v>
      </c>
    </row>
    <row r="252" spans="1:2">
      <c r="A252" s="83" t="s">
        <v>280</v>
      </c>
      <c r="B252" s="58">
        <v>15.11073021</v>
      </c>
    </row>
    <row r="253" spans="1:2">
      <c r="A253" s="83" t="s">
        <v>281</v>
      </c>
      <c r="B253" s="58">
        <v>14.200167520000001</v>
      </c>
    </row>
    <row r="254" spans="1:2">
      <c r="A254" s="83" t="s">
        <v>282</v>
      </c>
      <c r="B254" s="58">
        <v>13.635388130000001</v>
      </c>
    </row>
    <row r="255" spans="1:2">
      <c r="A255" s="83" t="s">
        <v>283</v>
      </c>
      <c r="B255" s="58">
        <v>14.5228986</v>
      </c>
    </row>
    <row r="256" spans="1:2">
      <c r="A256" s="83" t="s">
        <v>284</v>
      </c>
      <c r="B256" s="58">
        <v>13.73912312</v>
      </c>
    </row>
    <row r="257" spans="1:2">
      <c r="A257" s="83" t="s">
        <v>285</v>
      </c>
      <c r="B257" s="58">
        <v>12.96687375</v>
      </c>
    </row>
    <row r="258" spans="1:2">
      <c r="A258" s="83" t="s">
        <v>286</v>
      </c>
      <c r="B258" s="58">
        <v>13.370287599999999</v>
      </c>
    </row>
    <row r="259" spans="1:2">
      <c r="A259" s="83" t="s">
        <v>287</v>
      </c>
      <c r="B259" s="58">
        <v>13.658440349999999</v>
      </c>
    </row>
    <row r="260" spans="1:2">
      <c r="A260" s="83" t="s">
        <v>288</v>
      </c>
      <c r="B260" s="58">
        <v>13.69301868</v>
      </c>
    </row>
    <row r="261" spans="1:2">
      <c r="A261" s="83" t="s">
        <v>289</v>
      </c>
      <c r="B261" s="58">
        <v>14.326954730000001</v>
      </c>
    </row>
    <row r="262" spans="1:2">
      <c r="A262" s="83" t="s">
        <v>290</v>
      </c>
      <c r="B262" s="58">
        <v>14.83410357</v>
      </c>
    </row>
    <row r="263" spans="1:2">
      <c r="A263" s="83" t="s">
        <v>291</v>
      </c>
      <c r="B263" s="58">
        <v>14.73036858</v>
      </c>
    </row>
    <row r="264" spans="1:2">
      <c r="A264" s="83" t="s">
        <v>292</v>
      </c>
      <c r="B264" s="58">
        <v>15.214465199999999</v>
      </c>
    </row>
    <row r="265" spans="1:2">
      <c r="A265" s="83" t="s">
        <v>293</v>
      </c>
      <c r="B265" s="58">
        <v>15.42193518</v>
      </c>
    </row>
    <row r="266" spans="1:2">
      <c r="A266" s="83" t="s">
        <v>294</v>
      </c>
      <c r="B266" s="58">
        <v>15.01852133</v>
      </c>
    </row>
    <row r="267" spans="1:2">
      <c r="A267" s="83" t="s">
        <v>295</v>
      </c>
      <c r="B267" s="58">
        <v>15.5602485</v>
      </c>
    </row>
    <row r="268" spans="1:2">
      <c r="A268" s="83" t="s">
        <v>296</v>
      </c>
      <c r="B268" s="58">
        <v>16.21723677</v>
      </c>
    </row>
    <row r="269" spans="1:2">
      <c r="A269" s="83" t="s">
        <v>297</v>
      </c>
      <c r="B269" s="58">
        <v>16.21723677</v>
      </c>
    </row>
    <row r="270" spans="1:2">
      <c r="A270" s="83" t="s">
        <v>298</v>
      </c>
      <c r="B270" s="58">
        <v>17.254586669999998</v>
      </c>
    </row>
    <row r="271" spans="1:2">
      <c r="A271" s="83" t="s">
        <v>299</v>
      </c>
      <c r="B271" s="58">
        <v>16.851172819999999</v>
      </c>
    </row>
    <row r="272" spans="1:2">
      <c r="A272" s="83" t="s">
        <v>300</v>
      </c>
      <c r="B272" s="58">
        <v>16.851172819999999</v>
      </c>
    </row>
    <row r="273" spans="1:2">
      <c r="A273" s="83" t="s">
        <v>301</v>
      </c>
      <c r="B273" s="58">
        <v>16.7128595</v>
      </c>
    </row>
    <row r="274" spans="1:2">
      <c r="A274" s="83" t="s">
        <v>302</v>
      </c>
      <c r="B274" s="58">
        <v>15.882979580000001</v>
      </c>
    </row>
    <row r="275" spans="1:2">
      <c r="A275" s="83" t="s">
        <v>303</v>
      </c>
      <c r="B275" s="58">
        <v>16.021292899999999</v>
      </c>
    </row>
    <row r="276" spans="1:2">
      <c r="A276" s="83" t="s">
        <v>304</v>
      </c>
      <c r="B276" s="58">
        <v>16.43623286</v>
      </c>
    </row>
    <row r="277" spans="1:2">
      <c r="A277" s="83" t="s">
        <v>305</v>
      </c>
      <c r="B277" s="58">
        <v>16.28639343</v>
      </c>
    </row>
    <row r="278" spans="1:2">
      <c r="A278" s="83" t="s">
        <v>306</v>
      </c>
      <c r="B278" s="58">
        <v>16.655228950000001</v>
      </c>
    </row>
    <row r="279" spans="1:2">
      <c r="A279" s="83" t="s">
        <v>307</v>
      </c>
      <c r="B279" s="58">
        <v>16.482337300000001</v>
      </c>
    </row>
    <row r="280" spans="1:2">
      <c r="A280" s="83" t="s">
        <v>308</v>
      </c>
      <c r="B280" s="58">
        <v>16.26334121</v>
      </c>
    </row>
    <row r="281" spans="1:2">
      <c r="A281" s="83" t="s">
        <v>309</v>
      </c>
      <c r="B281" s="58">
        <v>16.620650619999999</v>
      </c>
    </row>
    <row r="282" spans="1:2">
      <c r="A282" s="83" t="s">
        <v>310</v>
      </c>
      <c r="B282" s="58">
        <v>17.22000834</v>
      </c>
    </row>
    <row r="283" spans="1:2">
      <c r="A283" s="83" t="s">
        <v>311</v>
      </c>
      <c r="B283" s="58">
        <v>17.381373880000002</v>
      </c>
    </row>
    <row r="284" spans="1:2">
      <c r="A284" s="83" t="s">
        <v>312</v>
      </c>
      <c r="B284" s="58">
        <v>17.830892169999998</v>
      </c>
    </row>
    <row r="285" spans="1:2">
      <c r="A285" s="83" t="s">
        <v>313</v>
      </c>
      <c r="B285" s="58">
        <v>17.127799459999999</v>
      </c>
    </row>
    <row r="286" spans="1:2">
      <c r="A286" s="83" t="s">
        <v>314</v>
      </c>
      <c r="B286" s="58">
        <v>17.623422189999999</v>
      </c>
    </row>
    <row r="287" spans="1:2">
      <c r="A287" s="83" t="s">
        <v>315</v>
      </c>
      <c r="B287" s="58">
        <v>17.876996609999999</v>
      </c>
    </row>
    <row r="288" spans="1:2">
      <c r="A288" s="83" t="s">
        <v>316</v>
      </c>
      <c r="B288" s="58">
        <v>18.77603319</v>
      </c>
    </row>
    <row r="289" spans="1:2">
      <c r="A289" s="83" t="s">
        <v>317</v>
      </c>
      <c r="B289" s="58">
        <v>19.167920930000001</v>
      </c>
    </row>
    <row r="290" spans="1:2">
      <c r="A290" s="83" t="s">
        <v>318</v>
      </c>
      <c r="B290" s="58">
        <v>18.24583213</v>
      </c>
    </row>
    <row r="291" spans="1:2">
      <c r="A291" s="83" t="s">
        <v>319</v>
      </c>
      <c r="B291" s="58">
        <v>17.81936606</v>
      </c>
    </row>
    <row r="292" spans="1:2">
      <c r="A292" s="83" t="s">
        <v>320</v>
      </c>
      <c r="B292" s="58">
        <v>17.485108870000001</v>
      </c>
    </row>
    <row r="293" spans="1:2">
      <c r="A293" s="83" t="s">
        <v>321</v>
      </c>
      <c r="B293" s="58">
        <v>17.035590580000001</v>
      </c>
    </row>
    <row r="294" spans="1:2">
      <c r="A294" s="83" t="s">
        <v>322</v>
      </c>
      <c r="B294" s="58">
        <v>17.41595221</v>
      </c>
    </row>
    <row r="295" spans="1:2">
      <c r="A295" s="83" t="s">
        <v>323</v>
      </c>
      <c r="B295" s="58">
        <v>17.704104959999999</v>
      </c>
    </row>
    <row r="296" spans="1:2">
      <c r="A296" s="83" t="s">
        <v>324</v>
      </c>
      <c r="B296" s="58">
        <v>18.384145449999998</v>
      </c>
    </row>
    <row r="297" spans="1:2">
      <c r="A297" s="83" t="s">
        <v>325</v>
      </c>
      <c r="B297" s="58">
        <v>18.0959927</v>
      </c>
    </row>
    <row r="298" spans="1:2">
      <c r="A298" s="83" t="s">
        <v>326</v>
      </c>
      <c r="B298" s="58">
        <v>18.303462679999999</v>
      </c>
    </row>
    <row r="299" spans="1:2">
      <c r="A299" s="83" t="s">
        <v>327</v>
      </c>
      <c r="B299" s="58">
        <v>18.303462679999999</v>
      </c>
    </row>
    <row r="300" spans="1:2">
      <c r="A300" s="83" t="s">
        <v>328</v>
      </c>
      <c r="B300" s="58">
        <v>18.0959927</v>
      </c>
    </row>
    <row r="301" spans="1:2">
      <c r="A301" s="83" t="s">
        <v>329</v>
      </c>
      <c r="B301" s="58">
        <v>18.34956712</v>
      </c>
    </row>
    <row r="302" spans="1:2">
      <c r="A302" s="83" t="s">
        <v>330</v>
      </c>
      <c r="B302" s="58">
        <v>18.24583213</v>
      </c>
    </row>
    <row r="303" spans="1:2">
      <c r="A303" s="83" t="s">
        <v>331</v>
      </c>
      <c r="B303" s="58">
        <v>17.911574940000001</v>
      </c>
    </row>
    <row r="304" spans="1:2">
      <c r="A304" s="83" t="s">
        <v>332</v>
      </c>
      <c r="B304" s="58">
        <v>18.234306019999998</v>
      </c>
    </row>
    <row r="305" spans="1:2">
      <c r="A305" s="83" t="s">
        <v>333</v>
      </c>
      <c r="B305" s="58">
        <v>17.980731599999999</v>
      </c>
    </row>
    <row r="306" spans="1:2">
      <c r="A306" s="83" t="s">
        <v>334</v>
      </c>
      <c r="B306" s="58">
        <v>17.196956119999999</v>
      </c>
    </row>
    <row r="307" spans="1:2">
      <c r="A307" s="83" t="s">
        <v>335</v>
      </c>
      <c r="B307" s="58">
        <v>17.104747239999998</v>
      </c>
    </row>
    <row r="308" spans="1:2">
      <c r="A308" s="83" t="s">
        <v>336</v>
      </c>
      <c r="B308" s="58">
        <v>17.024064469999999</v>
      </c>
    </row>
    <row r="309" spans="1:2">
      <c r="A309" s="83" t="s">
        <v>337</v>
      </c>
      <c r="B309" s="58">
        <v>16.101975670000002</v>
      </c>
    </row>
    <row r="310" spans="1:2">
      <c r="A310" s="83" t="s">
        <v>338</v>
      </c>
      <c r="B310" s="58">
        <v>15.906031799999999</v>
      </c>
    </row>
    <row r="311" spans="1:2">
      <c r="A311" s="83" t="s">
        <v>339</v>
      </c>
      <c r="B311" s="58">
        <v>16.09044956</v>
      </c>
    </row>
    <row r="312" spans="1:2">
      <c r="A312" s="83" t="s">
        <v>340</v>
      </c>
      <c r="B312" s="58">
        <v>16.21723677</v>
      </c>
    </row>
    <row r="313" spans="1:2">
      <c r="A313" s="83" t="s">
        <v>341</v>
      </c>
      <c r="B313" s="58">
        <v>15.744666260000001</v>
      </c>
    </row>
    <row r="314" spans="1:2">
      <c r="A314" s="83" t="s">
        <v>342</v>
      </c>
      <c r="B314" s="58">
        <v>14.937838559999999</v>
      </c>
    </row>
    <row r="315" spans="1:2">
      <c r="A315" s="83" t="s">
        <v>343</v>
      </c>
      <c r="B315" s="58">
        <v>15.629405159999999</v>
      </c>
    </row>
    <row r="316" spans="1:2">
      <c r="A316" s="83" t="s">
        <v>344</v>
      </c>
      <c r="B316" s="58">
        <v>15.594826830000001</v>
      </c>
    </row>
    <row r="317" spans="1:2">
      <c r="A317" s="83" t="s">
        <v>345</v>
      </c>
      <c r="B317" s="58">
        <v>15.51414406</v>
      </c>
    </row>
    <row r="318" spans="1:2">
      <c r="A318" s="83" t="s">
        <v>346</v>
      </c>
      <c r="B318" s="58">
        <v>16.055871230000001</v>
      </c>
    </row>
    <row r="319" spans="1:2">
      <c r="A319" s="83" t="s">
        <v>347</v>
      </c>
      <c r="B319" s="58">
        <v>15.58330072</v>
      </c>
    </row>
    <row r="320" spans="1:2">
      <c r="A320" s="83" t="s">
        <v>348</v>
      </c>
      <c r="B320" s="58">
        <v>15.640931269999999</v>
      </c>
    </row>
    <row r="321" spans="1:2">
      <c r="A321" s="83" t="s">
        <v>349</v>
      </c>
      <c r="B321" s="58">
        <v>15.97518846</v>
      </c>
    </row>
    <row r="322" spans="1:2">
      <c r="A322" s="83" t="s">
        <v>350</v>
      </c>
      <c r="B322" s="58">
        <v>16.136554</v>
      </c>
    </row>
    <row r="323" spans="1:2">
      <c r="A323" s="83" t="s">
        <v>351</v>
      </c>
      <c r="B323" s="58">
        <v>16.078923450000001</v>
      </c>
    </row>
    <row r="324" spans="1:2">
      <c r="A324" s="83" t="s">
        <v>352</v>
      </c>
      <c r="B324" s="58">
        <v>16.251815100000002</v>
      </c>
    </row>
    <row r="325" spans="1:2">
      <c r="A325" s="83" t="s">
        <v>353</v>
      </c>
      <c r="B325" s="58">
        <v>15.882979580000001</v>
      </c>
    </row>
    <row r="326" spans="1:2">
      <c r="A326" s="83" t="s">
        <v>354</v>
      </c>
      <c r="B326" s="58">
        <v>15.84840125</v>
      </c>
    </row>
    <row r="327" spans="1:2">
      <c r="A327" s="83" t="s">
        <v>355</v>
      </c>
      <c r="B327" s="58">
        <v>15.66398349</v>
      </c>
    </row>
    <row r="328" spans="1:2">
      <c r="A328" s="83" t="s">
        <v>356</v>
      </c>
      <c r="B328" s="58">
        <v>15.5602485</v>
      </c>
    </row>
    <row r="329" spans="1:2">
      <c r="A329" s="83" t="s">
        <v>357</v>
      </c>
      <c r="B329" s="58">
        <v>15.594826830000001</v>
      </c>
    </row>
    <row r="330" spans="1:2">
      <c r="A330" s="83" t="s">
        <v>358</v>
      </c>
      <c r="B330" s="58">
        <v>15.72161404</v>
      </c>
    </row>
    <row r="331" spans="1:2">
      <c r="A331" s="83" t="s">
        <v>359</v>
      </c>
      <c r="B331" s="58">
        <v>16.032819010000001</v>
      </c>
    </row>
    <row r="332" spans="1:2">
      <c r="A332" s="83" t="s">
        <v>360</v>
      </c>
      <c r="B332" s="58">
        <v>16.482337300000001</v>
      </c>
    </row>
    <row r="333" spans="1:2">
      <c r="A333" s="83" t="s">
        <v>361</v>
      </c>
      <c r="B333" s="58">
        <v>16.7128595</v>
      </c>
    </row>
    <row r="334" spans="1:2">
      <c r="A334" s="83" t="s">
        <v>362</v>
      </c>
      <c r="B334" s="58">
        <v>17.473582759999999</v>
      </c>
    </row>
    <row r="335" spans="1:2">
      <c r="A335" s="83" t="s">
        <v>363</v>
      </c>
      <c r="B335" s="58">
        <v>16.977960029999998</v>
      </c>
    </row>
    <row r="336" spans="1:2">
      <c r="A336" s="83" t="s">
        <v>364</v>
      </c>
      <c r="B336" s="58">
        <v>17.277638889999999</v>
      </c>
    </row>
    <row r="337" spans="1:2">
      <c r="A337" s="83" t="s">
        <v>365</v>
      </c>
      <c r="B337" s="58">
        <v>17.289165000000001</v>
      </c>
    </row>
    <row r="338" spans="1:2">
      <c r="A338" s="83" t="s">
        <v>366</v>
      </c>
      <c r="B338" s="58">
        <v>16.770490049999999</v>
      </c>
    </row>
    <row r="339" spans="1:2">
      <c r="A339" s="83" t="s">
        <v>367</v>
      </c>
      <c r="B339" s="58">
        <v>16.83964671</v>
      </c>
    </row>
    <row r="340" spans="1:2">
      <c r="A340" s="83" t="s">
        <v>368</v>
      </c>
      <c r="B340" s="58">
        <v>17.208482230000001</v>
      </c>
    </row>
    <row r="341" spans="1:2">
      <c r="A341" s="83" t="s">
        <v>369</v>
      </c>
      <c r="B341" s="58">
        <v>17.104747239999998</v>
      </c>
    </row>
    <row r="342" spans="1:2">
      <c r="A342" s="83" t="s">
        <v>370</v>
      </c>
      <c r="B342" s="58">
        <v>17.13932557</v>
      </c>
    </row>
    <row r="343" spans="1:2">
      <c r="A343" s="83" t="s">
        <v>371</v>
      </c>
      <c r="B343" s="58">
        <v>16.98948614</v>
      </c>
    </row>
    <row r="344" spans="1:2">
      <c r="A344" s="83" t="s">
        <v>372</v>
      </c>
      <c r="B344" s="58">
        <v>16.782016160000001</v>
      </c>
    </row>
    <row r="345" spans="1:2">
      <c r="A345" s="83" t="s">
        <v>373</v>
      </c>
      <c r="B345" s="58">
        <v>16.378602310000002</v>
      </c>
    </row>
    <row r="346" spans="1:2">
      <c r="A346" s="83" t="s">
        <v>374</v>
      </c>
      <c r="B346" s="58">
        <v>16.148080109999999</v>
      </c>
    </row>
    <row r="347" spans="1:2">
      <c r="A347" s="83" t="s">
        <v>375</v>
      </c>
      <c r="B347" s="58">
        <v>16.332497870000001</v>
      </c>
    </row>
    <row r="348" spans="1:2">
      <c r="A348" s="83" t="s">
        <v>376</v>
      </c>
      <c r="B348" s="58">
        <v>16.28639343</v>
      </c>
    </row>
    <row r="349" spans="1:2">
      <c r="A349" s="83" t="s">
        <v>377</v>
      </c>
      <c r="B349" s="58">
        <v>17.11627335</v>
      </c>
    </row>
    <row r="350" spans="1:2">
      <c r="A350" s="83" t="s">
        <v>378</v>
      </c>
      <c r="B350" s="58">
        <v>17.34679555</v>
      </c>
    </row>
    <row r="351" spans="1:2">
      <c r="A351" s="83" t="s">
        <v>379</v>
      </c>
      <c r="B351" s="58">
        <v>17.024064469999999</v>
      </c>
    </row>
    <row r="352" spans="1:2">
      <c r="A352" s="83" t="s">
        <v>380</v>
      </c>
      <c r="B352" s="58">
        <v>17.035590580000001</v>
      </c>
    </row>
    <row r="353" spans="1:2">
      <c r="A353" s="83" t="s">
        <v>381</v>
      </c>
      <c r="B353" s="58">
        <v>16.977960029999998</v>
      </c>
    </row>
    <row r="354" spans="1:2">
      <c r="A354" s="83" t="s">
        <v>382</v>
      </c>
      <c r="B354" s="58">
        <v>16.828120599999998</v>
      </c>
    </row>
    <row r="355" spans="1:2">
      <c r="A355" s="83" t="s">
        <v>383</v>
      </c>
      <c r="B355" s="58">
        <v>16.79354227</v>
      </c>
    </row>
    <row r="356" spans="1:2">
      <c r="A356" s="83" t="s">
        <v>384</v>
      </c>
      <c r="B356" s="58">
        <v>17.024064469999999</v>
      </c>
    </row>
    <row r="357" spans="1:2">
      <c r="A357" s="83" t="s">
        <v>385</v>
      </c>
      <c r="B357" s="58">
        <v>16.98948614</v>
      </c>
    </row>
    <row r="358" spans="1:2">
      <c r="A358" s="83" t="s">
        <v>386</v>
      </c>
      <c r="B358" s="58">
        <v>17.035590580000001</v>
      </c>
    </row>
    <row r="359" spans="1:2">
      <c r="A359" s="83" t="s">
        <v>387</v>
      </c>
      <c r="B359" s="58">
        <v>17.162377790000001</v>
      </c>
    </row>
    <row r="360" spans="1:2">
      <c r="A360" s="83" t="s">
        <v>388</v>
      </c>
      <c r="B360" s="58">
        <v>17.485108870000001</v>
      </c>
    </row>
    <row r="361" spans="1:2">
      <c r="A361" s="83" t="s">
        <v>389</v>
      </c>
      <c r="B361" s="58">
        <v>17.658000520000002</v>
      </c>
    </row>
    <row r="362" spans="1:2">
      <c r="A362" s="83" t="s">
        <v>390</v>
      </c>
      <c r="B362" s="58">
        <v>17.911574940000001</v>
      </c>
    </row>
    <row r="363" spans="1:2">
      <c r="A363" s="83" t="s">
        <v>391</v>
      </c>
      <c r="B363" s="58">
        <v>18.211253800000001</v>
      </c>
    </row>
    <row r="364" spans="1:2">
      <c r="A364" s="83" t="s">
        <v>392</v>
      </c>
      <c r="B364" s="58">
        <v>18.015309930000001</v>
      </c>
    </row>
    <row r="365" spans="1:2">
      <c r="A365" s="83" t="s">
        <v>393</v>
      </c>
      <c r="B365" s="58">
        <v>18.015309930000001</v>
      </c>
    </row>
    <row r="366" spans="1:2">
      <c r="A366" s="83" t="s">
        <v>394</v>
      </c>
      <c r="B366" s="58">
        <v>17.980731599999999</v>
      </c>
    </row>
    <row r="367" spans="1:2">
      <c r="A367" s="83" t="s">
        <v>395</v>
      </c>
      <c r="B367" s="58">
        <v>17.92310105</v>
      </c>
    </row>
    <row r="368" spans="1:2">
      <c r="A368" s="83" t="s">
        <v>396</v>
      </c>
      <c r="B368" s="58">
        <v>17.957679379999998</v>
      </c>
    </row>
    <row r="369" spans="1:2">
      <c r="A369" s="83" t="s">
        <v>397</v>
      </c>
      <c r="B369" s="58">
        <v>17.634948300000001</v>
      </c>
    </row>
    <row r="370" spans="1:2">
      <c r="A370" s="83" t="s">
        <v>398</v>
      </c>
      <c r="B370" s="58">
        <v>17.49663498</v>
      </c>
    </row>
    <row r="371" spans="1:2">
      <c r="A371" s="83" t="s">
        <v>399</v>
      </c>
      <c r="B371" s="58">
        <v>17.807839950000002</v>
      </c>
    </row>
    <row r="372" spans="1:2">
      <c r="A372" s="83" t="s">
        <v>400</v>
      </c>
      <c r="B372" s="58">
        <v>18.165149360000001</v>
      </c>
    </row>
    <row r="373" spans="1:2">
      <c r="A373" s="83" t="s">
        <v>401</v>
      </c>
      <c r="B373" s="58">
        <v>17.957679379999998</v>
      </c>
    </row>
    <row r="374" spans="1:2">
      <c r="A374" s="83" t="s">
        <v>402</v>
      </c>
      <c r="B374" s="58">
        <v>18.107518809999998</v>
      </c>
    </row>
    <row r="375" spans="1:2">
      <c r="A375" s="83" t="s">
        <v>403</v>
      </c>
      <c r="B375" s="58">
        <v>18.234306019999998</v>
      </c>
    </row>
    <row r="376" spans="1:2">
      <c r="A376" s="83" t="s">
        <v>404</v>
      </c>
      <c r="B376" s="58">
        <v>17.911574940000001</v>
      </c>
    </row>
    <row r="377" spans="1:2">
      <c r="A377" s="83" t="s">
        <v>405</v>
      </c>
      <c r="B377" s="58">
        <v>17.807839950000002</v>
      </c>
    </row>
    <row r="378" spans="1:2">
      <c r="A378" s="83" t="s">
        <v>406</v>
      </c>
      <c r="B378" s="58">
        <v>17.208482230000001</v>
      </c>
    </row>
    <row r="379" spans="1:2">
      <c r="A379" s="83" t="s">
        <v>407</v>
      </c>
      <c r="B379" s="58">
        <v>16.43623286</v>
      </c>
    </row>
    <row r="380" spans="1:2">
      <c r="A380" s="83" t="s">
        <v>408</v>
      </c>
      <c r="B380" s="58">
        <v>16.828120599999998</v>
      </c>
    </row>
    <row r="381" spans="1:2">
      <c r="A381" s="83" t="s">
        <v>409</v>
      </c>
      <c r="B381" s="58">
        <v>16.597598399999999</v>
      </c>
    </row>
    <row r="382" spans="1:2">
      <c r="A382" s="83" t="s">
        <v>410</v>
      </c>
      <c r="B382" s="58">
        <v>16.044345119999999</v>
      </c>
    </row>
    <row r="383" spans="1:2">
      <c r="A383" s="83" t="s">
        <v>411</v>
      </c>
      <c r="B383" s="58">
        <v>16.09044956</v>
      </c>
    </row>
    <row r="384" spans="1:2">
      <c r="A384" s="83" t="s">
        <v>412</v>
      </c>
      <c r="B384" s="58">
        <v>16.447758969999999</v>
      </c>
    </row>
    <row r="385" spans="1:2">
      <c r="A385" s="83" t="s">
        <v>413</v>
      </c>
      <c r="B385" s="58">
        <v>16.182658440000001</v>
      </c>
    </row>
    <row r="386" spans="1:2">
      <c r="A386" s="83" t="s">
        <v>414</v>
      </c>
      <c r="B386" s="58">
        <v>15.69856182</v>
      </c>
    </row>
    <row r="387" spans="1:2">
      <c r="A387" s="83" t="s">
        <v>415</v>
      </c>
      <c r="B387" s="58">
        <v>15.041573550000001</v>
      </c>
    </row>
    <row r="388" spans="1:2">
      <c r="A388" s="83" t="s">
        <v>416</v>
      </c>
      <c r="B388" s="58">
        <v>15.41040907</v>
      </c>
    </row>
    <row r="389" spans="1:2">
      <c r="A389" s="83" t="s">
        <v>417</v>
      </c>
      <c r="B389" s="58">
        <v>15.882979580000001</v>
      </c>
    </row>
    <row r="390" spans="1:2">
      <c r="A390" s="83" t="s">
        <v>418</v>
      </c>
      <c r="B390" s="58">
        <v>15.43346129</v>
      </c>
    </row>
    <row r="391" spans="1:2">
      <c r="A391" s="83" t="s">
        <v>419</v>
      </c>
      <c r="B391" s="58">
        <v>15.72161404</v>
      </c>
    </row>
    <row r="392" spans="1:2">
      <c r="A392" s="83" t="s">
        <v>420</v>
      </c>
      <c r="B392" s="58">
        <v>15.58330072</v>
      </c>
    </row>
    <row r="393" spans="1:2">
      <c r="A393" s="83" t="s">
        <v>421</v>
      </c>
      <c r="B393" s="58">
        <v>15.352778519999999</v>
      </c>
    </row>
    <row r="394" spans="1:2">
      <c r="A394" s="83" t="s">
        <v>422</v>
      </c>
      <c r="B394" s="58">
        <v>15.4449874</v>
      </c>
    </row>
    <row r="395" spans="1:2">
      <c r="A395" s="83" t="s">
        <v>423</v>
      </c>
      <c r="B395" s="58">
        <v>16.171132329999999</v>
      </c>
    </row>
    <row r="396" spans="1:2">
      <c r="A396" s="83" t="s">
        <v>424</v>
      </c>
      <c r="B396" s="58">
        <v>16.021292899999999</v>
      </c>
    </row>
    <row r="397" spans="1:2">
      <c r="A397" s="83" t="s">
        <v>425</v>
      </c>
      <c r="B397" s="58">
        <v>15.81382292</v>
      </c>
    </row>
    <row r="398" spans="1:2">
      <c r="A398" s="83" t="s">
        <v>426</v>
      </c>
      <c r="B398" s="58">
        <v>16.26334121</v>
      </c>
    </row>
    <row r="399" spans="1:2">
      <c r="A399" s="83" t="s">
        <v>427</v>
      </c>
      <c r="B399" s="58">
        <v>16.851172819999999</v>
      </c>
    </row>
    <row r="400" spans="1:2">
      <c r="A400" s="83" t="s">
        <v>428</v>
      </c>
      <c r="B400" s="58">
        <v>16.885751150000001</v>
      </c>
    </row>
    <row r="401" spans="1:2">
      <c r="A401" s="83" t="s">
        <v>429</v>
      </c>
      <c r="B401" s="58">
        <v>17.047116689999999</v>
      </c>
    </row>
    <row r="402" spans="1:2">
      <c r="A402" s="83" t="s">
        <v>430</v>
      </c>
      <c r="B402" s="58">
        <v>16.782016160000001</v>
      </c>
    </row>
    <row r="403" spans="1:2">
      <c r="A403" s="83" t="s">
        <v>431</v>
      </c>
      <c r="B403" s="58">
        <v>16.68980728</v>
      </c>
    </row>
    <row r="404" spans="1:2">
      <c r="A404" s="83" t="s">
        <v>432</v>
      </c>
      <c r="B404" s="58">
        <v>17.07016891</v>
      </c>
    </row>
    <row r="405" spans="1:2">
      <c r="A405" s="83" t="s">
        <v>433</v>
      </c>
      <c r="B405" s="58">
        <v>17.24306056</v>
      </c>
    </row>
    <row r="406" spans="1:2">
      <c r="A406" s="83" t="s">
        <v>434</v>
      </c>
      <c r="B406" s="58">
        <v>17.715631070000001</v>
      </c>
    </row>
    <row r="407" spans="1:2">
      <c r="A407" s="83" t="s">
        <v>435</v>
      </c>
      <c r="B407" s="58">
        <v>17.127799459999999</v>
      </c>
    </row>
    <row r="408" spans="1:2">
      <c r="A408" s="83" t="s">
        <v>436</v>
      </c>
      <c r="B408" s="58">
        <v>17.058642800000001</v>
      </c>
    </row>
    <row r="409" spans="1:2">
      <c r="A409" s="83" t="s">
        <v>437</v>
      </c>
      <c r="B409" s="58">
        <v>16.977960029999998</v>
      </c>
    </row>
    <row r="410" spans="1:2">
      <c r="A410" s="83" t="s">
        <v>438</v>
      </c>
      <c r="B410" s="58">
        <v>16.851172819999999</v>
      </c>
    </row>
    <row r="411" spans="1:2">
      <c r="A411" s="83" t="s">
        <v>439</v>
      </c>
      <c r="B411" s="58">
        <v>16.81659449</v>
      </c>
    </row>
    <row r="412" spans="1:2">
      <c r="A412" s="83" t="s">
        <v>440</v>
      </c>
      <c r="B412" s="58">
        <v>17.41595221</v>
      </c>
    </row>
    <row r="413" spans="1:2">
      <c r="A413" s="83" t="s">
        <v>441</v>
      </c>
      <c r="B413" s="58">
        <v>17.173903899999999</v>
      </c>
    </row>
    <row r="414" spans="1:2">
      <c r="A414" s="83" t="s">
        <v>442</v>
      </c>
      <c r="B414" s="58">
        <v>17.173903899999999</v>
      </c>
    </row>
    <row r="415" spans="1:2">
      <c r="A415" s="83" t="s">
        <v>443</v>
      </c>
      <c r="B415" s="58">
        <v>17.001012249999999</v>
      </c>
    </row>
    <row r="416" spans="1:2">
      <c r="A416" s="83" t="s">
        <v>444</v>
      </c>
      <c r="B416" s="58">
        <v>16.954907810000002</v>
      </c>
    </row>
    <row r="417" spans="1:2">
      <c r="A417" s="83" t="s">
        <v>445</v>
      </c>
      <c r="B417" s="58">
        <v>16.96643392</v>
      </c>
    </row>
    <row r="418" spans="1:2">
      <c r="A418" s="83" t="s">
        <v>446</v>
      </c>
      <c r="B418" s="58">
        <v>16.505389520000001</v>
      </c>
    </row>
    <row r="419" spans="1:2">
      <c r="A419" s="83" t="s">
        <v>447</v>
      </c>
      <c r="B419" s="58">
        <v>16.378602310000002</v>
      </c>
    </row>
    <row r="420" spans="1:2">
      <c r="A420" s="83" t="s">
        <v>448</v>
      </c>
      <c r="B420" s="58">
        <v>16.182658440000001</v>
      </c>
    </row>
    <row r="421" spans="1:2">
      <c r="A421" s="83" t="s">
        <v>449</v>
      </c>
      <c r="B421" s="58">
        <v>15.929084019999999</v>
      </c>
    </row>
    <row r="422" spans="1:2">
      <c r="A422" s="83" t="s">
        <v>450</v>
      </c>
      <c r="B422" s="58">
        <v>15.65245738</v>
      </c>
    </row>
    <row r="423" spans="1:2">
      <c r="A423" s="83" t="s">
        <v>451</v>
      </c>
      <c r="B423" s="58">
        <v>15.779244589999999</v>
      </c>
    </row>
    <row r="424" spans="1:2">
      <c r="A424" s="83" t="s">
        <v>452</v>
      </c>
      <c r="B424" s="58">
        <v>16.125027889999998</v>
      </c>
    </row>
    <row r="425" spans="1:2">
      <c r="A425" s="83" t="s">
        <v>453</v>
      </c>
      <c r="B425" s="58">
        <v>15.66398349</v>
      </c>
    </row>
    <row r="426" spans="1:2">
      <c r="A426" s="83" t="s">
        <v>454</v>
      </c>
      <c r="B426" s="58">
        <v>15.81382292</v>
      </c>
    </row>
    <row r="427" spans="1:2">
      <c r="A427" s="83" t="s">
        <v>455</v>
      </c>
      <c r="B427" s="58">
        <v>15.66398349</v>
      </c>
    </row>
    <row r="428" spans="1:2">
      <c r="A428" s="83" t="s">
        <v>456</v>
      </c>
      <c r="B428" s="58">
        <v>15.28362186</v>
      </c>
    </row>
    <row r="429" spans="1:2">
      <c r="A429" s="83" t="s">
        <v>457</v>
      </c>
      <c r="B429" s="58">
        <v>15.318200190000001</v>
      </c>
    </row>
    <row r="430" spans="1:2">
      <c r="A430" s="83" t="s">
        <v>458</v>
      </c>
      <c r="B430" s="58">
        <v>14.764946910000001</v>
      </c>
    </row>
    <row r="431" spans="1:2">
      <c r="A431" s="83" t="s">
        <v>459</v>
      </c>
      <c r="B431" s="58">
        <v>15.064625769999999</v>
      </c>
    </row>
    <row r="432" spans="1:2">
      <c r="A432" s="83" t="s">
        <v>460</v>
      </c>
      <c r="B432" s="58">
        <v>15.13378243</v>
      </c>
    </row>
    <row r="433" spans="1:2">
      <c r="A433" s="83" t="s">
        <v>461</v>
      </c>
      <c r="B433" s="58">
        <v>15.456513510000001</v>
      </c>
    </row>
    <row r="434" spans="1:2">
      <c r="A434" s="83" t="s">
        <v>462</v>
      </c>
      <c r="B434" s="58">
        <v>15.37583074</v>
      </c>
    </row>
    <row r="435" spans="1:2">
      <c r="A435" s="83" t="s">
        <v>463</v>
      </c>
      <c r="B435" s="58">
        <v>15.779244589999999</v>
      </c>
    </row>
    <row r="436" spans="1:2">
      <c r="A436" s="83" t="s">
        <v>464</v>
      </c>
      <c r="B436" s="58">
        <v>15.84840125</v>
      </c>
    </row>
    <row r="437" spans="1:2">
      <c r="A437" s="83" t="s">
        <v>465</v>
      </c>
      <c r="B437" s="58">
        <v>16.182658440000001</v>
      </c>
    </row>
    <row r="438" spans="1:2">
      <c r="A438" s="83" t="s">
        <v>466</v>
      </c>
      <c r="B438" s="58">
        <v>16.505389520000001</v>
      </c>
    </row>
    <row r="439" spans="1:2">
      <c r="A439" s="83" t="s">
        <v>467</v>
      </c>
      <c r="B439" s="58">
        <v>17.300691109999999</v>
      </c>
    </row>
    <row r="440" spans="1:2">
      <c r="A440" s="83" t="s">
        <v>468</v>
      </c>
      <c r="B440" s="58">
        <v>16.505389520000001</v>
      </c>
    </row>
    <row r="441" spans="1:2">
      <c r="A441" s="83" t="s">
        <v>469</v>
      </c>
      <c r="B441" s="58">
        <v>16.597598399999999</v>
      </c>
    </row>
    <row r="442" spans="1:2">
      <c r="A442" s="83" t="s">
        <v>470</v>
      </c>
      <c r="B442" s="58">
        <v>16.586072290000001</v>
      </c>
    </row>
    <row r="443" spans="1:2">
      <c r="A443" s="83" t="s">
        <v>471</v>
      </c>
      <c r="B443" s="58">
        <v>16.79354227</v>
      </c>
    </row>
    <row r="444" spans="1:2">
      <c r="A444" s="83" t="s">
        <v>472</v>
      </c>
      <c r="B444" s="58">
        <v>16.83964671</v>
      </c>
    </row>
    <row r="445" spans="1:2">
      <c r="A445" s="83" t="s">
        <v>473</v>
      </c>
      <c r="B445" s="58">
        <v>16.83964671</v>
      </c>
    </row>
    <row r="446" spans="1:2">
      <c r="A446" s="83" t="s">
        <v>474</v>
      </c>
      <c r="B446" s="58">
        <v>16.551493959999998</v>
      </c>
    </row>
    <row r="447" spans="1:2">
      <c r="A447" s="83" t="s">
        <v>475</v>
      </c>
      <c r="B447" s="58">
        <v>15.68703571</v>
      </c>
    </row>
    <row r="448" spans="1:2">
      <c r="A448" s="83" t="s">
        <v>476</v>
      </c>
      <c r="B448" s="58">
        <v>15.65245738</v>
      </c>
    </row>
    <row r="449" spans="1:2">
      <c r="A449" s="83" t="s">
        <v>477</v>
      </c>
      <c r="B449" s="58">
        <v>14.350006949999999</v>
      </c>
    </row>
    <row r="450" spans="1:2">
      <c r="A450" s="83" t="s">
        <v>478</v>
      </c>
      <c r="B450" s="58">
        <v>14.649685809999999</v>
      </c>
    </row>
    <row r="451" spans="1:2">
      <c r="A451" s="83" t="s">
        <v>479</v>
      </c>
      <c r="B451" s="58">
        <v>14.983943</v>
      </c>
    </row>
    <row r="452" spans="1:2">
      <c r="A452" s="83" t="s">
        <v>480</v>
      </c>
      <c r="B452" s="58">
        <v>14.68426414</v>
      </c>
    </row>
    <row r="453" spans="1:2">
      <c r="A453" s="83" t="s">
        <v>481</v>
      </c>
      <c r="B453" s="58">
        <v>14.68426414</v>
      </c>
    </row>
    <row r="454" spans="1:2">
      <c r="A454" s="83" t="s">
        <v>482</v>
      </c>
      <c r="B454" s="58">
        <v>14.59205526</v>
      </c>
    </row>
    <row r="455" spans="1:2">
      <c r="A455" s="83" t="s">
        <v>483</v>
      </c>
      <c r="B455" s="58">
        <v>14.638159699999999</v>
      </c>
    </row>
    <row r="456" spans="1:2">
      <c r="A456" s="83" t="s">
        <v>484</v>
      </c>
      <c r="B456" s="58">
        <v>14.44221583</v>
      </c>
    </row>
    <row r="457" spans="1:2">
      <c r="A457" s="83" t="s">
        <v>485</v>
      </c>
      <c r="B457" s="58">
        <v>14.950534060000001</v>
      </c>
    </row>
    <row r="458" spans="1:2">
      <c r="A458" s="83" t="s">
        <v>486</v>
      </c>
      <c r="B458" s="58">
        <v>14.5051018</v>
      </c>
    </row>
    <row r="459" spans="1:2">
      <c r="A459" s="83" t="s">
        <v>487</v>
      </c>
      <c r="B459" s="58">
        <v>14.17388294</v>
      </c>
    </row>
    <row r="460" spans="1:2">
      <c r="A460" s="83" t="s">
        <v>488</v>
      </c>
      <c r="B460" s="58">
        <v>14.53936582</v>
      </c>
    </row>
    <row r="461" spans="1:2">
      <c r="A461" s="83" t="s">
        <v>489</v>
      </c>
      <c r="B461" s="58">
        <v>14.847742</v>
      </c>
    </row>
    <row r="462" spans="1:2">
      <c r="A462" s="83" t="s">
        <v>490</v>
      </c>
      <c r="B462" s="58">
        <v>15.053326119999999</v>
      </c>
    </row>
    <row r="463" spans="1:2">
      <c r="A463" s="83" t="s">
        <v>491</v>
      </c>
      <c r="B463" s="58">
        <v>14.699264579999999</v>
      </c>
    </row>
    <row r="464" spans="1:2">
      <c r="A464" s="83" t="s">
        <v>492</v>
      </c>
      <c r="B464" s="58">
        <v>14.950534060000001</v>
      </c>
    </row>
    <row r="465" spans="1:2">
      <c r="A465" s="83" t="s">
        <v>493</v>
      </c>
      <c r="B465" s="58">
        <v>15.5330224</v>
      </c>
    </row>
    <row r="466" spans="1:2">
      <c r="A466" s="83" t="s">
        <v>494</v>
      </c>
      <c r="B466" s="58">
        <v>15.23606756</v>
      </c>
    </row>
    <row r="467" spans="1:2">
      <c r="A467" s="83" t="s">
        <v>495</v>
      </c>
      <c r="B467" s="58">
        <v>15.658657140000001</v>
      </c>
    </row>
    <row r="468" spans="1:2">
      <c r="A468" s="83" t="s">
        <v>496</v>
      </c>
      <c r="B468" s="58">
        <v>15.77287054</v>
      </c>
    </row>
    <row r="469" spans="1:2">
      <c r="A469" s="83" t="s">
        <v>497</v>
      </c>
      <c r="B469" s="58">
        <v>15.270331580000001</v>
      </c>
    </row>
    <row r="470" spans="1:2">
      <c r="A470" s="83" t="s">
        <v>498</v>
      </c>
      <c r="B470" s="58">
        <v>15.1332755</v>
      </c>
    </row>
    <row r="471" spans="1:2">
      <c r="A471" s="83" t="s">
        <v>499</v>
      </c>
      <c r="B471" s="58">
        <v>14.996219419999999</v>
      </c>
    </row>
    <row r="472" spans="1:2">
      <c r="A472" s="83" t="s">
        <v>500</v>
      </c>
      <c r="B472" s="58">
        <v>15.361702299999999</v>
      </c>
    </row>
    <row r="473" spans="1:2">
      <c r="A473" s="83" t="s">
        <v>501</v>
      </c>
      <c r="B473" s="58">
        <v>15.54444374</v>
      </c>
    </row>
    <row r="474" spans="1:2">
      <c r="A474" s="83" t="s">
        <v>502</v>
      </c>
      <c r="B474" s="58">
        <v>15.304595600000001</v>
      </c>
    </row>
    <row r="475" spans="1:2">
      <c r="A475" s="83" t="s">
        <v>503</v>
      </c>
      <c r="B475" s="58">
        <v>15.007640759999999</v>
      </c>
    </row>
    <row r="476" spans="1:2">
      <c r="A476" s="83" t="s">
        <v>504</v>
      </c>
      <c r="B476" s="58">
        <v>14.687843239999999</v>
      </c>
    </row>
    <row r="477" spans="1:2">
      <c r="A477" s="83" t="s">
        <v>505</v>
      </c>
      <c r="B477" s="58">
        <v>14.52794448</v>
      </c>
    </row>
    <row r="478" spans="1:2">
      <c r="A478" s="83" t="s">
        <v>506</v>
      </c>
      <c r="B478" s="58">
        <v>14.55078716</v>
      </c>
    </row>
    <row r="479" spans="1:2">
      <c r="A479" s="83" t="s">
        <v>507</v>
      </c>
      <c r="B479" s="58">
        <v>14.562208500000001</v>
      </c>
    </row>
    <row r="480" spans="1:2">
      <c r="A480" s="83" t="s">
        <v>508</v>
      </c>
      <c r="B480" s="58">
        <v>15.09901148</v>
      </c>
    </row>
    <row r="481" spans="1:2">
      <c r="A481" s="83" t="s">
        <v>509</v>
      </c>
      <c r="B481" s="58">
        <v>15.15611818</v>
      </c>
    </row>
    <row r="482" spans="1:2">
      <c r="A482" s="83" t="s">
        <v>510</v>
      </c>
      <c r="B482" s="58">
        <v>15.704342499999999</v>
      </c>
    </row>
    <row r="483" spans="1:2">
      <c r="A483" s="83" t="s">
        <v>511</v>
      </c>
      <c r="B483" s="58">
        <v>15.4759157</v>
      </c>
    </row>
    <row r="484" spans="1:2">
      <c r="A484" s="83" t="s">
        <v>512</v>
      </c>
      <c r="B484" s="58">
        <v>15.14469684</v>
      </c>
    </row>
    <row r="485" spans="1:2">
      <c r="A485" s="83" t="s">
        <v>513</v>
      </c>
      <c r="B485" s="58">
        <v>15.06474746</v>
      </c>
    </row>
    <row r="486" spans="1:2">
      <c r="A486" s="83" t="s">
        <v>514</v>
      </c>
      <c r="B486" s="58">
        <v>14.7906353</v>
      </c>
    </row>
    <row r="487" spans="1:2">
      <c r="A487" s="83" t="s">
        <v>515</v>
      </c>
      <c r="B487" s="58">
        <v>14.996219419999999</v>
      </c>
    </row>
    <row r="488" spans="1:2">
      <c r="A488" s="83" t="s">
        <v>516</v>
      </c>
      <c r="B488" s="58">
        <v>15.20180354</v>
      </c>
    </row>
    <row r="489" spans="1:2">
      <c r="A489" s="83" t="s">
        <v>517</v>
      </c>
      <c r="B489" s="58">
        <v>14.74494994</v>
      </c>
    </row>
    <row r="490" spans="1:2">
      <c r="A490" s="83" t="s">
        <v>518</v>
      </c>
      <c r="B490" s="58">
        <v>14.80205664</v>
      </c>
    </row>
    <row r="491" spans="1:2">
      <c r="A491" s="83" t="s">
        <v>519</v>
      </c>
      <c r="B491" s="58">
        <v>14.299517679999999</v>
      </c>
    </row>
    <row r="492" spans="1:2">
      <c r="A492" s="83" t="s">
        <v>520</v>
      </c>
      <c r="B492" s="58">
        <v>14.596472520000001</v>
      </c>
    </row>
    <row r="493" spans="1:2">
      <c r="A493" s="83" t="s">
        <v>521</v>
      </c>
      <c r="B493" s="58">
        <v>14.53936582</v>
      </c>
    </row>
    <row r="494" spans="1:2">
      <c r="A494" s="83" t="s">
        <v>522</v>
      </c>
      <c r="B494" s="58">
        <v>14.916270040000001</v>
      </c>
    </row>
    <row r="495" spans="1:2">
      <c r="A495" s="83" t="s">
        <v>523</v>
      </c>
      <c r="B495" s="58">
        <v>14.7335286</v>
      </c>
    </row>
    <row r="496" spans="1:2">
      <c r="A496" s="83" t="s">
        <v>524</v>
      </c>
      <c r="B496" s="58">
        <v>14.847742</v>
      </c>
    </row>
    <row r="497" spans="1:2">
      <c r="A497" s="83" t="s">
        <v>525</v>
      </c>
      <c r="B497" s="58">
        <v>15.22464622</v>
      </c>
    </row>
    <row r="498" spans="1:2">
      <c r="A498" s="83" t="s">
        <v>526</v>
      </c>
      <c r="B498" s="58">
        <v>15.1903822</v>
      </c>
    </row>
    <row r="499" spans="1:2">
      <c r="A499" s="83" t="s">
        <v>527</v>
      </c>
      <c r="B499" s="58">
        <v>15.46449436</v>
      </c>
    </row>
    <row r="500" spans="1:2">
      <c r="A500" s="83" t="s">
        <v>528</v>
      </c>
      <c r="B500" s="58">
        <v>14.984798079999999</v>
      </c>
    </row>
    <row r="501" spans="1:2">
      <c r="A501" s="83" t="s">
        <v>529</v>
      </c>
      <c r="B501" s="58">
        <v>15.1903822</v>
      </c>
    </row>
    <row r="502" spans="1:2">
      <c r="A502" s="83" t="s">
        <v>530</v>
      </c>
      <c r="B502" s="58">
        <v>14.961955400000001</v>
      </c>
    </row>
    <row r="503" spans="1:2">
      <c r="A503" s="83" t="s">
        <v>531</v>
      </c>
      <c r="B503" s="58">
        <v>14.996219419999999</v>
      </c>
    </row>
    <row r="504" spans="1:2">
      <c r="A504" s="83" t="s">
        <v>532</v>
      </c>
      <c r="B504" s="58">
        <v>15.11043282</v>
      </c>
    </row>
    <row r="505" spans="1:2">
      <c r="A505" s="83" t="s">
        <v>533</v>
      </c>
      <c r="B505" s="58">
        <v>14.83632066</v>
      </c>
    </row>
    <row r="506" spans="1:2">
      <c r="A506" s="83" t="s">
        <v>534</v>
      </c>
      <c r="B506" s="58">
        <v>14.7335286</v>
      </c>
    </row>
    <row r="507" spans="1:2">
      <c r="A507" s="83" t="s">
        <v>535</v>
      </c>
      <c r="B507" s="58">
        <v>14.950534060000001</v>
      </c>
    </row>
    <row r="508" spans="1:2">
      <c r="A508" s="83" t="s">
        <v>536</v>
      </c>
      <c r="B508" s="58">
        <v>14.82489932</v>
      </c>
    </row>
    <row r="509" spans="1:2">
      <c r="A509" s="83" t="s">
        <v>537</v>
      </c>
      <c r="B509" s="58">
        <v>14.89342736</v>
      </c>
    </row>
    <row r="510" spans="1:2">
      <c r="A510" s="83" t="s">
        <v>538</v>
      </c>
      <c r="B510" s="58">
        <v>14.973376740000001</v>
      </c>
    </row>
    <row r="511" spans="1:2">
      <c r="A511" s="83" t="s">
        <v>539</v>
      </c>
      <c r="B511" s="58">
        <v>14.984798079999999</v>
      </c>
    </row>
    <row r="512" spans="1:2">
      <c r="A512" s="83" t="s">
        <v>540</v>
      </c>
      <c r="B512" s="58">
        <v>15.007640759999999</v>
      </c>
    </row>
    <row r="513" spans="1:2">
      <c r="A513" s="83" t="s">
        <v>541</v>
      </c>
      <c r="B513" s="58">
        <v>14.607893860000001</v>
      </c>
    </row>
    <row r="514" spans="1:2">
      <c r="A514" s="83" t="s">
        <v>542</v>
      </c>
      <c r="B514" s="58">
        <v>14.47083778</v>
      </c>
    </row>
    <row r="515" spans="1:2">
      <c r="A515" s="83" t="s">
        <v>543</v>
      </c>
      <c r="B515" s="58">
        <v>14.333781699999999</v>
      </c>
    </row>
    <row r="516" spans="1:2">
      <c r="A516" s="83" t="s">
        <v>544</v>
      </c>
      <c r="B516" s="58">
        <v>14.630736539999999</v>
      </c>
    </row>
    <row r="517" spans="1:2">
      <c r="A517" s="83" t="s">
        <v>545</v>
      </c>
      <c r="B517" s="58">
        <v>14.47083778</v>
      </c>
    </row>
    <row r="518" spans="1:2">
      <c r="A518" s="83" t="s">
        <v>546</v>
      </c>
      <c r="B518" s="58">
        <v>14.53936582</v>
      </c>
    </row>
    <row r="519" spans="1:2">
      <c r="A519" s="83" t="s">
        <v>547</v>
      </c>
      <c r="B519" s="58">
        <v>14.51652314</v>
      </c>
    </row>
    <row r="520" spans="1:2">
      <c r="A520" s="83" t="s">
        <v>548</v>
      </c>
      <c r="B520" s="58">
        <v>14.82489932</v>
      </c>
    </row>
    <row r="521" spans="1:2">
      <c r="A521" s="83" t="s">
        <v>549</v>
      </c>
      <c r="B521" s="58">
        <v>14.82489932</v>
      </c>
    </row>
    <row r="522" spans="1:2">
      <c r="A522" s="83" t="s">
        <v>550</v>
      </c>
      <c r="B522" s="58">
        <v>15.22464622</v>
      </c>
    </row>
    <row r="523" spans="1:2">
      <c r="A523" s="83" t="s">
        <v>551</v>
      </c>
      <c r="B523" s="58">
        <v>15.327438280000001</v>
      </c>
    </row>
    <row r="524" spans="1:2">
      <c r="A524" s="83" t="s">
        <v>552</v>
      </c>
      <c r="B524" s="58">
        <v>15.361702299999999</v>
      </c>
    </row>
    <row r="525" spans="1:2">
      <c r="A525" s="83" t="s">
        <v>553</v>
      </c>
      <c r="B525" s="58">
        <v>15.52160106</v>
      </c>
    </row>
    <row r="526" spans="1:2">
      <c r="A526" s="83" t="s">
        <v>554</v>
      </c>
      <c r="B526" s="58">
        <v>15.5330224</v>
      </c>
    </row>
    <row r="527" spans="1:2">
      <c r="A527" s="83" t="s">
        <v>555</v>
      </c>
      <c r="B527" s="58">
        <v>15.52160106</v>
      </c>
    </row>
    <row r="528" spans="1:2">
      <c r="A528" s="83" t="s">
        <v>556</v>
      </c>
      <c r="B528" s="58">
        <v>16.115510740000001</v>
      </c>
    </row>
    <row r="529" spans="1:2">
      <c r="A529" s="83" t="s">
        <v>557</v>
      </c>
      <c r="B529" s="58">
        <v>16.035561359999999</v>
      </c>
    </row>
    <row r="530" spans="1:2">
      <c r="A530" s="83" t="s">
        <v>558</v>
      </c>
      <c r="B530" s="58">
        <v>16.343937539999999</v>
      </c>
    </row>
    <row r="531" spans="1:2">
      <c r="A531" s="83" t="s">
        <v>559</v>
      </c>
      <c r="B531" s="58">
        <v>16.52667898</v>
      </c>
    </row>
    <row r="532" spans="1:2">
      <c r="A532" s="83" t="s">
        <v>560</v>
      </c>
      <c r="B532" s="58">
        <v>16.709420420000001</v>
      </c>
    </row>
    <row r="533" spans="1:2">
      <c r="A533" s="83" t="s">
        <v>561</v>
      </c>
      <c r="B533" s="58">
        <v>16.64089238</v>
      </c>
    </row>
    <row r="534" spans="1:2">
      <c r="A534" s="83" t="s">
        <v>562</v>
      </c>
      <c r="B534" s="58">
        <v>16.64089238</v>
      </c>
    </row>
    <row r="535" spans="1:2">
      <c r="A535" s="83" t="s">
        <v>563</v>
      </c>
      <c r="B535" s="58">
        <v>16.960689899999998</v>
      </c>
    </row>
    <row r="536" spans="1:2">
      <c r="A536" s="83" t="s">
        <v>564</v>
      </c>
      <c r="B536" s="58">
        <v>17.691655659999999</v>
      </c>
    </row>
    <row r="537" spans="1:2">
      <c r="A537" s="83" t="s">
        <v>565</v>
      </c>
      <c r="B537" s="58">
        <v>17.3033301</v>
      </c>
    </row>
    <row r="538" spans="1:2">
      <c r="A538" s="83" t="s">
        <v>566</v>
      </c>
      <c r="B538" s="58">
        <v>16.99495392</v>
      </c>
    </row>
    <row r="539" spans="1:2">
      <c r="A539" s="83" t="s">
        <v>567</v>
      </c>
      <c r="B539" s="58">
        <v>17.417543500000001</v>
      </c>
    </row>
    <row r="540" spans="1:2">
      <c r="A540" s="83" t="s">
        <v>568</v>
      </c>
      <c r="B540" s="58">
        <v>18.091402559999999</v>
      </c>
    </row>
    <row r="541" spans="1:2">
      <c r="A541" s="83" t="s">
        <v>569</v>
      </c>
      <c r="B541" s="58">
        <v>18.753840279999999</v>
      </c>
    </row>
    <row r="542" spans="1:2">
      <c r="A542" s="83" t="s">
        <v>570</v>
      </c>
      <c r="B542" s="58">
        <v>18.068559879999999</v>
      </c>
    </row>
    <row r="543" spans="1:2">
      <c r="A543" s="83" t="s">
        <v>571</v>
      </c>
      <c r="B543" s="58">
        <v>18.137087919999999</v>
      </c>
    </row>
    <row r="544" spans="1:2">
      <c r="A544" s="83" t="s">
        <v>572</v>
      </c>
      <c r="B544" s="58">
        <v>18.354093379999998</v>
      </c>
    </row>
    <row r="545" spans="1:2">
      <c r="A545" s="83" t="s">
        <v>573</v>
      </c>
      <c r="B545" s="58">
        <v>17.61170628</v>
      </c>
    </row>
    <row r="546" spans="1:2">
      <c r="A546" s="83" t="s">
        <v>574</v>
      </c>
      <c r="B546" s="58">
        <v>17.291908759999998</v>
      </c>
    </row>
    <row r="547" spans="1:2">
      <c r="A547" s="83" t="s">
        <v>575</v>
      </c>
      <c r="B547" s="58">
        <v>17.783026379999999</v>
      </c>
    </row>
    <row r="548" spans="1:2">
      <c r="A548" s="83" t="s">
        <v>576</v>
      </c>
      <c r="B548" s="58">
        <v>17.840133080000001</v>
      </c>
    </row>
    <row r="549" spans="1:2">
      <c r="A549" s="83" t="s">
        <v>577</v>
      </c>
      <c r="B549" s="58">
        <v>17.96576782</v>
      </c>
    </row>
    <row r="550" spans="1:2">
      <c r="A550" s="83" t="s">
        <v>578</v>
      </c>
      <c r="B550" s="58">
        <v>17.771605040000001</v>
      </c>
    </row>
    <row r="551" spans="1:2">
      <c r="A551" s="83" t="s">
        <v>579</v>
      </c>
      <c r="B551" s="58">
        <v>17.143431339999999</v>
      </c>
    </row>
    <row r="552" spans="1:2">
      <c r="A552" s="83" t="s">
        <v>580</v>
      </c>
      <c r="B552" s="58">
        <v>17.360436799999999</v>
      </c>
    </row>
    <row r="553" spans="1:2">
      <c r="A553" s="83" t="s">
        <v>581</v>
      </c>
      <c r="B553" s="58">
        <v>16.709420420000001</v>
      </c>
    </row>
    <row r="554" spans="1:2">
      <c r="A554" s="83" t="s">
        <v>582</v>
      </c>
      <c r="B554" s="58">
        <v>16.686577740000001</v>
      </c>
    </row>
    <row r="555" spans="1:2">
      <c r="A555" s="83" t="s">
        <v>583</v>
      </c>
      <c r="B555" s="58">
        <v>16.85789784</v>
      </c>
    </row>
    <row r="556" spans="1:2">
      <c r="A556" s="83" t="s">
        <v>584</v>
      </c>
      <c r="B556" s="58">
        <v>17.508914220000001</v>
      </c>
    </row>
    <row r="557" spans="1:2">
      <c r="A557" s="83" t="s">
        <v>585</v>
      </c>
      <c r="B557" s="58">
        <v>17.25764474</v>
      </c>
    </row>
    <row r="558" spans="1:2">
      <c r="A558" s="83" t="s">
        <v>586</v>
      </c>
      <c r="B558" s="58">
        <v>17.828711739999999</v>
      </c>
    </row>
    <row r="559" spans="1:2">
      <c r="A559" s="83" t="s">
        <v>587</v>
      </c>
      <c r="B559" s="58">
        <v>17.5888636</v>
      </c>
    </row>
    <row r="560" spans="1:2">
      <c r="A560" s="83" t="s">
        <v>588</v>
      </c>
      <c r="B560" s="58">
        <v>17.154852680000001</v>
      </c>
    </row>
    <row r="561" spans="1:2">
      <c r="A561" s="83" t="s">
        <v>589</v>
      </c>
      <c r="B561" s="58">
        <v>17.154852680000001</v>
      </c>
    </row>
    <row r="562" spans="1:2">
      <c r="A562" s="83" t="s">
        <v>590</v>
      </c>
      <c r="B562" s="58">
        <v>17.1891167</v>
      </c>
    </row>
    <row r="563" spans="1:2">
      <c r="A563" s="83" t="s">
        <v>591</v>
      </c>
      <c r="B563" s="58">
        <v>17.337594119999999</v>
      </c>
    </row>
    <row r="564" spans="1:2">
      <c r="A564" s="83" t="s">
        <v>592</v>
      </c>
      <c r="B564" s="58">
        <v>17.32617278</v>
      </c>
    </row>
    <row r="565" spans="1:2">
      <c r="A565" s="83" t="s">
        <v>593</v>
      </c>
      <c r="B565" s="58">
        <v>17.417543500000001</v>
      </c>
    </row>
    <row r="566" spans="1:2">
      <c r="A566" s="83" t="s">
        <v>594</v>
      </c>
      <c r="B566" s="58">
        <v>17.28048742</v>
      </c>
    </row>
    <row r="567" spans="1:2">
      <c r="A567" s="83" t="s">
        <v>595</v>
      </c>
      <c r="B567" s="58">
        <v>17.817290400000001</v>
      </c>
    </row>
    <row r="568" spans="1:2">
      <c r="A568" s="83" t="s">
        <v>596</v>
      </c>
      <c r="B568" s="58">
        <v>17.89723978</v>
      </c>
    </row>
    <row r="569" spans="1:2">
      <c r="A569" s="83" t="s">
        <v>597</v>
      </c>
      <c r="B569" s="58">
        <v>17.554599580000001</v>
      </c>
    </row>
    <row r="570" spans="1:2">
      <c r="A570" s="83" t="s">
        <v>598</v>
      </c>
      <c r="B570" s="58">
        <v>17.737341019999999</v>
      </c>
    </row>
    <row r="571" spans="1:2">
      <c r="A571" s="83" t="s">
        <v>599</v>
      </c>
      <c r="B571" s="58">
        <v>18.000031839999998</v>
      </c>
    </row>
    <row r="572" spans="1:2">
      <c r="A572" s="83" t="s">
        <v>600</v>
      </c>
      <c r="B572" s="58">
        <v>17.862975760000001</v>
      </c>
    </row>
    <row r="573" spans="1:2">
      <c r="A573" s="83" t="s">
        <v>601</v>
      </c>
      <c r="B573" s="58">
        <v>17.61170628</v>
      </c>
    </row>
    <row r="574" spans="1:2">
      <c r="A574" s="83" t="s">
        <v>602</v>
      </c>
      <c r="B574" s="58">
        <v>17.771605040000001</v>
      </c>
    </row>
    <row r="575" spans="1:2">
      <c r="A575" s="83" t="s">
        <v>603</v>
      </c>
      <c r="B575" s="58">
        <v>17.840133080000001</v>
      </c>
    </row>
    <row r="576" spans="1:2">
      <c r="A576" s="83" t="s">
        <v>604</v>
      </c>
      <c r="B576" s="58">
        <v>17.931503800000002</v>
      </c>
    </row>
    <row r="577" spans="1:2">
      <c r="A577" s="83" t="s">
        <v>605</v>
      </c>
      <c r="B577" s="58">
        <v>17.360436799999999</v>
      </c>
    </row>
    <row r="578" spans="1:2">
      <c r="A578" s="83" t="s">
        <v>606</v>
      </c>
      <c r="B578" s="58">
        <v>17.394700820000001</v>
      </c>
    </row>
    <row r="579" spans="1:2">
      <c r="A579" s="83" t="s">
        <v>607</v>
      </c>
      <c r="B579" s="58">
        <v>17.25764474</v>
      </c>
    </row>
    <row r="580" spans="1:2">
      <c r="A580" s="83" t="s">
        <v>608</v>
      </c>
      <c r="B580" s="58">
        <v>17.451807519999999</v>
      </c>
    </row>
    <row r="581" spans="1:2">
      <c r="A581" s="83" t="s">
        <v>609</v>
      </c>
      <c r="B581" s="58">
        <v>17.463228860000001</v>
      </c>
    </row>
    <row r="582" spans="1:2">
      <c r="A582" s="83" t="s">
        <v>610</v>
      </c>
      <c r="B582" s="58">
        <v>17.34901546</v>
      </c>
    </row>
    <row r="583" spans="1:2">
      <c r="A583" s="83" t="s">
        <v>611</v>
      </c>
      <c r="B583" s="58">
        <v>17.337594119999999</v>
      </c>
    </row>
    <row r="584" spans="1:2">
      <c r="A584" s="83" t="s">
        <v>612</v>
      </c>
      <c r="B584" s="58">
        <v>17.463228860000001</v>
      </c>
    </row>
    <row r="585" spans="1:2">
      <c r="A585" s="83" t="s">
        <v>613</v>
      </c>
      <c r="B585" s="58">
        <v>17.463228860000001</v>
      </c>
    </row>
    <row r="586" spans="1:2">
      <c r="A586" s="83" t="s">
        <v>614</v>
      </c>
      <c r="B586" s="58">
        <v>17.223380720000002</v>
      </c>
    </row>
    <row r="587" spans="1:2">
      <c r="A587" s="83" t="s">
        <v>615</v>
      </c>
      <c r="B587" s="58">
        <v>16.83505516</v>
      </c>
    </row>
    <row r="588" spans="1:2">
      <c r="A588" s="83" t="s">
        <v>616</v>
      </c>
      <c r="B588" s="58">
        <v>16.321094859999999</v>
      </c>
    </row>
    <row r="589" spans="1:2">
      <c r="A589" s="83" t="s">
        <v>617</v>
      </c>
      <c r="B589" s="58">
        <v>16.6180497</v>
      </c>
    </row>
    <row r="590" spans="1:2">
      <c r="A590" s="83" t="s">
        <v>618</v>
      </c>
      <c r="B590" s="58">
        <v>15.978454660000001</v>
      </c>
    </row>
    <row r="591" spans="1:2">
      <c r="A591" s="83" t="s">
        <v>619</v>
      </c>
      <c r="B591" s="58">
        <v>15.727185179999999</v>
      </c>
    </row>
    <row r="592" spans="1:2">
      <c r="A592" s="83" t="s">
        <v>620</v>
      </c>
      <c r="B592" s="58">
        <v>15.92134796</v>
      </c>
    </row>
    <row r="593" spans="1:2">
      <c r="A593" s="83" t="s">
        <v>621</v>
      </c>
      <c r="B593" s="58">
        <v>15.85281992</v>
      </c>
    </row>
    <row r="594" spans="1:2">
      <c r="A594" s="83" t="s">
        <v>622</v>
      </c>
      <c r="B594" s="58">
        <v>16.206881460000002</v>
      </c>
    </row>
    <row r="595" spans="1:2">
      <c r="A595" s="83" t="s">
        <v>623</v>
      </c>
      <c r="B595" s="58">
        <v>16.538100320000002</v>
      </c>
    </row>
    <row r="596" spans="1:2">
      <c r="A596" s="83" t="s">
        <v>624</v>
      </c>
      <c r="B596" s="58">
        <v>16.17261744</v>
      </c>
    </row>
    <row r="597" spans="1:2">
      <c r="A597" s="83" t="s">
        <v>625</v>
      </c>
      <c r="B597" s="58">
        <v>15.84139858</v>
      </c>
    </row>
    <row r="598" spans="1:2">
      <c r="A598" s="83" t="s">
        <v>626</v>
      </c>
      <c r="B598" s="58">
        <v>16.19546012</v>
      </c>
    </row>
    <row r="599" spans="1:2">
      <c r="A599" s="83" t="s">
        <v>627</v>
      </c>
      <c r="B599" s="58">
        <v>15.92134796</v>
      </c>
    </row>
    <row r="600" spans="1:2">
      <c r="A600" s="83" t="s">
        <v>628</v>
      </c>
      <c r="B600" s="58">
        <v>15.373123639999999</v>
      </c>
    </row>
    <row r="601" spans="1:2">
      <c r="A601" s="83" t="s">
        <v>629</v>
      </c>
      <c r="B601" s="58">
        <v>15.5901291</v>
      </c>
    </row>
    <row r="602" spans="1:2">
      <c r="A602" s="83" t="s">
        <v>630</v>
      </c>
      <c r="B602" s="58">
        <v>15.647235800000001</v>
      </c>
    </row>
    <row r="603" spans="1:2">
      <c r="A603" s="83" t="s">
        <v>631</v>
      </c>
      <c r="B603" s="58">
        <v>15.9327693</v>
      </c>
    </row>
    <row r="604" spans="1:2">
      <c r="A604" s="83" t="s">
        <v>632</v>
      </c>
      <c r="B604" s="58">
        <v>16.081246719999999</v>
      </c>
    </row>
    <row r="605" spans="1:2">
      <c r="A605" s="83" t="s">
        <v>633</v>
      </c>
      <c r="B605" s="58">
        <v>16.48099362</v>
      </c>
    </row>
    <row r="606" spans="1:2">
      <c r="A606" s="83" t="s">
        <v>634</v>
      </c>
      <c r="B606" s="58">
        <v>16.412465579999999</v>
      </c>
    </row>
    <row r="607" spans="1:2">
      <c r="A607" s="83" t="s">
        <v>635</v>
      </c>
      <c r="B607" s="58">
        <v>16.298252179999999</v>
      </c>
    </row>
    <row r="608" spans="1:2">
      <c r="A608" s="83" t="s">
        <v>636</v>
      </c>
      <c r="B608" s="58">
        <v>16.30967352</v>
      </c>
    </row>
    <row r="609" spans="1:2">
      <c r="A609" s="83" t="s">
        <v>637</v>
      </c>
      <c r="B609" s="58">
        <v>16.184038780000002</v>
      </c>
    </row>
    <row r="610" spans="1:2">
      <c r="A610" s="83" t="s">
        <v>638</v>
      </c>
      <c r="B610" s="58">
        <v>16.57236434</v>
      </c>
    </row>
    <row r="611" spans="1:2">
      <c r="A611" s="83" t="s">
        <v>639</v>
      </c>
      <c r="B611" s="58">
        <v>16.492414960000001</v>
      </c>
    </row>
    <row r="612" spans="1:2">
      <c r="A612" s="83" t="s">
        <v>640</v>
      </c>
      <c r="B612" s="58">
        <v>16.378201560000001</v>
      </c>
    </row>
    <row r="613" spans="1:2">
      <c r="A613" s="83" t="s">
        <v>641</v>
      </c>
      <c r="B613" s="58">
        <v>16.401044240000001</v>
      </c>
    </row>
    <row r="614" spans="1:2">
      <c r="A614" s="83" t="s">
        <v>642</v>
      </c>
      <c r="B614" s="58">
        <v>16.469572280000001</v>
      </c>
    </row>
    <row r="615" spans="1:2">
      <c r="A615" s="83" t="s">
        <v>643</v>
      </c>
      <c r="B615" s="58">
        <v>16.378201560000001</v>
      </c>
    </row>
    <row r="616" spans="1:2">
      <c r="A616" s="83" t="s">
        <v>644</v>
      </c>
      <c r="B616" s="58">
        <v>16.469572280000001</v>
      </c>
    </row>
    <row r="617" spans="1:2">
      <c r="A617" s="83" t="s">
        <v>645</v>
      </c>
      <c r="B617" s="58">
        <v>16.366780219999999</v>
      </c>
    </row>
    <row r="618" spans="1:2">
      <c r="A618" s="83" t="s">
        <v>646</v>
      </c>
      <c r="B618" s="58">
        <v>16.960689899999998</v>
      </c>
    </row>
    <row r="619" spans="1:2">
      <c r="A619" s="83" t="s">
        <v>647</v>
      </c>
      <c r="B619" s="58">
        <v>17.132010000000001</v>
      </c>
    </row>
    <row r="620" spans="1:2">
      <c r="A620" s="83" t="s">
        <v>648</v>
      </c>
      <c r="B620" s="58">
        <v>16.85789784</v>
      </c>
    </row>
    <row r="621" spans="1:2">
      <c r="A621" s="83" t="s">
        <v>649</v>
      </c>
      <c r="B621" s="58">
        <v>17.0177966</v>
      </c>
    </row>
    <row r="622" spans="1:2">
      <c r="A622" s="83" t="s">
        <v>650</v>
      </c>
      <c r="B622" s="58">
        <v>17.497492879999999</v>
      </c>
    </row>
    <row r="623" spans="1:2">
      <c r="A623" s="83" t="s">
        <v>651</v>
      </c>
      <c r="B623" s="58">
        <v>17.337594119999999</v>
      </c>
    </row>
    <row r="624" spans="1:2">
      <c r="A624" s="83" t="s">
        <v>652</v>
      </c>
      <c r="B624" s="58">
        <v>17.383279479999999</v>
      </c>
    </row>
    <row r="625" spans="1:2">
      <c r="A625" s="83" t="s">
        <v>653</v>
      </c>
      <c r="B625" s="58">
        <v>17.577442260000002</v>
      </c>
    </row>
    <row r="626" spans="1:2">
      <c r="A626" s="83" t="s">
        <v>654</v>
      </c>
      <c r="B626" s="58">
        <v>17.383279479999999</v>
      </c>
    </row>
    <row r="627" spans="1:2">
      <c r="A627" s="83" t="s">
        <v>655</v>
      </c>
      <c r="B627" s="58">
        <v>17.520335559999999</v>
      </c>
    </row>
    <row r="628" spans="1:2">
      <c r="A628" s="83" t="s">
        <v>656</v>
      </c>
      <c r="B628" s="58">
        <v>17.96576782</v>
      </c>
    </row>
    <row r="629" spans="1:2">
      <c r="A629" s="83" t="s">
        <v>657</v>
      </c>
      <c r="B629" s="58">
        <v>17.92008246</v>
      </c>
    </row>
    <row r="630" spans="1:2">
      <c r="A630" s="83" t="s">
        <v>658</v>
      </c>
      <c r="B630" s="58">
        <v>17.89723978</v>
      </c>
    </row>
    <row r="631" spans="1:2">
      <c r="A631" s="83" t="s">
        <v>659</v>
      </c>
      <c r="B631" s="58">
        <v>17.92008246</v>
      </c>
    </row>
    <row r="632" spans="1:2">
      <c r="A632" s="83" t="s">
        <v>660</v>
      </c>
      <c r="B632" s="58">
        <v>17.771605040000001</v>
      </c>
    </row>
    <row r="633" spans="1:2">
      <c r="A633" s="83" t="s">
        <v>661</v>
      </c>
      <c r="B633" s="58">
        <v>17.65739164</v>
      </c>
    </row>
    <row r="634" spans="1:2">
      <c r="A634" s="83" t="s">
        <v>662</v>
      </c>
      <c r="B634" s="58">
        <v>17.394700820000001</v>
      </c>
    </row>
    <row r="635" spans="1:2">
      <c r="A635" s="83" t="s">
        <v>663</v>
      </c>
      <c r="B635" s="58">
        <v>17.417543500000001</v>
      </c>
    </row>
    <row r="636" spans="1:2">
      <c r="A636" s="83" t="s">
        <v>664</v>
      </c>
      <c r="B636" s="58">
        <v>17.383279479999999</v>
      </c>
    </row>
    <row r="637" spans="1:2">
      <c r="A637" s="83" t="s">
        <v>665</v>
      </c>
      <c r="B637" s="58">
        <v>17.554599580000001</v>
      </c>
    </row>
    <row r="638" spans="1:2">
      <c r="A638" s="83" t="s">
        <v>666</v>
      </c>
      <c r="B638" s="58">
        <v>17.371858140000001</v>
      </c>
    </row>
    <row r="639" spans="1:2">
      <c r="A639" s="83" t="s">
        <v>667</v>
      </c>
      <c r="B639" s="58">
        <v>17.428964839999999</v>
      </c>
    </row>
    <row r="640" spans="1:2">
      <c r="A640" s="83" t="s">
        <v>668</v>
      </c>
      <c r="B640" s="58">
        <v>17.097745979999999</v>
      </c>
    </row>
    <row r="641" spans="1:2">
      <c r="A641" s="83" t="s">
        <v>669</v>
      </c>
      <c r="B641" s="58">
        <v>16.983532579999999</v>
      </c>
    </row>
    <row r="642" spans="1:2">
      <c r="A642" s="83" t="s">
        <v>670</v>
      </c>
      <c r="B642" s="58">
        <v>17.120588659999999</v>
      </c>
    </row>
    <row r="643" spans="1:2">
      <c r="A643" s="83" t="s">
        <v>671</v>
      </c>
      <c r="B643" s="58">
        <v>16.937847219999998</v>
      </c>
    </row>
    <row r="644" spans="1:2">
      <c r="A644" s="83" t="s">
        <v>672</v>
      </c>
      <c r="B644" s="58">
        <v>17.394700820000001</v>
      </c>
    </row>
    <row r="645" spans="1:2">
      <c r="A645" s="83" t="s">
        <v>673</v>
      </c>
      <c r="B645" s="58">
        <v>17.497492879999999</v>
      </c>
    </row>
    <row r="646" spans="1:2">
      <c r="A646" s="83" t="s">
        <v>674</v>
      </c>
      <c r="B646" s="58">
        <v>17.874397099999999</v>
      </c>
    </row>
    <row r="647" spans="1:2">
      <c r="A647" s="83" t="s">
        <v>675</v>
      </c>
      <c r="B647" s="58">
        <v>17.600284940000002</v>
      </c>
    </row>
    <row r="648" spans="1:2">
      <c r="A648" s="83" t="s">
        <v>676</v>
      </c>
      <c r="B648" s="58">
        <v>17.54317824</v>
      </c>
    </row>
    <row r="649" spans="1:2">
      <c r="A649" s="83" t="s">
        <v>677</v>
      </c>
      <c r="B649" s="58">
        <v>17.440386180000001</v>
      </c>
    </row>
    <row r="650" spans="1:2">
      <c r="A650" s="83" t="s">
        <v>678</v>
      </c>
      <c r="B650" s="58">
        <v>17.783026379999999</v>
      </c>
    </row>
    <row r="651" spans="1:2">
      <c r="A651" s="83" t="s">
        <v>679</v>
      </c>
      <c r="B651" s="58">
        <v>17.783026379999999</v>
      </c>
    </row>
    <row r="652" spans="1:2">
      <c r="A652" s="83" t="s">
        <v>680</v>
      </c>
      <c r="B652" s="58">
        <v>17.668812979999998</v>
      </c>
    </row>
    <row r="653" spans="1:2">
      <c r="A653" s="83" t="s">
        <v>681</v>
      </c>
      <c r="B653" s="58">
        <v>17.783026379999999</v>
      </c>
    </row>
    <row r="654" spans="1:2">
      <c r="A654" s="83" t="s">
        <v>682</v>
      </c>
      <c r="B654" s="58">
        <v>18.091402559999999</v>
      </c>
    </row>
    <row r="655" spans="1:2">
      <c r="A655" s="83" t="s">
        <v>683</v>
      </c>
      <c r="B655" s="58">
        <v>17.9886105</v>
      </c>
    </row>
    <row r="656" spans="1:2">
      <c r="A656" s="83" t="s">
        <v>684</v>
      </c>
      <c r="B656" s="58">
        <v>17.851554419999999</v>
      </c>
    </row>
    <row r="657" spans="1:2">
      <c r="A657" s="83" t="s">
        <v>685</v>
      </c>
      <c r="B657" s="58">
        <v>17.748762360000001</v>
      </c>
    </row>
    <row r="658" spans="1:2">
      <c r="A658" s="83" t="s">
        <v>686</v>
      </c>
      <c r="B658" s="58">
        <v>17.645970299999998</v>
      </c>
    </row>
    <row r="659" spans="1:2">
      <c r="A659" s="83" t="s">
        <v>687</v>
      </c>
      <c r="B659" s="58">
        <v>17.56602092</v>
      </c>
    </row>
    <row r="660" spans="1:2">
      <c r="A660" s="83" t="s">
        <v>688</v>
      </c>
      <c r="B660" s="58">
        <v>17.166274019999999</v>
      </c>
    </row>
    <row r="661" spans="1:2">
      <c r="A661" s="83" t="s">
        <v>689</v>
      </c>
      <c r="B661" s="58">
        <v>17.3033301</v>
      </c>
    </row>
    <row r="662" spans="1:2">
      <c r="A662" s="83" t="s">
        <v>690</v>
      </c>
      <c r="B662" s="58">
        <v>16.97211124</v>
      </c>
    </row>
    <row r="663" spans="1:2">
      <c r="A663" s="83" t="s">
        <v>691</v>
      </c>
      <c r="B663" s="58">
        <v>17.21195938</v>
      </c>
    </row>
    <row r="664" spans="1:2">
      <c r="A664" s="83" t="s">
        <v>692</v>
      </c>
      <c r="B664" s="58">
        <v>17.314751439999998</v>
      </c>
    </row>
    <row r="665" spans="1:2">
      <c r="A665" s="83" t="s">
        <v>693</v>
      </c>
      <c r="B665" s="58">
        <v>17.132010000000001</v>
      </c>
    </row>
    <row r="666" spans="1:2">
      <c r="A666" s="83" t="s">
        <v>694</v>
      </c>
      <c r="B666" s="58">
        <v>17.246223400000002</v>
      </c>
    </row>
    <row r="667" spans="1:2">
      <c r="A667" s="83" t="s">
        <v>695</v>
      </c>
      <c r="B667" s="58">
        <v>17.029217939999999</v>
      </c>
    </row>
    <row r="668" spans="1:2">
      <c r="A668" s="83" t="s">
        <v>696</v>
      </c>
      <c r="B668" s="58">
        <v>16.709420420000001</v>
      </c>
    </row>
    <row r="669" spans="1:2">
      <c r="A669" s="83" t="s">
        <v>697</v>
      </c>
      <c r="B669" s="58">
        <v>16.777948460000001</v>
      </c>
    </row>
    <row r="670" spans="1:2">
      <c r="A670" s="83" t="s">
        <v>698</v>
      </c>
      <c r="B670" s="58">
        <v>16.800791140000001</v>
      </c>
    </row>
    <row r="671" spans="1:2">
      <c r="A671" s="83" t="s">
        <v>699</v>
      </c>
      <c r="B671" s="58">
        <v>16.777948460000001</v>
      </c>
    </row>
    <row r="672" spans="1:2">
      <c r="A672" s="83" t="s">
        <v>700</v>
      </c>
      <c r="B672" s="58">
        <v>16.423886920000001</v>
      </c>
    </row>
    <row r="673" spans="1:2">
      <c r="A673" s="83" t="s">
        <v>701</v>
      </c>
      <c r="B673" s="58">
        <v>16.57236434</v>
      </c>
    </row>
    <row r="674" spans="1:2">
      <c r="A674" s="83" t="s">
        <v>702</v>
      </c>
      <c r="B674" s="58">
        <v>16.26398816</v>
      </c>
    </row>
    <row r="675" spans="1:2">
      <c r="A675" s="83" t="s">
        <v>703</v>
      </c>
      <c r="B675" s="58">
        <v>16.332516200000001</v>
      </c>
    </row>
    <row r="676" spans="1:2">
      <c r="A676" s="83" t="s">
        <v>704</v>
      </c>
      <c r="B676" s="58">
        <v>16.54952166</v>
      </c>
    </row>
    <row r="677" spans="1:2">
      <c r="A677" s="83" t="s">
        <v>705</v>
      </c>
      <c r="B677" s="58">
        <v>16.94926856</v>
      </c>
    </row>
    <row r="678" spans="1:2">
      <c r="A678" s="83" t="s">
        <v>706</v>
      </c>
      <c r="B678" s="58">
        <v>17.0177966</v>
      </c>
    </row>
    <row r="679" spans="1:2">
      <c r="A679" s="83" t="s">
        <v>707</v>
      </c>
      <c r="B679" s="58">
        <v>17.25764474</v>
      </c>
    </row>
    <row r="680" spans="1:2">
      <c r="A680" s="83" t="s">
        <v>708</v>
      </c>
      <c r="B680" s="58">
        <v>16.709420420000001</v>
      </c>
    </row>
    <row r="681" spans="1:2">
      <c r="A681" s="83" t="s">
        <v>709</v>
      </c>
      <c r="B681" s="58">
        <v>16.99495392</v>
      </c>
    </row>
    <row r="682" spans="1:2">
      <c r="A682" s="83" t="s">
        <v>710</v>
      </c>
      <c r="B682" s="58">
        <v>17.063481960000001</v>
      </c>
    </row>
    <row r="683" spans="1:2">
      <c r="A683" s="83" t="s">
        <v>711</v>
      </c>
      <c r="B683" s="58">
        <v>17.086324640000001</v>
      </c>
    </row>
    <row r="684" spans="1:2">
      <c r="A684" s="83" t="s">
        <v>712</v>
      </c>
      <c r="B684" s="58">
        <v>17.223380720000002</v>
      </c>
    </row>
    <row r="685" spans="1:2">
      <c r="A685" s="83" t="s">
        <v>713</v>
      </c>
      <c r="B685" s="58">
        <v>17.154852680000001</v>
      </c>
    </row>
    <row r="686" spans="1:2">
      <c r="A686" s="83" t="s">
        <v>714</v>
      </c>
      <c r="B686" s="58">
        <v>17.3033301</v>
      </c>
    </row>
    <row r="687" spans="1:2">
      <c r="A687" s="83" t="s">
        <v>715</v>
      </c>
      <c r="B687" s="58">
        <v>17.223380720000002</v>
      </c>
    </row>
    <row r="688" spans="1:2">
      <c r="A688" s="83" t="s">
        <v>716</v>
      </c>
      <c r="B688" s="58">
        <v>17.223380720000002</v>
      </c>
    </row>
    <row r="689" spans="1:2">
      <c r="A689" s="83" t="s">
        <v>717</v>
      </c>
      <c r="B689" s="58">
        <v>17.074903299999999</v>
      </c>
    </row>
    <row r="690" spans="1:2">
      <c r="A690" s="83" t="s">
        <v>718</v>
      </c>
      <c r="B690" s="58">
        <v>16.85789784</v>
      </c>
    </row>
    <row r="691" spans="1:2">
      <c r="A691" s="83" t="s">
        <v>719</v>
      </c>
      <c r="B691" s="58">
        <v>16.94926856</v>
      </c>
    </row>
    <row r="692" spans="1:2">
      <c r="A692" s="83" t="s">
        <v>720</v>
      </c>
      <c r="B692" s="58">
        <v>16.755105780000001</v>
      </c>
    </row>
    <row r="693" spans="1:2">
      <c r="A693" s="83" t="s">
        <v>721</v>
      </c>
      <c r="B693" s="58">
        <v>16.846476500000001</v>
      </c>
    </row>
    <row r="694" spans="1:2">
      <c r="A694" s="83" t="s">
        <v>722</v>
      </c>
      <c r="B694" s="58">
        <v>16.983532579999999</v>
      </c>
    </row>
    <row r="695" spans="1:2">
      <c r="A695" s="83" t="s">
        <v>723</v>
      </c>
      <c r="B695" s="58">
        <v>16.892161860000002</v>
      </c>
    </row>
    <row r="696" spans="1:2">
      <c r="A696" s="83" t="s">
        <v>724</v>
      </c>
      <c r="B696" s="58">
        <v>16.755105780000001</v>
      </c>
    </row>
    <row r="697" spans="1:2">
      <c r="A697" s="83" t="s">
        <v>725</v>
      </c>
      <c r="B697" s="58">
        <v>16.59520702</v>
      </c>
    </row>
    <row r="698" spans="1:2">
      <c r="A698" s="83" t="s">
        <v>726</v>
      </c>
      <c r="B698" s="58">
        <v>16.66373506</v>
      </c>
    </row>
    <row r="699" spans="1:2">
      <c r="A699" s="83" t="s">
        <v>727</v>
      </c>
      <c r="B699" s="58">
        <v>16.59520702</v>
      </c>
    </row>
    <row r="700" spans="1:2">
      <c r="A700" s="83" t="s">
        <v>728</v>
      </c>
      <c r="B700" s="58">
        <v>16.515257640000002</v>
      </c>
    </row>
    <row r="701" spans="1:2">
      <c r="A701" s="83" t="s">
        <v>729</v>
      </c>
      <c r="B701" s="58">
        <v>16.378201560000001</v>
      </c>
    </row>
    <row r="702" spans="1:2">
      <c r="A702" s="83" t="s">
        <v>730</v>
      </c>
      <c r="B702" s="58">
        <v>16.28683084</v>
      </c>
    </row>
    <row r="703" spans="1:2">
      <c r="A703" s="83" t="s">
        <v>731</v>
      </c>
      <c r="B703" s="58">
        <v>15.967033320000001</v>
      </c>
    </row>
    <row r="704" spans="1:2">
      <c r="A704" s="83" t="s">
        <v>732</v>
      </c>
      <c r="B704" s="58">
        <v>15.8756626</v>
      </c>
    </row>
    <row r="705" spans="1:2">
      <c r="A705" s="83" t="s">
        <v>733</v>
      </c>
      <c r="B705" s="58">
        <v>16.104089399999999</v>
      </c>
    </row>
    <row r="706" spans="1:2">
      <c r="A706" s="83" t="s">
        <v>734</v>
      </c>
      <c r="B706" s="58">
        <v>15.82997724</v>
      </c>
    </row>
    <row r="707" spans="1:2">
      <c r="A707" s="83" t="s">
        <v>735</v>
      </c>
      <c r="B707" s="58">
        <v>15.84139858</v>
      </c>
    </row>
    <row r="708" spans="1:2">
      <c r="A708" s="83" t="s">
        <v>736</v>
      </c>
      <c r="B708" s="58">
        <v>15.84139858</v>
      </c>
    </row>
    <row r="709" spans="1:2">
      <c r="A709" s="83" t="s">
        <v>737</v>
      </c>
      <c r="B709" s="58">
        <v>15.84139858</v>
      </c>
    </row>
    <row r="710" spans="1:2">
      <c r="A710" s="83" t="s">
        <v>738</v>
      </c>
      <c r="B710" s="58">
        <v>16.058404039999999</v>
      </c>
    </row>
    <row r="711" spans="1:2">
      <c r="A711" s="83" t="s">
        <v>739</v>
      </c>
      <c r="B711" s="58">
        <v>15.92134796</v>
      </c>
    </row>
    <row r="712" spans="1:2">
      <c r="A712" s="83" t="s">
        <v>740</v>
      </c>
      <c r="B712" s="58">
        <v>16.012718679999999</v>
      </c>
    </row>
    <row r="713" spans="1:2">
      <c r="A713" s="83" t="s">
        <v>741</v>
      </c>
      <c r="B713" s="58">
        <v>15.664854439999999</v>
      </c>
    </row>
    <row r="714" spans="1:2">
      <c r="A714" s="83" t="s">
        <v>742</v>
      </c>
      <c r="B714" s="58">
        <v>15.87714562</v>
      </c>
    </row>
    <row r="715" spans="1:2">
      <c r="A715" s="83" t="s">
        <v>743</v>
      </c>
      <c r="B715" s="58">
        <v>15.988877820000001</v>
      </c>
    </row>
    <row r="716" spans="1:2">
      <c r="A716" s="83" t="s">
        <v>744</v>
      </c>
      <c r="B716" s="58">
        <v>16.167649340000001</v>
      </c>
    </row>
    <row r="717" spans="1:2">
      <c r="A717" s="83" t="s">
        <v>745</v>
      </c>
      <c r="B717" s="58">
        <v>16.100610020000001</v>
      </c>
    </row>
    <row r="718" spans="1:2">
      <c r="A718" s="83" t="s">
        <v>746</v>
      </c>
      <c r="B718" s="58">
        <v>15.653681219999999</v>
      </c>
    </row>
    <row r="719" spans="1:2">
      <c r="A719" s="83" t="s">
        <v>747</v>
      </c>
      <c r="B719" s="58">
        <v>15.74306698</v>
      </c>
    </row>
    <row r="720" spans="1:2">
      <c r="A720" s="83" t="s">
        <v>748</v>
      </c>
      <c r="B720" s="58">
        <v>15.676027660000001</v>
      </c>
    </row>
    <row r="721" spans="1:2">
      <c r="A721" s="83" t="s">
        <v>749</v>
      </c>
      <c r="B721" s="58">
        <v>15.70954732</v>
      </c>
    </row>
    <row r="722" spans="1:2">
      <c r="A722" s="83" t="s">
        <v>750</v>
      </c>
      <c r="B722" s="58">
        <v>15.94418494</v>
      </c>
    </row>
    <row r="723" spans="1:2">
      <c r="A723" s="83" t="s">
        <v>751</v>
      </c>
      <c r="B723" s="58">
        <v>16.022397479999999</v>
      </c>
    </row>
    <row r="724" spans="1:2">
      <c r="A724" s="83" t="s">
        <v>752</v>
      </c>
      <c r="B724" s="58">
        <v>16.078263580000002</v>
      </c>
    </row>
    <row r="725" spans="1:2">
      <c r="A725" s="83" t="s">
        <v>753</v>
      </c>
      <c r="B725" s="58">
        <v>15.821279519999999</v>
      </c>
    </row>
    <row r="726" spans="1:2">
      <c r="A726" s="83" t="s">
        <v>754</v>
      </c>
      <c r="B726" s="58">
        <v>15.810106299999999</v>
      </c>
    </row>
    <row r="727" spans="1:2">
      <c r="A727" s="83" t="s">
        <v>755</v>
      </c>
      <c r="B727" s="58">
        <v>15.93301172</v>
      </c>
    </row>
    <row r="728" spans="1:2">
      <c r="A728" s="83" t="s">
        <v>756</v>
      </c>
      <c r="B728" s="58">
        <v>16.055917139999998</v>
      </c>
    </row>
    <row r="729" spans="1:2">
      <c r="A729" s="83" t="s">
        <v>757</v>
      </c>
      <c r="B729" s="58">
        <v>16.402286960000001</v>
      </c>
    </row>
    <row r="730" spans="1:2">
      <c r="A730" s="83" t="s">
        <v>758</v>
      </c>
      <c r="B730" s="58">
        <v>16.413460180000001</v>
      </c>
    </row>
    <row r="731" spans="1:2">
      <c r="A731" s="83" t="s">
        <v>759</v>
      </c>
      <c r="B731" s="58">
        <v>16.21234222</v>
      </c>
    </row>
    <row r="732" spans="1:2">
      <c r="A732" s="83" t="s">
        <v>760</v>
      </c>
      <c r="B732" s="58">
        <v>16.24586188</v>
      </c>
    </row>
    <row r="733" spans="1:2">
      <c r="A733" s="83" t="s">
        <v>761</v>
      </c>
      <c r="B733" s="58">
        <v>16.49167272</v>
      </c>
    </row>
    <row r="734" spans="1:2">
      <c r="A734" s="83" t="s">
        <v>762</v>
      </c>
      <c r="B734" s="58">
        <v>16.357594079999998</v>
      </c>
    </row>
    <row r="735" spans="1:2">
      <c r="A735" s="83" t="s">
        <v>763</v>
      </c>
      <c r="B735" s="58">
        <v>16.49167272</v>
      </c>
    </row>
    <row r="736" spans="1:2">
      <c r="A736" s="83" t="s">
        <v>764</v>
      </c>
      <c r="B736" s="58">
        <v>16.167649340000001</v>
      </c>
    </row>
    <row r="737" spans="1:2">
      <c r="A737" s="83" t="s">
        <v>765</v>
      </c>
      <c r="B737" s="58">
        <v>16.18999578</v>
      </c>
    </row>
    <row r="738" spans="1:2">
      <c r="A738" s="83" t="s">
        <v>766</v>
      </c>
      <c r="B738" s="58">
        <v>16.111783240000001</v>
      </c>
    </row>
    <row r="739" spans="1:2">
      <c r="A739" s="83" t="s">
        <v>767</v>
      </c>
      <c r="B739" s="58">
        <v>16.18999578</v>
      </c>
    </row>
    <row r="740" spans="1:2">
      <c r="A740" s="83" t="s">
        <v>768</v>
      </c>
      <c r="B740" s="58">
        <v>16.156476120000001</v>
      </c>
    </row>
    <row r="741" spans="1:2">
      <c r="A741" s="83" t="s">
        <v>769</v>
      </c>
      <c r="B741" s="58">
        <v>16.167649340000001</v>
      </c>
    </row>
    <row r="742" spans="1:2">
      <c r="A742" s="83" t="s">
        <v>770</v>
      </c>
      <c r="B742" s="58">
        <v>16.391113740000002</v>
      </c>
    </row>
    <row r="743" spans="1:2">
      <c r="A743" s="83" t="s">
        <v>771</v>
      </c>
      <c r="B743" s="58">
        <v>16.391113740000002</v>
      </c>
    </row>
    <row r="744" spans="1:2">
      <c r="A744" s="83" t="s">
        <v>772</v>
      </c>
      <c r="B744" s="58">
        <v>16.279381539999999</v>
      </c>
    </row>
    <row r="745" spans="1:2">
      <c r="A745" s="83" t="s">
        <v>773</v>
      </c>
      <c r="B745" s="58">
        <v>16.156476120000001</v>
      </c>
    </row>
    <row r="746" spans="1:2">
      <c r="A746" s="83" t="s">
        <v>774</v>
      </c>
      <c r="B746" s="58">
        <v>16.301727979999999</v>
      </c>
    </row>
    <row r="747" spans="1:2">
      <c r="A747" s="83" t="s">
        <v>775</v>
      </c>
      <c r="B747" s="58">
        <v>16.346420859999998</v>
      </c>
    </row>
    <row r="748" spans="1:2">
      <c r="A748" s="83" t="s">
        <v>776</v>
      </c>
      <c r="B748" s="58">
        <v>16.80452288</v>
      </c>
    </row>
    <row r="749" spans="1:2">
      <c r="A749" s="83" t="s">
        <v>777</v>
      </c>
      <c r="B749" s="58">
        <v>16.782176440000001</v>
      </c>
    </row>
    <row r="750" spans="1:2">
      <c r="A750" s="83" t="s">
        <v>778</v>
      </c>
      <c r="B750" s="58">
        <v>16.715137120000001</v>
      </c>
    </row>
    <row r="751" spans="1:2">
      <c r="A751" s="83" t="s">
        <v>779</v>
      </c>
      <c r="B751" s="58">
        <v>16.8156961</v>
      </c>
    </row>
    <row r="752" spans="1:2">
      <c r="A752" s="83" t="s">
        <v>780</v>
      </c>
      <c r="B752" s="58">
        <v>16.994467620000002</v>
      </c>
    </row>
    <row r="753" spans="1:2">
      <c r="A753" s="83" t="s">
        <v>781</v>
      </c>
      <c r="B753" s="58">
        <v>17.095026600000001</v>
      </c>
    </row>
    <row r="754" spans="1:2">
      <c r="A754" s="83" t="s">
        <v>782</v>
      </c>
      <c r="B754" s="58">
        <v>17.072680160000001</v>
      </c>
    </row>
    <row r="755" spans="1:2">
      <c r="A755" s="83" t="s">
        <v>783</v>
      </c>
      <c r="B755" s="58">
        <v>16.983294399999998</v>
      </c>
    </row>
    <row r="756" spans="1:2">
      <c r="A756" s="83" t="s">
        <v>784</v>
      </c>
      <c r="B756" s="58">
        <v>16.949774739999999</v>
      </c>
    </row>
    <row r="757" spans="1:2">
      <c r="A757" s="83" t="s">
        <v>785</v>
      </c>
      <c r="B757" s="58">
        <v>17.318491000000002</v>
      </c>
    </row>
    <row r="758" spans="1:2">
      <c r="A758" s="83" t="s">
        <v>786</v>
      </c>
      <c r="B758" s="58">
        <v>17.195585579999999</v>
      </c>
    </row>
    <row r="759" spans="1:2">
      <c r="A759" s="83" t="s">
        <v>787</v>
      </c>
      <c r="B759" s="58">
        <v>17.10619982</v>
      </c>
    </row>
    <row r="760" spans="1:2">
      <c r="A760" s="83" t="s">
        <v>788</v>
      </c>
      <c r="B760" s="58">
        <v>17.16206592</v>
      </c>
    </row>
    <row r="761" spans="1:2">
      <c r="A761" s="83" t="s">
        <v>789</v>
      </c>
      <c r="B761" s="58">
        <v>17.095026600000001</v>
      </c>
    </row>
    <row r="762" spans="1:2">
      <c r="A762" s="83" t="s">
        <v>790</v>
      </c>
      <c r="B762" s="58">
        <v>17.095026600000001</v>
      </c>
    </row>
    <row r="763" spans="1:2">
      <c r="A763" s="83" t="s">
        <v>791</v>
      </c>
      <c r="B763" s="58">
        <v>17.899498439999999</v>
      </c>
    </row>
    <row r="764" spans="1:2">
      <c r="A764" s="83" t="s">
        <v>792</v>
      </c>
      <c r="B764" s="58">
        <v>18.625757740000001</v>
      </c>
    </row>
    <row r="765" spans="1:2">
      <c r="A765" s="83" t="s">
        <v>793</v>
      </c>
      <c r="B765" s="58">
        <v>18.67045062</v>
      </c>
    </row>
    <row r="766" spans="1:2">
      <c r="A766" s="83" t="s">
        <v>794</v>
      </c>
      <c r="B766" s="58">
        <v>18.190002159999999</v>
      </c>
    </row>
    <row r="767" spans="1:2">
      <c r="A767" s="83" t="s">
        <v>795</v>
      </c>
      <c r="B767" s="58">
        <v>18.72631672</v>
      </c>
    </row>
    <row r="768" spans="1:2">
      <c r="A768" s="83" t="s">
        <v>796</v>
      </c>
      <c r="B768" s="58">
        <v>18.268214700000001</v>
      </c>
    </row>
    <row r="769" spans="1:2">
      <c r="A769" s="83" t="s">
        <v>797</v>
      </c>
      <c r="B769" s="58">
        <v>18.346427240000001</v>
      </c>
    </row>
    <row r="770" spans="1:2">
      <c r="A770" s="83" t="s">
        <v>798</v>
      </c>
      <c r="B770" s="58">
        <v>18.346427240000001</v>
      </c>
    </row>
    <row r="771" spans="1:2">
      <c r="A771" s="83" t="s">
        <v>799</v>
      </c>
      <c r="B771" s="58">
        <v>17.944191320000002</v>
      </c>
    </row>
    <row r="772" spans="1:2">
      <c r="A772" s="83" t="s">
        <v>800</v>
      </c>
      <c r="B772" s="58">
        <v>18.245868260000002</v>
      </c>
    </row>
    <row r="773" spans="1:2">
      <c r="A773" s="83" t="s">
        <v>801</v>
      </c>
      <c r="B773" s="58">
        <v>18.759836379999999</v>
      </c>
    </row>
    <row r="774" spans="1:2">
      <c r="A774" s="83" t="s">
        <v>802</v>
      </c>
      <c r="B774" s="58">
        <v>18.491679099999999</v>
      </c>
    </row>
    <row r="775" spans="1:2">
      <c r="A775" s="83" t="s">
        <v>803</v>
      </c>
      <c r="B775" s="58">
        <v>18.11178962</v>
      </c>
    </row>
    <row r="776" spans="1:2">
      <c r="A776" s="83" t="s">
        <v>804</v>
      </c>
      <c r="B776" s="58">
        <v>18.08944318</v>
      </c>
    </row>
    <row r="777" spans="1:2">
      <c r="A777" s="83" t="s">
        <v>805</v>
      </c>
      <c r="B777" s="58">
        <v>18.000057420000001</v>
      </c>
    </row>
    <row r="778" spans="1:2">
      <c r="A778" s="83" t="s">
        <v>806</v>
      </c>
      <c r="B778" s="58">
        <v>17.865978779999999</v>
      </c>
    </row>
    <row r="779" spans="1:2">
      <c r="A779" s="83" t="s">
        <v>807</v>
      </c>
      <c r="B779" s="58">
        <v>17.664860820000001</v>
      </c>
    </row>
    <row r="780" spans="1:2">
      <c r="A780" s="83" t="s">
        <v>808</v>
      </c>
      <c r="B780" s="58">
        <v>17.933018100000002</v>
      </c>
    </row>
    <row r="781" spans="1:2">
      <c r="A781" s="83" t="s">
        <v>809</v>
      </c>
      <c r="B781" s="58">
        <v>17.933018100000002</v>
      </c>
    </row>
    <row r="782" spans="1:2">
      <c r="A782" s="83" t="s">
        <v>810</v>
      </c>
      <c r="B782" s="58">
        <v>18.547545199999998</v>
      </c>
    </row>
    <row r="783" spans="1:2">
      <c r="A783" s="83" t="s">
        <v>811</v>
      </c>
      <c r="B783" s="58">
        <v>18.547545199999998</v>
      </c>
    </row>
    <row r="784" spans="1:2">
      <c r="A784" s="83" t="s">
        <v>812</v>
      </c>
      <c r="B784" s="58">
        <v>18.648104180000001</v>
      </c>
    </row>
    <row r="785" spans="1:2">
      <c r="A785" s="83" t="s">
        <v>813</v>
      </c>
      <c r="B785" s="58">
        <v>18.446986219999999</v>
      </c>
    </row>
    <row r="786" spans="1:2">
      <c r="A786" s="83" t="s">
        <v>814</v>
      </c>
      <c r="B786" s="58">
        <v>18.39112012</v>
      </c>
    </row>
    <row r="787" spans="1:2">
      <c r="A787" s="83" t="s">
        <v>815</v>
      </c>
      <c r="B787" s="58">
        <v>18.469332659999999</v>
      </c>
    </row>
    <row r="788" spans="1:2">
      <c r="A788" s="83" t="s">
        <v>816</v>
      </c>
      <c r="B788" s="58">
        <v>18.312907580000001</v>
      </c>
    </row>
    <row r="789" spans="1:2">
      <c r="A789" s="83" t="s">
        <v>817</v>
      </c>
      <c r="B789" s="58">
        <v>18.268214700000001</v>
      </c>
    </row>
    <row r="790" spans="1:2">
      <c r="A790" s="83" t="s">
        <v>818</v>
      </c>
      <c r="B790" s="58">
        <v>18.11178962</v>
      </c>
    </row>
    <row r="791" spans="1:2">
      <c r="A791" s="83" t="s">
        <v>819</v>
      </c>
      <c r="B791" s="58">
        <v>18.301734360000001</v>
      </c>
    </row>
    <row r="792" spans="1:2">
      <c r="A792" s="83" t="s">
        <v>820</v>
      </c>
      <c r="B792" s="58">
        <v>18.290561140000001</v>
      </c>
    </row>
    <row r="793" spans="1:2">
      <c r="A793" s="83" t="s">
        <v>821</v>
      </c>
      <c r="B793" s="58">
        <v>18.324080800000001</v>
      </c>
    </row>
    <row r="794" spans="1:2">
      <c r="A794" s="83" t="s">
        <v>822</v>
      </c>
      <c r="B794" s="58">
        <v>18.11178962</v>
      </c>
    </row>
    <row r="795" spans="1:2">
      <c r="A795" s="83" t="s">
        <v>823</v>
      </c>
      <c r="B795" s="58">
        <v>17.854805559999999</v>
      </c>
    </row>
    <row r="796" spans="1:2">
      <c r="A796" s="83" t="s">
        <v>824</v>
      </c>
      <c r="B796" s="58">
        <v>17.676034040000001</v>
      </c>
    </row>
    <row r="797" spans="1:2">
      <c r="A797" s="83" t="s">
        <v>825</v>
      </c>
      <c r="B797" s="58">
        <v>17.206758799999999</v>
      </c>
    </row>
    <row r="798" spans="1:2">
      <c r="A798" s="83" t="s">
        <v>826</v>
      </c>
      <c r="B798" s="58">
        <v>16.782176440000001</v>
      </c>
    </row>
    <row r="799" spans="1:2">
      <c r="A799" s="83" t="s">
        <v>827</v>
      </c>
      <c r="B799" s="58">
        <v>16.2570351</v>
      </c>
    </row>
    <row r="800" spans="1:2">
      <c r="A800" s="83" t="s">
        <v>828</v>
      </c>
      <c r="B800" s="58">
        <v>16.24586188</v>
      </c>
    </row>
    <row r="801" spans="1:2">
      <c r="A801" s="83" t="s">
        <v>829</v>
      </c>
      <c r="B801" s="58">
        <v>14.6927843</v>
      </c>
    </row>
    <row r="802" spans="1:2">
      <c r="A802" s="83" t="s">
        <v>830</v>
      </c>
      <c r="B802" s="58">
        <v>13.486076539999999</v>
      </c>
    </row>
    <row r="803" spans="1:2">
      <c r="A803" s="83" t="s">
        <v>831</v>
      </c>
      <c r="B803" s="58">
        <v>14.257028719999999</v>
      </c>
    </row>
    <row r="804" spans="1:2">
      <c r="A804" s="83" t="s">
        <v>832</v>
      </c>
      <c r="B804" s="58">
        <v>14.424627020000001</v>
      </c>
    </row>
    <row r="805" spans="1:2">
      <c r="A805" s="83" t="s">
        <v>833</v>
      </c>
      <c r="B805" s="58">
        <v>15.00563446</v>
      </c>
    </row>
    <row r="806" spans="1:2">
      <c r="A806" s="83" t="s">
        <v>834</v>
      </c>
      <c r="B806" s="58">
        <v>14.726303959999999</v>
      </c>
    </row>
    <row r="807" spans="1:2">
      <c r="A807" s="83" t="s">
        <v>835</v>
      </c>
      <c r="B807" s="58">
        <v>14.871555819999999</v>
      </c>
    </row>
    <row r="808" spans="1:2">
      <c r="A808" s="83" t="s">
        <v>836</v>
      </c>
      <c r="B808" s="58">
        <v>15.016807679999999</v>
      </c>
    </row>
    <row r="809" spans="1:2">
      <c r="A809" s="83" t="s">
        <v>837</v>
      </c>
      <c r="B809" s="58">
        <v>14.603398540000001</v>
      </c>
    </row>
    <row r="810" spans="1:2">
      <c r="A810" s="83" t="s">
        <v>838</v>
      </c>
      <c r="B810" s="58">
        <v>14.402280579999999</v>
      </c>
    </row>
    <row r="811" spans="1:2">
      <c r="A811" s="83" t="s">
        <v>839</v>
      </c>
      <c r="B811" s="58">
        <v>14.05591076</v>
      </c>
    </row>
    <row r="812" spans="1:2">
      <c r="A812" s="83" t="s">
        <v>840</v>
      </c>
      <c r="B812" s="58">
        <v>13.37434434</v>
      </c>
    </row>
    <row r="813" spans="1:2">
      <c r="A813" s="83" t="s">
        <v>841</v>
      </c>
      <c r="B813" s="58">
        <v>13.72071416</v>
      </c>
    </row>
    <row r="814" spans="1:2">
      <c r="A814" s="83" t="s">
        <v>842</v>
      </c>
      <c r="B814" s="58">
        <v>13.26261214</v>
      </c>
    </row>
    <row r="815" spans="1:2">
      <c r="A815" s="83" t="s">
        <v>843</v>
      </c>
      <c r="B815" s="58">
        <v>13.620155179999999</v>
      </c>
    </row>
    <row r="816" spans="1:2">
      <c r="A816" s="83" t="s">
        <v>844</v>
      </c>
      <c r="B816" s="58">
        <v>13.75423382</v>
      </c>
    </row>
    <row r="817" spans="1:2">
      <c r="A817" s="83" t="s">
        <v>845</v>
      </c>
      <c r="B817" s="58">
        <v>13.55311586</v>
      </c>
    </row>
    <row r="818" spans="1:2">
      <c r="A818" s="83" t="s">
        <v>846</v>
      </c>
      <c r="B818" s="58">
        <v>13.72071416</v>
      </c>
    </row>
    <row r="819" spans="1:2">
      <c r="A819" s="83" t="s">
        <v>847</v>
      </c>
      <c r="B819" s="58">
        <v>14.17881618</v>
      </c>
    </row>
    <row r="820" spans="1:2">
      <c r="A820" s="83" t="s">
        <v>848</v>
      </c>
      <c r="B820" s="58">
        <v>14.53635922</v>
      </c>
    </row>
    <row r="821" spans="1:2">
      <c r="A821" s="83" t="s">
        <v>849</v>
      </c>
      <c r="B821" s="58">
        <v>14.402280579999999</v>
      </c>
    </row>
    <row r="822" spans="1:2">
      <c r="A822" s="83" t="s">
        <v>850</v>
      </c>
      <c r="B822" s="58">
        <v>14.33524126</v>
      </c>
    </row>
    <row r="823" spans="1:2">
      <c r="A823" s="83" t="s">
        <v>851</v>
      </c>
      <c r="B823" s="58">
        <v>14.257028719999999</v>
      </c>
    </row>
    <row r="824" spans="1:2">
      <c r="A824" s="83" t="s">
        <v>852</v>
      </c>
      <c r="B824" s="58">
        <v>13.7430606</v>
      </c>
    </row>
    <row r="825" spans="1:2">
      <c r="A825" s="83" t="s">
        <v>853</v>
      </c>
      <c r="B825" s="58">
        <v>13.84361958</v>
      </c>
    </row>
    <row r="826" spans="1:2">
      <c r="A826" s="83" t="s">
        <v>854</v>
      </c>
      <c r="B826" s="58">
        <v>13.54194264</v>
      </c>
    </row>
    <row r="827" spans="1:2">
      <c r="A827" s="83" t="s">
        <v>855</v>
      </c>
      <c r="B827" s="58">
        <v>13.2961318</v>
      </c>
    </row>
    <row r="828" spans="1:2">
      <c r="A828" s="83" t="s">
        <v>856</v>
      </c>
      <c r="B828" s="58">
        <v>12.994454859999999</v>
      </c>
    </row>
    <row r="829" spans="1:2">
      <c r="A829" s="83" t="s">
        <v>857</v>
      </c>
      <c r="B829" s="58">
        <v>12.64808504</v>
      </c>
    </row>
    <row r="830" spans="1:2">
      <c r="A830" s="83" t="s">
        <v>858</v>
      </c>
      <c r="B830" s="58">
        <v>12.49165996</v>
      </c>
    </row>
    <row r="831" spans="1:2">
      <c r="A831" s="83" t="s">
        <v>859</v>
      </c>
      <c r="B831" s="58">
        <v>11.83243998</v>
      </c>
    </row>
    <row r="832" spans="1:2">
      <c r="A832" s="83" t="s">
        <v>860</v>
      </c>
      <c r="B832" s="58">
        <v>11.87713286</v>
      </c>
    </row>
    <row r="833" spans="1:2">
      <c r="A833" s="83" t="s">
        <v>861</v>
      </c>
      <c r="B833" s="58">
        <v>12.64808504</v>
      </c>
    </row>
    <row r="834" spans="1:2">
      <c r="A834" s="83" t="s">
        <v>862</v>
      </c>
      <c r="B834" s="58">
        <v>12.838029779999999</v>
      </c>
    </row>
    <row r="835" spans="1:2">
      <c r="A835" s="83" t="s">
        <v>863</v>
      </c>
      <c r="B835" s="58">
        <v>13.5754623</v>
      </c>
    </row>
    <row r="836" spans="1:2">
      <c r="A836" s="83" t="s">
        <v>864</v>
      </c>
      <c r="B836" s="58">
        <v>13.798926700000001</v>
      </c>
    </row>
    <row r="837" spans="1:2">
      <c r="A837" s="83" t="s">
        <v>865</v>
      </c>
      <c r="B837" s="58">
        <v>13.810099920000001</v>
      </c>
    </row>
    <row r="838" spans="1:2">
      <c r="A838" s="83" t="s">
        <v>866</v>
      </c>
      <c r="B838" s="58">
        <v>13.70954094</v>
      </c>
    </row>
    <row r="839" spans="1:2">
      <c r="A839" s="83" t="s">
        <v>867</v>
      </c>
      <c r="B839" s="58">
        <v>14.17881618</v>
      </c>
    </row>
    <row r="840" spans="1:2">
      <c r="A840" s="83" t="s">
        <v>868</v>
      </c>
      <c r="B840" s="58">
        <v>13.664848060000001</v>
      </c>
    </row>
    <row r="841" spans="1:2">
      <c r="A841" s="83" t="s">
        <v>869</v>
      </c>
      <c r="B841" s="58">
        <v>13.83244636</v>
      </c>
    </row>
    <row r="842" spans="1:2">
      <c r="A842" s="83" t="s">
        <v>870</v>
      </c>
      <c r="B842" s="58">
        <v>13.9106589</v>
      </c>
    </row>
    <row r="843" spans="1:2">
      <c r="A843" s="83" t="s">
        <v>871</v>
      </c>
      <c r="B843" s="58">
        <v>14.3017216</v>
      </c>
    </row>
    <row r="844" spans="1:2">
      <c r="A844" s="83" t="s">
        <v>872</v>
      </c>
      <c r="B844" s="58">
        <v>14.581052100000001</v>
      </c>
    </row>
    <row r="845" spans="1:2">
      <c r="A845" s="83" t="s">
        <v>873</v>
      </c>
      <c r="B845" s="58">
        <v>14.402280579999999</v>
      </c>
    </row>
    <row r="846" spans="1:2">
      <c r="A846" s="83" t="s">
        <v>874</v>
      </c>
      <c r="B846" s="58">
        <v>14.592225320000001</v>
      </c>
    </row>
    <row r="847" spans="1:2">
      <c r="A847" s="83" t="s">
        <v>875</v>
      </c>
      <c r="B847" s="58">
        <v>14.737477180000001</v>
      </c>
    </row>
    <row r="848" spans="1:2">
      <c r="A848" s="83" t="s">
        <v>876</v>
      </c>
      <c r="B848" s="58">
        <v>14.94976836</v>
      </c>
    </row>
    <row r="849" spans="1:2">
      <c r="A849" s="83" t="s">
        <v>877</v>
      </c>
      <c r="B849" s="58">
        <v>14.34641448</v>
      </c>
    </row>
    <row r="850" spans="1:2">
      <c r="A850" s="83" t="s">
        <v>878</v>
      </c>
      <c r="B850" s="58">
        <v>14.3017216</v>
      </c>
    </row>
    <row r="851" spans="1:2">
      <c r="A851" s="83" t="s">
        <v>879</v>
      </c>
      <c r="B851" s="58">
        <v>13.977698220000001</v>
      </c>
    </row>
    <row r="852" spans="1:2">
      <c r="A852" s="83" t="s">
        <v>880</v>
      </c>
      <c r="B852" s="58">
        <v>13.73188738</v>
      </c>
    </row>
    <row r="853" spans="1:2">
      <c r="A853" s="83" t="s">
        <v>881</v>
      </c>
      <c r="B853" s="58">
        <v>13.508422980000001</v>
      </c>
    </row>
    <row r="854" spans="1:2">
      <c r="A854" s="83" t="s">
        <v>882</v>
      </c>
      <c r="B854" s="58">
        <v>13.787753479999999</v>
      </c>
    </row>
    <row r="855" spans="1:2">
      <c r="A855" s="83" t="s">
        <v>883</v>
      </c>
      <c r="B855" s="58">
        <v>13.58663552</v>
      </c>
    </row>
    <row r="856" spans="1:2">
      <c r="A856" s="83" t="s">
        <v>884</v>
      </c>
      <c r="B856" s="58">
        <v>13.173226379999999</v>
      </c>
    </row>
    <row r="857" spans="1:2">
      <c r="A857" s="83" t="s">
        <v>885</v>
      </c>
      <c r="B857" s="58">
        <v>13.195572820000001</v>
      </c>
    </row>
    <row r="858" spans="1:2">
      <c r="A858" s="83" t="s">
        <v>886</v>
      </c>
      <c r="B858" s="58">
        <v>13.340824680000001</v>
      </c>
    </row>
    <row r="859" spans="1:2">
      <c r="A859" s="83" t="s">
        <v>887</v>
      </c>
      <c r="B859" s="58">
        <v>13.55311586</v>
      </c>
    </row>
    <row r="860" spans="1:2">
      <c r="A860" s="83" t="s">
        <v>888</v>
      </c>
      <c r="B860" s="58">
        <v>13.72071416</v>
      </c>
    </row>
    <row r="861" spans="1:2">
      <c r="A861" s="83" t="s">
        <v>889</v>
      </c>
      <c r="B861" s="58">
        <v>13.474903319999999</v>
      </c>
    </row>
    <row r="862" spans="1:2">
      <c r="A862" s="83" t="s">
        <v>890</v>
      </c>
      <c r="B862" s="58">
        <v>13.09501384</v>
      </c>
    </row>
    <row r="863" spans="1:2">
      <c r="A863" s="83" t="s">
        <v>891</v>
      </c>
      <c r="B863" s="58">
        <v>13.206746040000001</v>
      </c>
    </row>
    <row r="864" spans="1:2">
      <c r="A864" s="83" t="s">
        <v>892</v>
      </c>
      <c r="B864" s="58">
        <v>13.09501384</v>
      </c>
    </row>
    <row r="865" spans="1:2">
      <c r="A865" s="83" t="s">
        <v>893</v>
      </c>
      <c r="B865" s="58">
        <v>12.569872500000001</v>
      </c>
    </row>
    <row r="866" spans="1:2">
      <c r="A866" s="83" t="s">
        <v>894</v>
      </c>
      <c r="B866" s="58">
        <v>12.59221894</v>
      </c>
    </row>
    <row r="867" spans="1:2">
      <c r="A867" s="83" t="s">
        <v>895</v>
      </c>
      <c r="B867" s="58">
        <v>12.078250819999999</v>
      </c>
    </row>
    <row r="868" spans="1:2">
      <c r="A868" s="83" t="s">
        <v>896</v>
      </c>
      <c r="B868" s="58">
        <v>11.731881</v>
      </c>
    </row>
    <row r="869" spans="1:2">
      <c r="A869" s="83" t="s">
        <v>897</v>
      </c>
      <c r="B869" s="58">
        <v>12.212329459999999</v>
      </c>
    </row>
    <row r="870" spans="1:2">
      <c r="A870" s="83" t="s">
        <v>898</v>
      </c>
      <c r="B870" s="58">
        <v>12.00003828</v>
      </c>
    </row>
    <row r="871" spans="1:2">
      <c r="A871" s="83" t="s">
        <v>899</v>
      </c>
      <c r="B871" s="58">
        <v>11.36316474</v>
      </c>
    </row>
    <row r="872" spans="1:2">
      <c r="A872" s="83" t="s">
        <v>900</v>
      </c>
      <c r="B872" s="58">
        <v>11.284952199999999</v>
      </c>
    </row>
    <row r="873" spans="1:2">
      <c r="A873" s="83" t="s">
        <v>901</v>
      </c>
      <c r="B873" s="58">
        <v>11.430204059999999</v>
      </c>
    </row>
    <row r="874" spans="1:2">
      <c r="A874" s="83" t="s">
        <v>902</v>
      </c>
      <c r="B874" s="58">
        <v>11.69836134</v>
      </c>
    </row>
    <row r="875" spans="1:2">
      <c r="A875" s="83" t="s">
        <v>903</v>
      </c>
      <c r="B875" s="58">
        <v>11.68718812</v>
      </c>
    </row>
    <row r="876" spans="1:2">
      <c r="A876" s="83" t="s">
        <v>904</v>
      </c>
      <c r="B876" s="58">
        <v>11.97769184</v>
      </c>
    </row>
    <row r="877" spans="1:2">
      <c r="A877" s="83" t="s">
        <v>905</v>
      </c>
      <c r="B877" s="58">
        <v>11.921825739999999</v>
      </c>
    </row>
    <row r="878" spans="1:2">
      <c r="A878" s="83" t="s">
        <v>906</v>
      </c>
      <c r="B878" s="58">
        <v>11.955345400000001</v>
      </c>
    </row>
    <row r="879" spans="1:2">
      <c r="A879" s="83" t="s">
        <v>907</v>
      </c>
      <c r="B879" s="58">
        <v>11.5084166</v>
      </c>
    </row>
    <row r="880" spans="1:2">
      <c r="A880" s="83" t="s">
        <v>908</v>
      </c>
      <c r="B880" s="58">
        <v>11.631322020000001</v>
      </c>
    </row>
    <row r="881" spans="1:2">
      <c r="A881" s="83" t="s">
        <v>909</v>
      </c>
      <c r="B881" s="58">
        <v>11.55310948</v>
      </c>
    </row>
    <row r="882" spans="1:2">
      <c r="A882" s="83" t="s">
        <v>910</v>
      </c>
      <c r="B882" s="58">
        <v>11.5084166</v>
      </c>
    </row>
    <row r="883" spans="1:2">
      <c r="A883" s="83" t="s">
        <v>911</v>
      </c>
      <c r="B883" s="58">
        <v>11.19556644</v>
      </c>
    </row>
    <row r="884" spans="1:2">
      <c r="A884" s="83" t="s">
        <v>912</v>
      </c>
      <c r="B884" s="58">
        <v>11.38551118</v>
      </c>
    </row>
    <row r="885" spans="1:2">
      <c r="A885" s="83" t="s">
        <v>913</v>
      </c>
      <c r="B885" s="58">
        <v>11.57545592</v>
      </c>
    </row>
    <row r="886" spans="1:2">
      <c r="A886" s="83" t="s">
        <v>914</v>
      </c>
      <c r="B886" s="58">
        <v>11.776573880000001</v>
      </c>
    </row>
    <row r="887" spans="1:2">
      <c r="A887" s="83" t="s">
        <v>915</v>
      </c>
      <c r="B887" s="58">
        <v>11.631322020000001</v>
      </c>
    </row>
    <row r="888" spans="1:2">
      <c r="A888" s="83" t="s">
        <v>916</v>
      </c>
      <c r="B888" s="58">
        <v>11.307298640000001</v>
      </c>
    </row>
    <row r="889" spans="1:2">
      <c r="A889" s="83" t="s">
        <v>917</v>
      </c>
      <c r="B889" s="58">
        <v>11.65366846</v>
      </c>
    </row>
    <row r="890" spans="1:2">
      <c r="A890" s="83" t="s">
        <v>918</v>
      </c>
      <c r="B890" s="58">
        <v>11.642495240000001</v>
      </c>
    </row>
    <row r="891" spans="1:2">
      <c r="A891" s="83" t="s">
        <v>919</v>
      </c>
      <c r="B891" s="58">
        <v>11.36316474</v>
      </c>
    </row>
    <row r="892" spans="1:2">
      <c r="A892" s="83" t="s">
        <v>920</v>
      </c>
      <c r="B892" s="58">
        <v>11.02796814</v>
      </c>
    </row>
    <row r="893" spans="1:2">
      <c r="A893" s="83" t="s">
        <v>921</v>
      </c>
      <c r="B893" s="58">
        <v>10.60338578</v>
      </c>
    </row>
    <row r="894" spans="1:2">
      <c r="A894" s="83" t="s">
        <v>922</v>
      </c>
      <c r="B894" s="58">
        <v>10.826850179999999</v>
      </c>
    </row>
    <row r="895" spans="1:2">
      <c r="A895" s="83" t="s">
        <v>923</v>
      </c>
      <c r="B895" s="58">
        <v>10.525173240000001</v>
      </c>
    </row>
    <row r="896" spans="1:2">
      <c r="A896" s="83" t="s">
        <v>924</v>
      </c>
      <c r="B896" s="58">
        <v>11.117353899999999</v>
      </c>
    </row>
    <row r="897" spans="1:2">
      <c r="A897" s="83" t="s">
        <v>925</v>
      </c>
      <c r="B897" s="58">
        <v>11.284952199999999</v>
      </c>
    </row>
    <row r="898" spans="1:2">
      <c r="A898" s="83" t="s">
        <v>926</v>
      </c>
      <c r="B898" s="58">
        <v>11.05031458</v>
      </c>
    </row>
    <row r="899" spans="1:2">
      <c r="A899" s="83" t="s">
        <v>927</v>
      </c>
      <c r="B899" s="58">
        <v>10.972102039999999</v>
      </c>
    </row>
    <row r="900" spans="1:2">
      <c r="A900" s="83" t="s">
        <v>928</v>
      </c>
      <c r="B900" s="58">
        <v>11.307298640000001</v>
      </c>
    </row>
    <row r="901" spans="1:2">
      <c r="A901" s="83" t="s">
        <v>929</v>
      </c>
      <c r="B901" s="58">
        <v>11.24025932</v>
      </c>
    </row>
    <row r="902" spans="1:2">
      <c r="A902" s="83" t="s">
        <v>930</v>
      </c>
      <c r="B902" s="58">
        <v>11.20673966</v>
      </c>
    </row>
    <row r="903" spans="1:2">
      <c r="A903" s="83" t="s">
        <v>931</v>
      </c>
      <c r="B903" s="58">
        <v>11.02796814</v>
      </c>
    </row>
    <row r="904" spans="1:2">
      <c r="A904" s="83" t="s">
        <v>932</v>
      </c>
      <c r="B904" s="58">
        <v>10.7821573</v>
      </c>
    </row>
    <row r="905" spans="1:2">
      <c r="A905" s="83" t="s">
        <v>933</v>
      </c>
      <c r="B905" s="58">
        <v>10.4469607</v>
      </c>
    </row>
    <row r="906" spans="1:2">
      <c r="A906" s="83" t="s">
        <v>934</v>
      </c>
      <c r="B906" s="58">
        <v>9.9441658000000004</v>
      </c>
    </row>
    <row r="907" spans="1:2">
      <c r="A907" s="83" t="s">
        <v>935</v>
      </c>
      <c r="B907" s="58">
        <v>10.1676302</v>
      </c>
    </row>
    <row r="908" spans="1:2">
      <c r="A908" s="83" t="s">
        <v>936</v>
      </c>
      <c r="B908" s="58">
        <v>9.4301976799999991</v>
      </c>
    </row>
    <row r="909" spans="1:2">
      <c r="A909" s="83" t="s">
        <v>937</v>
      </c>
      <c r="B909" s="58">
        <v>8.8156705800000008</v>
      </c>
    </row>
    <row r="910" spans="1:2">
      <c r="A910" s="83" t="s">
        <v>938</v>
      </c>
      <c r="B910" s="58">
        <v>8.6145526199999995</v>
      </c>
    </row>
    <row r="911" spans="1:2">
      <c r="A911" s="83" t="s">
        <v>939</v>
      </c>
      <c r="B911" s="58">
        <v>8.9274027799999995</v>
      </c>
    </row>
    <row r="912" spans="1:2">
      <c r="A912" s="83" t="s">
        <v>940</v>
      </c>
      <c r="B912" s="58">
        <v>8.9162295599999997</v>
      </c>
    </row>
    <row r="913" spans="1:2">
      <c r="A913" s="83" t="s">
        <v>941</v>
      </c>
      <c r="B913" s="58">
        <v>9.3296387000000003</v>
      </c>
    </row>
    <row r="914" spans="1:2">
      <c r="A914" s="83" t="s">
        <v>942</v>
      </c>
      <c r="B914" s="58">
        <v>8.8603634600000003</v>
      </c>
    </row>
    <row r="915" spans="1:2">
      <c r="A915" s="83" t="s">
        <v>943</v>
      </c>
      <c r="B915" s="58">
        <v>8.7374580399999999</v>
      </c>
    </row>
    <row r="916" spans="1:2">
      <c r="A916" s="83" t="s">
        <v>944</v>
      </c>
      <c r="B916" s="58">
        <v>8.1676238199999993</v>
      </c>
    </row>
    <row r="917" spans="1:2">
      <c r="A917" s="83" t="s">
        <v>945</v>
      </c>
      <c r="B917" s="58">
        <v>8.1787970399999992</v>
      </c>
    </row>
    <row r="918" spans="1:2">
      <c r="A918" s="83" t="s">
        <v>946</v>
      </c>
      <c r="B918" s="58">
        <v>8.0558916200000006</v>
      </c>
    </row>
    <row r="919" spans="1:2">
      <c r="A919" s="83" t="s">
        <v>947</v>
      </c>
      <c r="B919" s="58">
        <v>8.5363400800000004</v>
      </c>
    </row>
    <row r="920" spans="1:2">
      <c r="A920" s="83" t="s">
        <v>948</v>
      </c>
      <c r="B920" s="58">
        <v>8.7598044799999997</v>
      </c>
    </row>
    <row r="921" spans="1:2">
      <c r="A921" s="83" t="s">
        <v>949</v>
      </c>
      <c r="B921" s="58">
        <v>8.4246078799999999</v>
      </c>
    </row>
    <row r="922" spans="1:2">
      <c r="A922" s="83" t="s">
        <v>950</v>
      </c>
      <c r="B922" s="58">
        <v>7.8547736600000002</v>
      </c>
    </row>
    <row r="923" spans="1:2">
      <c r="A923" s="83" t="s">
        <v>951</v>
      </c>
      <c r="B923" s="58">
        <v>7.2067268999999996</v>
      </c>
    </row>
    <row r="924" spans="1:2">
      <c r="A924" s="83" t="s">
        <v>952</v>
      </c>
      <c r="B924" s="58">
        <v>7.56426994</v>
      </c>
    </row>
    <row r="925" spans="1:2">
      <c r="A925" s="83" t="s">
        <v>953</v>
      </c>
      <c r="B925" s="58">
        <v>7.5419235000000002</v>
      </c>
    </row>
    <row r="926" spans="1:2">
      <c r="A926" s="83" t="s">
        <v>954</v>
      </c>
      <c r="B926" s="58">
        <v>7.79890756</v>
      </c>
    </row>
    <row r="927" spans="1:2">
      <c r="A927" s="83" t="s">
        <v>955</v>
      </c>
      <c r="B927" s="58">
        <v>9.6089692000000007</v>
      </c>
    </row>
    <row r="928" spans="1:2">
      <c r="A928" s="83" t="s">
        <v>956</v>
      </c>
      <c r="B928" s="58">
        <v>8.9832688800000007</v>
      </c>
    </row>
    <row r="929" spans="1:2">
      <c r="A929" s="83" t="s">
        <v>957</v>
      </c>
      <c r="B929" s="58">
        <v>8.6815919400000006</v>
      </c>
    </row>
    <row r="930" spans="1:2">
      <c r="A930" s="83" t="s">
        <v>958</v>
      </c>
      <c r="B930" s="58">
        <v>8.8380170200000006</v>
      </c>
    </row>
    <row r="931" spans="1:2">
      <c r="A931" s="83" t="s">
        <v>959</v>
      </c>
      <c r="B931" s="58">
        <v>8.8380170200000006</v>
      </c>
    </row>
    <row r="932" spans="1:2">
      <c r="A932" s="83" t="s">
        <v>960</v>
      </c>
      <c r="B932" s="58">
        <v>8.3799150000000004</v>
      </c>
    </row>
    <row r="933" spans="1:2">
      <c r="A933" s="83" t="s">
        <v>961</v>
      </c>
      <c r="B933" s="58">
        <v>7.79890756</v>
      </c>
    </row>
    <row r="934" spans="1:2">
      <c r="A934" s="83" t="s">
        <v>962</v>
      </c>
      <c r="B934" s="58">
        <v>7.8547736600000002</v>
      </c>
    </row>
    <row r="935" spans="1:2">
      <c r="A935" s="83" t="s">
        <v>963</v>
      </c>
      <c r="B935" s="58">
        <v>6.87202672</v>
      </c>
    </row>
    <row r="936" spans="1:2">
      <c r="A936" s="83" t="s">
        <v>964</v>
      </c>
      <c r="B936" s="58">
        <v>6.83940634</v>
      </c>
    </row>
    <row r="937" spans="1:2">
      <c r="A937" s="83" t="s">
        <v>965</v>
      </c>
      <c r="B937" s="58">
        <v>7.0025082400000001</v>
      </c>
    </row>
    <row r="938" spans="1:2">
      <c r="A938" s="83" t="s">
        <v>966</v>
      </c>
      <c r="B938" s="58">
        <v>6.88290018</v>
      </c>
    </row>
    <row r="939" spans="1:2">
      <c r="A939" s="83" t="s">
        <v>967</v>
      </c>
      <c r="B939" s="58">
        <v>7.1003693800000001</v>
      </c>
    </row>
    <row r="940" spans="1:2">
      <c r="A940" s="83" t="s">
        <v>968</v>
      </c>
      <c r="B940" s="58">
        <v>7.4591935600000001</v>
      </c>
    </row>
    <row r="941" spans="1:2">
      <c r="A941" s="83" t="s">
        <v>969</v>
      </c>
      <c r="B941" s="58">
        <v>7.3613324200000001</v>
      </c>
    </row>
    <row r="942" spans="1:2">
      <c r="A942" s="83" t="s">
        <v>970</v>
      </c>
      <c r="B942" s="58">
        <v>7.5461812400000001</v>
      </c>
    </row>
    <row r="943" spans="1:2">
      <c r="A943" s="83" t="s">
        <v>971</v>
      </c>
      <c r="B943" s="58">
        <v>7.3395855000000001</v>
      </c>
    </row>
    <row r="944" spans="1:2">
      <c r="A944" s="83" t="s">
        <v>972</v>
      </c>
      <c r="B944" s="58">
        <v>7.0568755400000001</v>
      </c>
    </row>
    <row r="945" spans="1:2">
      <c r="A945" s="83" t="s">
        <v>973</v>
      </c>
      <c r="B945" s="58">
        <v>7.0677490000000001</v>
      </c>
    </row>
    <row r="946" spans="1:2">
      <c r="A946" s="83" t="s">
        <v>974</v>
      </c>
      <c r="B946" s="58">
        <v>7.2091039800000001</v>
      </c>
    </row>
    <row r="947" spans="1:2">
      <c r="A947" s="83" t="s">
        <v>975</v>
      </c>
      <c r="B947" s="58">
        <v>7.7092831400000001</v>
      </c>
    </row>
    <row r="948" spans="1:2">
      <c r="A948" s="83" t="s">
        <v>976</v>
      </c>
      <c r="B948" s="58">
        <v>7.6657893000000001</v>
      </c>
    </row>
    <row r="949" spans="1:2">
      <c r="A949" s="83" t="s">
        <v>977</v>
      </c>
      <c r="B949" s="58">
        <v>7.4918139400000001</v>
      </c>
    </row>
    <row r="950" spans="1:2">
      <c r="A950" s="83" t="s">
        <v>978</v>
      </c>
      <c r="B950" s="58">
        <v>7.9267523400000002</v>
      </c>
    </row>
    <row r="951" spans="1:2">
      <c r="A951" s="83" t="s">
        <v>979</v>
      </c>
      <c r="B951" s="58">
        <v>8.0137400200000002</v>
      </c>
    </row>
    <row r="952" spans="1:2">
      <c r="A952" s="83" t="s">
        <v>980</v>
      </c>
      <c r="B952" s="58">
        <v>8.1768419199999993</v>
      </c>
    </row>
    <row r="953" spans="1:2">
      <c r="A953" s="83" t="s">
        <v>981</v>
      </c>
      <c r="B953" s="58">
        <v>8.6878945400000003</v>
      </c>
    </row>
    <row r="954" spans="1:2">
      <c r="A954" s="83" t="s">
        <v>982</v>
      </c>
      <c r="B954" s="58">
        <v>8.2529561400000002</v>
      </c>
    </row>
    <row r="955" spans="1:2">
      <c r="A955" s="83" t="s">
        <v>983</v>
      </c>
      <c r="B955" s="58">
        <v>8.5356661000000003</v>
      </c>
    </row>
    <row r="956" spans="1:2">
      <c r="A956" s="83" t="s">
        <v>984</v>
      </c>
      <c r="B956" s="58">
        <v>8.9923514200000003</v>
      </c>
    </row>
    <row r="957" spans="1:2">
      <c r="A957" s="83" t="s">
        <v>985</v>
      </c>
      <c r="B957" s="58">
        <v>9.2859348399999995</v>
      </c>
    </row>
    <row r="958" spans="1:2">
      <c r="A958" s="83" t="s">
        <v>986</v>
      </c>
      <c r="B958" s="58">
        <v>9.0249717999999994</v>
      </c>
    </row>
    <row r="959" spans="1:2">
      <c r="A959" s="83" t="s">
        <v>987</v>
      </c>
      <c r="B959" s="58">
        <v>9.2424409999999995</v>
      </c>
    </row>
    <row r="960" spans="1:2">
      <c r="A960" s="83" t="s">
        <v>988</v>
      </c>
      <c r="B960" s="58">
        <v>9.2859348399999995</v>
      </c>
    </row>
    <row r="961" spans="1:2">
      <c r="A961" s="83" t="s">
        <v>989</v>
      </c>
      <c r="B961" s="58">
        <v>8.8401229800000003</v>
      </c>
    </row>
    <row r="962" spans="1:2">
      <c r="A962" s="83" t="s">
        <v>990</v>
      </c>
      <c r="B962" s="58">
        <v>8.4812987999999994</v>
      </c>
    </row>
    <row r="963" spans="1:2">
      <c r="A963" s="83" t="s">
        <v>991</v>
      </c>
      <c r="B963" s="58">
        <v>8.4051845800000002</v>
      </c>
    </row>
    <row r="964" spans="1:2">
      <c r="A964" s="83" t="s">
        <v>992</v>
      </c>
      <c r="B964" s="58">
        <v>8.1224746200000002</v>
      </c>
    </row>
    <row r="965" spans="1:2">
      <c r="A965" s="83" t="s">
        <v>993</v>
      </c>
      <c r="B965" s="58">
        <v>8.6009068600000003</v>
      </c>
    </row>
    <row r="966" spans="1:2">
      <c r="A966" s="83" t="s">
        <v>994</v>
      </c>
      <c r="B966" s="58">
        <v>8.8727433599999994</v>
      </c>
    </row>
    <row r="967" spans="1:2">
      <c r="A967" s="83" t="s">
        <v>995</v>
      </c>
      <c r="B967" s="58">
        <v>9.5468978799999995</v>
      </c>
    </row>
    <row r="968" spans="1:2">
      <c r="A968" s="83" t="s">
        <v>996</v>
      </c>
      <c r="B968" s="58">
        <v>9.8404813000000004</v>
      </c>
    </row>
    <row r="969" spans="1:2">
      <c r="A969" s="83" t="s">
        <v>997</v>
      </c>
      <c r="B969" s="58">
        <v>9.2968083000000004</v>
      </c>
    </row>
    <row r="970" spans="1:2">
      <c r="A970" s="83" t="s">
        <v>998</v>
      </c>
      <c r="B970" s="58">
        <v>9.7534936200000004</v>
      </c>
    </row>
    <row r="971" spans="1:2">
      <c r="A971" s="83" t="s">
        <v>999</v>
      </c>
      <c r="B971" s="58">
        <v>9.7208732399999995</v>
      </c>
    </row>
    <row r="972" spans="1:2">
      <c r="A972" s="83" t="s">
        <v>1000</v>
      </c>
      <c r="B972" s="58">
        <v>9.3837959800000004</v>
      </c>
    </row>
    <row r="973" spans="1:2">
      <c r="A973" s="83" t="s">
        <v>1001</v>
      </c>
      <c r="B973" s="58">
        <v>10.0035832</v>
      </c>
    </row>
    <row r="974" spans="1:2">
      <c r="A974" s="83" t="s">
        <v>1002</v>
      </c>
      <c r="B974" s="58">
        <v>10.09057088</v>
      </c>
    </row>
    <row r="975" spans="1:2">
      <c r="A975" s="83" t="s">
        <v>1003</v>
      </c>
      <c r="B975" s="58">
        <v>9.5686447999999995</v>
      </c>
    </row>
    <row r="976" spans="1:2">
      <c r="A976" s="83" t="s">
        <v>1004</v>
      </c>
      <c r="B976" s="58">
        <v>9.0684656399999994</v>
      </c>
    </row>
    <row r="977" spans="1:2">
      <c r="A977" s="83" t="s">
        <v>1005</v>
      </c>
      <c r="B977" s="58">
        <v>9.4055429000000004</v>
      </c>
    </row>
    <row r="978" spans="1:2">
      <c r="A978" s="83" t="s">
        <v>1006</v>
      </c>
      <c r="B978" s="58">
        <v>9.6012651800000004</v>
      </c>
    </row>
    <row r="979" spans="1:2">
      <c r="A979" s="83" t="s">
        <v>1007</v>
      </c>
      <c r="B979" s="58">
        <v>9.3729225199999995</v>
      </c>
    </row>
    <row r="980" spans="1:2">
      <c r="A980" s="83" t="s">
        <v>1008</v>
      </c>
      <c r="B980" s="58">
        <v>9.0793391000000003</v>
      </c>
    </row>
    <row r="981" spans="1:2">
      <c r="A981" s="83" t="s">
        <v>1009</v>
      </c>
      <c r="B981" s="58">
        <v>9.1337063999999994</v>
      </c>
    </row>
    <row r="982" spans="1:2">
      <c r="A982" s="83" t="s">
        <v>1010</v>
      </c>
      <c r="B982" s="58">
        <v>8.9706045000000003</v>
      </c>
    </row>
    <row r="983" spans="1:2">
      <c r="A983" s="83" t="s">
        <v>1011</v>
      </c>
      <c r="B983" s="58">
        <v>8.5900333999999994</v>
      </c>
    </row>
    <row r="984" spans="1:2">
      <c r="A984" s="83" t="s">
        <v>1012</v>
      </c>
      <c r="B984" s="58">
        <v>8.3290703599999993</v>
      </c>
    </row>
    <row r="985" spans="1:2">
      <c r="A985" s="83" t="s">
        <v>1013</v>
      </c>
      <c r="B985" s="58">
        <v>8.2855765199999993</v>
      </c>
    </row>
    <row r="986" spans="1:2">
      <c r="A986" s="83" t="s">
        <v>1014</v>
      </c>
      <c r="B986" s="58">
        <v>8.6444007000000003</v>
      </c>
    </row>
    <row r="987" spans="1:2">
      <c r="A987" s="83" t="s">
        <v>1015</v>
      </c>
      <c r="B987" s="58">
        <v>8.5139191800000003</v>
      </c>
    </row>
    <row r="988" spans="1:2">
      <c r="A988" s="83" t="s">
        <v>1016</v>
      </c>
      <c r="B988" s="58">
        <v>8.2638295999999993</v>
      </c>
    </row>
    <row r="989" spans="1:2">
      <c r="A989" s="83" t="s">
        <v>1017</v>
      </c>
      <c r="B989" s="58">
        <v>8.2855765199999993</v>
      </c>
    </row>
    <row r="990" spans="1:2">
      <c r="A990" s="83" t="s">
        <v>1018</v>
      </c>
      <c r="B990" s="58">
        <v>7.6331689200000001</v>
      </c>
    </row>
    <row r="991" spans="1:2">
      <c r="A991" s="83" t="s">
        <v>1019</v>
      </c>
      <c r="B991" s="58">
        <v>7.8941319600000002</v>
      </c>
    </row>
    <row r="992" spans="1:2">
      <c r="A992" s="83" t="s">
        <v>1020</v>
      </c>
      <c r="B992" s="58">
        <v>7.2960916600000001</v>
      </c>
    </row>
    <row r="993" spans="1:2">
      <c r="A993" s="83" t="s">
        <v>1021</v>
      </c>
      <c r="B993" s="58">
        <v>7.4700670200000001</v>
      </c>
    </row>
    <row r="994" spans="1:2">
      <c r="A994" s="83" t="s">
        <v>1022</v>
      </c>
      <c r="B994" s="58">
        <v>7.4374466400000001</v>
      </c>
    </row>
    <row r="995" spans="1:2">
      <c r="A995" s="83" t="s">
        <v>1023</v>
      </c>
      <c r="B995" s="58">
        <v>7.7419035200000001</v>
      </c>
    </row>
    <row r="996" spans="1:2">
      <c r="A996" s="83" t="s">
        <v>1024</v>
      </c>
      <c r="B996" s="58">
        <v>7.6549158400000001</v>
      </c>
    </row>
    <row r="997" spans="1:2">
      <c r="A997" s="83" t="s">
        <v>1025</v>
      </c>
      <c r="B997" s="58">
        <v>7.2960916600000001</v>
      </c>
    </row>
    <row r="998" spans="1:2">
      <c r="A998" s="83" t="s">
        <v>1026</v>
      </c>
      <c r="B998" s="58">
        <v>7.5896750800000001</v>
      </c>
    </row>
    <row r="999" spans="1:2">
      <c r="A999" s="83" t="s">
        <v>1027</v>
      </c>
      <c r="B999" s="58">
        <v>6.75241866</v>
      </c>
    </row>
    <row r="1000" spans="1:2">
      <c r="A1000" s="83" t="s">
        <v>1028</v>
      </c>
      <c r="B1000" s="58">
        <v>6.9046471</v>
      </c>
    </row>
    <row r="1001" spans="1:2">
      <c r="A1001" s="83" t="s">
        <v>1029</v>
      </c>
      <c r="B1001" s="58">
        <v>6.61106368</v>
      </c>
    </row>
    <row r="1002" spans="1:2">
      <c r="A1002" s="83" t="s">
        <v>1030</v>
      </c>
      <c r="B1002" s="58">
        <v>7.2634712800000001</v>
      </c>
    </row>
    <row r="1003" spans="1:2">
      <c r="A1003" s="83" t="s">
        <v>1031</v>
      </c>
      <c r="B1003" s="58">
        <v>7.2634712800000001</v>
      </c>
    </row>
    <row r="1004" spans="1:2">
      <c r="A1004" s="83" t="s">
        <v>1032</v>
      </c>
      <c r="B1004" s="58">
        <v>7.3722058800000001</v>
      </c>
    </row>
    <row r="1005" spans="1:2">
      <c r="A1005" s="83" t="s">
        <v>1033</v>
      </c>
      <c r="B1005" s="58">
        <v>7.5244343200000001</v>
      </c>
    </row>
    <row r="1006" spans="1:2">
      <c r="A1006" s="83" t="s">
        <v>1034</v>
      </c>
      <c r="B1006" s="58">
        <v>7.6766627600000001</v>
      </c>
    </row>
    <row r="1007" spans="1:2">
      <c r="A1007" s="83" t="s">
        <v>1035</v>
      </c>
      <c r="B1007" s="58">
        <v>7.7419035200000001</v>
      </c>
    </row>
    <row r="1008" spans="1:2">
      <c r="A1008" s="83" t="s">
        <v>1036</v>
      </c>
      <c r="B1008" s="58">
        <v>7.3830793400000001</v>
      </c>
    </row>
    <row r="1009" spans="1:2">
      <c r="A1009" s="83" t="s">
        <v>1037</v>
      </c>
      <c r="B1009" s="58">
        <v>7.6657893000000001</v>
      </c>
    </row>
    <row r="1010" spans="1:2">
      <c r="A1010" s="83" t="s">
        <v>1038</v>
      </c>
      <c r="B1010" s="58">
        <v>7.8288912000000002</v>
      </c>
    </row>
    <row r="1011" spans="1:2">
      <c r="A1011" s="83" t="s">
        <v>1039</v>
      </c>
      <c r="B1011" s="58">
        <v>7.9702461800000002</v>
      </c>
    </row>
    <row r="1012" spans="1:2">
      <c r="A1012" s="83" t="s">
        <v>1040</v>
      </c>
      <c r="B1012" s="58">
        <v>7.9593727200000002</v>
      </c>
    </row>
    <row r="1013" spans="1:2">
      <c r="A1013" s="83" t="s">
        <v>1041</v>
      </c>
      <c r="B1013" s="58">
        <v>7.6875362200000001</v>
      </c>
    </row>
    <row r="1014" spans="1:2">
      <c r="A1014" s="83" t="s">
        <v>1042</v>
      </c>
      <c r="B1014" s="58">
        <v>7.6875362200000001</v>
      </c>
    </row>
    <row r="1015" spans="1:2">
      <c r="A1015" s="83" t="s">
        <v>1043</v>
      </c>
      <c r="B1015" s="58">
        <v>7.6440423800000001</v>
      </c>
    </row>
    <row r="1016" spans="1:2">
      <c r="A1016" s="83" t="s">
        <v>1044</v>
      </c>
      <c r="B1016" s="58">
        <v>7.8506381200000002</v>
      </c>
    </row>
    <row r="1017" spans="1:2">
      <c r="A1017" s="83" t="s">
        <v>1045</v>
      </c>
      <c r="B1017" s="58">
        <v>7.8723850400000002</v>
      </c>
    </row>
    <row r="1018" spans="1:2">
      <c r="A1018" s="83" t="s">
        <v>1046</v>
      </c>
      <c r="B1018" s="58">
        <v>8.1333480799999993</v>
      </c>
    </row>
    <row r="1019" spans="1:2">
      <c r="A1019" s="83" t="s">
        <v>1047</v>
      </c>
      <c r="B1019" s="58">
        <v>8.1224746200000002</v>
      </c>
    </row>
    <row r="1020" spans="1:2">
      <c r="A1020" s="83" t="s">
        <v>1048</v>
      </c>
      <c r="B1020" s="58">
        <v>7.7419035200000001</v>
      </c>
    </row>
    <row r="1021" spans="1:2">
      <c r="A1021" s="83" t="s">
        <v>1049</v>
      </c>
      <c r="B1021" s="58">
        <v>7.6766627600000001</v>
      </c>
    </row>
    <row r="1022" spans="1:2">
      <c r="A1022" s="83" t="s">
        <v>1050</v>
      </c>
      <c r="B1022" s="58">
        <v>7.1764836000000001</v>
      </c>
    </row>
    <row r="1023" spans="1:2">
      <c r="A1023" s="83" t="s">
        <v>1051</v>
      </c>
      <c r="B1023" s="58">
        <v>7.1873570600000001</v>
      </c>
    </row>
    <row r="1024" spans="1:2">
      <c r="A1024" s="83" t="s">
        <v>1052</v>
      </c>
      <c r="B1024" s="58">
        <v>7.3287120400000001</v>
      </c>
    </row>
    <row r="1025" spans="1:2">
      <c r="A1025" s="83" t="s">
        <v>1053</v>
      </c>
      <c r="B1025" s="58">
        <v>7.2634712800000001</v>
      </c>
    </row>
    <row r="1026" spans="1:2">
      <c r="A1026" s="83" t="s">
        <v>1054</v>
      </c>
      <c r="B1026" s="58">
        <v>7.2308509000000001</v>
      </c>
    </row>
    <row r="1027" spans="1:2">
      <c r="A1027" s="83" t="s">
        <v>1055</v>
      </c>
      <c r="B1027" s="58">
        <v>7.3178385800000001</v>
      </c>
    </row>
    <row r="1028" spans="1:2">
      <c r="A1028" s="83" t="s">
        <v>1056</v>
      </c>
      <c r="B1028" s="58">
        <v>7.1329897600000001</v>
      </c>
    </row>
    <row r="1029" spans="1:2">
      <c r="A1029" s="83" t="s">
        <v>1057</v>
      </c>
      <c r="B1029" s="58">
        <v>7.0133817000000001</v>
      </c>
    </row>
    <row r="1030" spans="1:2">
      <c r="A1030" s="83" t="s">
        <v>1058</v>
      </c>
      <c r="B1030" s="58">
        <v>7.0677490000000001</v>
      </c>
    </row>
    <row r="1031" spans="1:2">
      <c r="A1031" s="83" t="s">
        <v>1059</v>
      </c>
      <c r="B1031" s="58">
        <v>7.0133817000000001</v>
      </c>
    </row>
    <row r="1032" spans="1:2">
      <c r="A1032" s="83" t="s">
        <v>1060</v>
      </c>
      <c r="B1032" s="58">
        <v>6.88290018</v>
      </c>
    </row>
    <row r="1033" spans="1:2">
      <c r="A1033" s="83" t="s">
        <v>1061</v>
      </c>
      <c r="B1033" s="58">
        <v>7.1764836000000001</v>
      </c>
    </row>
    <row r="1034" spans="1:2">
      <c r="A1034" s="83" t="s">
        <v>1062</v>
      </c>
      <c r="B1034" s="58">
        <v>7.4809404800000001</v>
      </c>
    </row>
    <row r="1035" spans="1:2">
      <c r="A1035" s="83" t="s">
        <v>1063</v>
      </c>
      <c r="B1035" s="58">
        <v>7.2634712800000001</v>
      </c>
    </row>
    <row r="1036" spans="1:2">
      <c r="A1036" s="83" t="s">
        <v>1064</v>
      </c>
      <c r="B1036" s="58">
        <v>7.3722058800000001</v>
      </c>
    </row>
    <row r="1037" spans="1:2">
      <c r="A1037" s="83" t="s">
        <v>1065</v>
      </c>
      <c r="B1037" s="58">
        <v>7.3939528000000001</v>
      </c>
    </row>
    <row r="1038" spans="1:2">
      <c r="A1038" s="83" t="s">
        <v>1066</v>
      </c>
      <c r="B1038" s="58">
        <v>7.2634712800000001</v>
      </c>
    </row>
    <row r="1039" spans="1:2">
      <c r="A1039" s="83" t="s">
        <v>1067</v>
      </c>
      <c r="B1039" s="58">
        <v>7.1112428400000001</v>
      </c>
    </row>
    <row r="1040" spans="1:2">
      <c r="A1040" s="83" t="s">
        <v>1068</v>
      </c>
      <c r="B1040" s="58">
        <v>6.9590144</v>
      </c>
    </row>
    <row r="1041" spans="1:2">
      <c r="A1041" s="83" t="s">
        <v>1069</v>
      </c>
      <c r="B1041" s="58">
        <v>6.81765942</v>
      </c>
    </row>
    <row r="1042" spans="1:2">
      <c r="A1042" s="83" t="s">
        <v>1070</v>
      </c>
      <c r="B1042" s="58">
        <v>6.93726748</v>
      </c>
    </row>
    <row r="1043" spans="1:2">
      <c r="A1043" s="83" t="s">
        <v>1071</v>
      </c>
      <c r="B1043" s="58">
        <v>6.93726748</v>
      </c>
    </row>
    <row r="1044" spans="1:2">
      <c r="A1044" s="83" t="s">
        <v>1072</v>
      </c>
      <c r="B1044" s="58">
        <v>6.93726748</v>
      </c>
    </row>
    <row r="1045" spans="1:2">
      <c r="A1045" s="83" t="s">
        <v>1073</v>
      </c>
      <c r="B1045" s="58">
        <v>6.91552056</v>
      </c>
    </row>
    <row r="1046" spans="1:2">
      <c r="A1046" s="83" t="s">
        <v>1074</v>
      </c>
      <c r="B1046" s="58">
        <v>7.0133817000000001</v>
      </c>
    </row>
    <row r="1047" spans="1:2">
      <c r="A1047" s="83" t="s">
        <v>1075</v>
      </c>
      <c r="B1047" s="58">
        <v>7.1764836000000001</v>
      </c>
    </row>
    <row r="1048" spans="1:2">
      <c r="A1048" s="83" t="s">
        <v>1076</v>
      </c>
      <c r="B1048" s="58">
        <v>7.1982305200000001</v>
      </c>
    </row>
    <row r="1049" spans="1:2">
      <c r="A1049" s="83" t="s">
        <v>1077</v>
      </c>
      <c r="B1049" s="58">
        <v>7.2308509000000001</v>
      </c>
    </row>
    <row r="1050" spans="1:2">
      <c r="A1050" s="83" t="s">
        <v>1078</v>
      </c>
      <c r="B1050" s="58">
        <v>7.2960916600000001</v>
      </c>
    </row>
    <row r="1051" spans="1:2">
      <c r="A1051" s="83" t="s">
        <v>1079</v>
      </c>
      <c r="B1051" s="58">
        <v>7.4374466400000001</v>
      </c>
    </row>
    <row r="1052" spans="1:2">
      <c r="A1052" s="83" t="s">
        <v>1080</v>
      </c>
      <c r="B1052" s="58">
        <v>7.8615115800000002</v>
      </c>
    </row>
    <row r="1053" spans="1:2">
      <c r="A1053" s="83" t="s">
        <v>1081</v>
      </c>
      <c r="B1053" s="58">
        <v>7.9702461800000002</v>
      </c>
    </row>
    <row r="1054" spans="1:2">
      <c r="A1054" s="83" t="s">
        <v>1082</v>
      </c>
      <c r="B1054" s="58">
        <v>8.1550949999999993</v>
      </c>
    </row>
    <row r="1055" spans="1:2">
      <c r="A1055" s="83" t="s">
        <v>1083</v>
      </c>
      <c r="B1055" s="58">
        <v>8.0898542399999993</v>
      </c>
    </row>
    <row r="1056" spans="1:2">
      <c r="A1056" s="83" t="s">
        <v>1084</v>
      </c>
      <c r="B1056" s="58">
        <v>8.1550949999999993</v>
      </c>
    </row>
    <row r="1057" spans="1:2">
      <c r="A1057" s="83" t="s">
        <v>1085</v>
      </c>
      <c r="B1057" s="58">
        <v>8.7966291400000003</v>
      </c>
    </row>
    <row r="1058" spans="1:2">
      <c r="A1058" s="83" t="s">
        <v>1086</v>
      </c>
      <c r="B1058" s="58">
        <v>8.6770210799999994</v>
      </c>
    </row>
    <row r="1059" spans="1:2">
      <c r="A1059" s="83" t="s">
        <v>1087</v>
      </c>
      <c r="B1059" s="58">
        <v>8.7205149199999994</v>
      </c>
    </row>
    <row r="1060" spans="1:2">
      <c r="A1060" s="83" t="s">
        <v>1088</v>
      </c>
      <c r="B1060" s="58">
        <v>8.6226537800000003</v>
      </c>
    </row>
    <row r="1061" spans="1:2">
      <c r="A1061" s="83" t="s">
        <v>1089</v>
      </c>
      <c r="B1061" s="58">
        <v>8.6444007000000003</v>
      </c>
    </row>
    <row r="1062" spans="1:2">
      <c r="A1062" s="83" t="s">
        <v>1090</v>
      </c>
      <c r="B1062" s="58">
        <v>8.9597310399999994</v>
      </c>
    </row>
    <row r="1063" spans="1:2">
      <c r="A1063" s="83" t="s">
        <v>1091</v>
      </c>
      <c r="B1063" s="58">
        <v>8.8183760600000003</v>
      </c>
    </row>
    <row r="1064" spans="1:2">
      <c r="A1064" s="83" t="s">
        <v>1092</v>
      </c>
      <c r="B1064" s="58">
        <v>9.0249717999999994</v>
      </c>
    </row>
    <row r="1065" spans="1:2">
      <c r="A1065" s="83" t="s">
        <v>1093</v>
      </c>
      <c r="B1065" s="58">
        <v>8.9814779599999994</v>
      </c>
    </row>
    <row r="1066" spans="1:2">
      <c r="A1066" s="83" t="s">
        <v>1094</v>
      </c>
      <c r="B1066" s="58">
        <v>9.0467187199999994</v>
      </c>
    </row>
    <row r="1067" spans="1:2">
      <c r="A1067" s="83" t="s">
        <v>1095</v>
      </c>
      <c r="B1067" s="58">
        <v>8.7422618399999994</v>
      </c>
    </row>
    <row r="1068" spans="1:2">
      <c r="A1068" s="83" t="s">
        <v>1096</v>
      </c>
      <c r="B1068" s="58">
        <v>8.6770210799999994</v>
      </c>
    </row>
    <row r="1069" spans="1:2">
      <c r="A1069" s="83" t="s">
        <v>1097</v>
      </c>
      <c r="B1069" s="58">
        <v>8.6117803199999994</v>
      </c>
    </row>
    <row r="1070" spans="1:2">
      <c r="A1070" s="83" t="s">
        <v>1098</v>
      </c>
      <c r="B1070" s="58">
        <v>8.5574130200000003</v>
      </c>
    </row>
    <row r="1071" spans="1:2">
      <c r="A1071" s="83" t="s">
        <v>1099</v>
      </c>
      <c r="B1071" s="58">
        <v>8.2964499800000002</v>
      </c>
    </row>
    <row r="1072" spans="1:2">
      <c r="A1072" s="83" t="s">
        <v>1100</v>
      </c>
      <c r="B1072" s="58">
        <v>8.2964499800000002</v>
      </c>
    </row>
    <row r="1073" spans="1:2">
      <c r="A1073" s="83" t="s">
        <v>1101</v>
      </c>
      <c r="B1073" s="58">
        <v>8.2094623000000002</v>
      </c>
    </row>
    <row r="1074" spans="1:2">
      <c r="A1074" s="83" t="s">
        <v>1102</v>
      </c>
      <c r="B1074" s="58">
        <v>8.3181969000000002</v>
      </c>
    </row>
    <row r="1075" spans="1:2">
      <c r="A1075" s="83" t="s">
        <v>1103</v>
      </c>
      <c r="B1075" s="58">
        <v>7.7527769800000002</v>
      </c>
    </row>
    <row r="1076" spans="1:2">
      <c r="A1076" s="83" t="s">
        <v>1104</v>
      </c>
      <c r="B1076" s="58">
        <v>7.4591935600000001</v>
      </c>
    </row>
    <row r="1077" spans="1:2">
      <c r="A1077" s="83" t="s">
        <v>1105</v>
      </c>
      <c r="B1077" s="58">
        <v>7.7419035200000001</v>
      </c>
    </row>
    <row r="1078" spans="1:2">
      <c r="A1078" s="83" t="s">
        <v>1106</v>
      </c>
      <c r="B1078" s="58">
        <v>7.7310300600000001</v>
      </c>
    </row>
    <row r="1079" spans="1:2">
      <c r="A1079" s="83" t="s">
        <v>1107</v>
      </c>
      <c r="B1079" s="58">
        <v>7.8071442800000002</v>
      </c>
    </row>
    <row r="1080" spans="1:2">
      <c r="A1080" s="83" t="s">
        <v>1108</v>
      </c>
      <c r="B1080" s="58">
        <v>7.4374466400000001</v>
      </c>
    </row>
    <row r="1081" spans="1:2">
      <c r="A1081" s="83" t="s">
        <v>1109</v>
      </c>
      <c r="B1081" s="58">
        <v>7.5679281600000001</v>
      </c>
    </row>
    <row r="1082" spans="1:2">
      <c r="A1082" s="83" t="s">
        <v>1110</v>
      </c>
      <c r="B1082" s="58">
        <v>7.5026874000000001</v>
      </c>
    </row>
    <row r="1083" spans="1:2">
      <c r="A1083" s="83" t="s">
        <v>1111</v>
      </c>
      <c r="B1083" s="58">
        <v>7.1438632200000001</v>
      </c>
    </row>
    <row r="1084" spans="1:2">
      <c r="A1084" s="83" t="s">
        <v>1112</v>
      </c>
      <c r="B1084" s="58">
        <v>7.5026874000000001</v>
      </c>
    </row>
    <row r="1085" spans="1:2">
      <c r="A1085" s="83" t="s">
        <v>1113</v>
      </c>
      <c r="B1085" s="58">
        <v>7.5461812400000001</v>
      </c>
    </row>
    <row r="1086" spans="1:2">
      <c r="A1086" s="83" t="s">
        <v>1114</v>
      </c>
      <c r="B1086" s="58">
        <v>7.6657893000000001</v>
      </c>
    </row>
    <row r="1087" spans="1:2">
      <c r="A1087" s="83" t="s">
        <v>1115</v>
      </c>
      <c r="B1087" s="58">
        <v>7.6984096800000001</v>
      </c>
    </row>
    <row r="1088" spans="1:2">
      <c r="A1088" s="83" t="s">
        <v>1116</v>
      </c>
      <c r="B1088" s="58">
        <v>7.7962708200000002</v>
      </c>
    </row>
    <row r="1089" spans="1:2">
      <c r="A1089" s="83" t="s">
        <v>1117</v>
      </c>
      <c r="B1089" s="58">
        <v>7.9267523400000002</v>
      </c>
    </row>
    <row r="1090" spans="1:2">
      <c r="A1090" s="83" t="s">
        <v>1118</v>
      </c>
      <c r="B1090" s="58">
        <v>7.8397646600000002</v>
      </c>
    </row>
    <row r="1091" spans="1:2">
      <c r="A1091" s="83" t="s">
        <v>1119</v>
      </c>
      <c r="B1091" s="58">
        <v>7.7419035200000001</v>
      </c>
    </row>
    <row r="1092" spans="1:2">
      <c r="A1092" s="83" t="s">
        <v>1120</v>
      </c>
      <c r="B1092" s="58">
        <v>7.8071442800000002</v>
      </c>
    </row>
    <row r="1093" spans="1:2">
      <c r="A1093" s="83" t="s">
        <v>1121</v>
      </c>
      <c r="B1093" s="58">
        <v>8.1224746200000002</v>
      </c>
    </row>
    <row r="1094" spans="1:2">
      <c r="A1094" s="83" t="s">
        <v>1122</v>
      </c>
      <c r="B1094" s="58">
        <v>8.2964499800000002</v>
      </c>
    </row>
    <row r="1095" spans="1:2">
      <c r="A1095" s="83" t="s">
        <v>1123</v>
      </c>
      <c r="B1095" s="58">
        <v>8.1116011599999993</v>
      </c>
    </row>
    <row r="1096" spans="1:2">
      <c r="A1096" s="83" t="s">
        <v>1124</v>
      </c>
      <c r="B1096" s="58">
        <v>8.3508172799999993</v>
      </c>
    </row>
    <row r="1097" spans="1:2">
      <c r="A1097" s="83" t="s">
        <v>1125</v>
      </c>
      <c r="B1097" s="58">
        <v>8.3508172799999993</v>
      </c>
    </row>
    <row r="1098" spans="1:2">
      <c r="A1098" s="83" t="s">
        <v>1126</v>
      </c>
      <c r="B1098" s="58">
        <v>8.3508172799999993</v>
      </c>
    </row>
    <row r="1099" spans="1:2">
      <c r="A1099" s="83" t="s">
        <v>1127</v>
      </c>
      <c r="B1099" s="58">
        <v>8.3508172799999993</v>
      </c>
    </row>
    <row r="1100" spans="1:2">
      <c r="A1100" s="83" t="s">
        <v>1128</v>
      </c>
      <c r="B1100" s="58">
        <v>8.2855765199999993</v>
      </c>
    </row>
    <row r="1101" spans="1:2">
      <c r="A1101" s="83" t="s">
        <v>1129</v>
      </c>
      <c r="B1101" s="58">
        <v>8.5682864799999994</v>
      </c>
    </row>
    <row r="1102" spans="1:2">
      <c r="A1102" s="83" t="s">
        <v>1130</v>
      </c>
      <c r="B1102" s="58">
        <v>8.6878945400000003</v>
      </c>
    </row>
    <row r="1103" spans="1:2">
      <c r="A1103" s="83" t="s">
        <v>1131</v>
      </c>
      <c r="B1103" s="58">
        <v>8.8292495199999994</v>
      </c>
    </row>
    <row r="1104" spans="1:2">
      <c r="A1104" s="83" t="s">
        <v>1132</v>
      </c>
      <c r="B1104" s="58">
        <v>8.8401229800000003</v>
      </c>
    </row>
    <row r="1105" spans="1:2">
      <c r="A1105" s="83" t="s">
        <v>1133</v>
      </c>
      <c r="B1105" s="58">
        <v>8.3508172799999993</v>
      </c>
    </row>
    <row r="1106" spans="1:2">
      <c r="A1106" s="83" t="s">
        <v>1134</v>
      </c>
      <c r="B1106" s="58">
        <v>8.3508172799999993</v>
      </c>
    </row>
    <row r="1107" spans="1:2">
      <c r="A1107" s="83" t="s">
        <v>1135</v>
      </c>
      <c r="B1107" s="58">
        <v>8.8075025999999994</v>
      </c>
    </row>
    <row r="1108" spans="1:2">
      <c r="A1108" s="83" t="s">
        <v>1136</v>
      </c>
      <c r="B1108" s="58">
        <v>8.6226537800000003</v>
      </c>
    </row>
    <row r="1109" spans="1:2">
      <c r="A1109" s="83" t="s">
        <v>1137</v>
      </c>
      <c r="B1109" s="58">
        <v>8.3399438200000002</v>
      </c>
    </row>
    <row r="1110" spans="1:2">
      <c r="A1110" s="83" t="s">
        <v>1138</v>
      </c>
      <c r="B1110" s="58">
        <v>8.3073234399999993</v>
      </c>
    </row>
    <row r="1111" spans="1:2">
      <c r="A1111" s="83" t="s">
        <v>1139</v>
      </c>
      <c r="B1111" s="58">
        <v>8.7313883800000003</v>
      </c>
    </row>
    <row r="1112" spans="1:2">
      <c r="A1112" s="83" t="s">
        <v>1140</v>
      </c>
      <c r="B1112" s="58">
        <v>8.3508172799999993</v>
      </c>
    </row>
    <row r="1113" spans="1:2">
      <c r="A1113" s="83" t="s">
        <v>1141</v>
      </c>
      <c r="B1113" s="58">
        <v>8.3508172799999993</v>
      </c>
    </row>
    <row r="1114" spans="1:2">
      <c r="A1114" s="83" t="s">
        <v>1142</v>
      </c>
      <c r="B1114" s="58">
        <v>8.9379841199999994</v>
      </c>
    </row>
    <row r="1115" spans="1:2">
      <c r="A1115" s="83" t="s">
        <v>1143</v>
      </c>
      <c r="B1115" s="58">
        <v>8.8836168200000003</v>
      </c>
    </row>
    <row r="1116" spans="1:2">
      <c r="A1116" s="83" t="s">
        <v>1144</v>
      </c>
      <c r="B1116" s="58">
        <v>8.9162371999999994</v>
      </c>
    </row>
    <row r="1117" spans="1:2">
      <c r="A1117" s="83" t="s">
        <v>1145</v>
      </c>
      <c r="B1117" s="58">
        <v>8.9271106600000003</v>
      </c>
    </row>
    <row r="1118" spans="1:2">
      <c r="A1118" s="83" t="s">
        <v>1146</v>
      </c>
      <c r="B1118" s="58">
        <v>9.0575921800000003</v>
      </c>
    </row>
    <row r="1119" spans="1:2">
      <c r="A1119" s="83" t="s">
        <v>1147</v>
      </c>
      <c r="B1119" s="58">
        <v>8.4704253400000002</v>
      </c>
    </row>
    <row r="1120" spans="1:2">
      <c r="A1120" s="83" t="s">
        <v>1148</v>
      </c>
      <c r="B1120" s="58">
        <v>8.3725641999999993</v>
      </c>
    </row>
    <row r="1121" spans="1:2">
      <c r="A1121" s="83" t="s">
        <v>1149</v>
      </c>
      <c r="B1121" s="58">
        <v>8.5791599400000003</v>
      </c>
    </row>
    <row r="1122" spans="1:2">
      <c r="A1122" s="83" t="s">
        <v>1150</v>
      </c>
      <c r="B1122" s="58">
        <v>8.4269315000000002</v>
      </c>
    </row>
    <row r="1123" spans="1:2">
      <c r="A1123" s="83" t="s">
        <v>1151</v>
      </c>
      <c r="B1123" s="58">
        <v>8.0463603999999993</v>
      </c>
    </row>
    <row r="1124" spans="1:2">
      <c r="A1124" s="83" t="s">
        <v>1152</v>
      </c>
      <c r="B1124" s="58">
        <v>7.9919931000000002</v>
      </c>
    </row>
    <row r="1125" spans="1:2">
      <c r="A1125" s="83" t="s">
        <v>1153</v>
      </c>
      <c r="B1125" s="58">
        <v>8.0463603999999993</v>
      </c>
    </row>
    <row r="1126" spans="1:2">
      <c r="A1126" s="83" t="s">
        <v>1154</v>
      </c>
      <c r="B1126" s="58">
        <v>8.1768419199999993</v>
      </c>
    </row>
    <row r="1127" spans="1:2">
      <c r="A1127" s="83" t="s">
        <v>1155</v>
      </c>
      <c r="B1127" s="58">
        <v>8.2964499800000002</v>
      </c>
    </row>
    <row r="1128" spans="1:2">
      <c r="A1128" s="83" t="s">
        <v>1156</v>
      </c>
      <c r="B1128" s="58">
        <v>8.0572338600000002</v>
      </c>
    </row>
    <row r="1129" spans="1:2">
      <c r="A1129" s="83" t="s">
        <v>1157</v>
      </c>
      <c r="B1129" s="58">
        <v>7.8506381200000002</v>
      </c>
    </row>
    <row r="1130" spans="1:2">
      <c r="A1130" s="83" t="s">
        <v>1158</v>
      </c>
      <c r="B1130" s="58">
        <v>8.1333480799999993</v>
      </c>
    </row>
    <row r="1131" spans="1:2">
      <c r="A1131" s="83" t="s">
        <v>1159</v>
      </c>
      <c r="B1131" s="58">
        <v>8.2964499800000002</v>
      </c>
    </row>
    <row r="1132" spans="1:2">
      <c r="A1132" s="83" t="s">
        <v>1160</v>
      </c>
      <c r="B1132" s="58">
        <v>8.5465395599999994</v>
      </c>
    </row>
    <row r="1133" spans="1:2">
      <c r="A1133" s="83" t="s">
        <v>1161</v>
      </c>
      <c r="B1133" s="58">
        <v>8.6552741599999994</v>
      </c>
    </row>
    <row r="1134" spans="1:2">
      <c r="A1134" s="83" t="s">
        <v>1162</v>
      </c>
      <c r="B1134" s="58">
        <v>8.6444007000000003</v>
      </c>
    </row>
    <row r="1135" spans="1:2">
      <c r="A1135" s="83" t="s">
        <v>1163</v>
      </c>
      <c r="B1135" s="58">
        <v>8.5574130200000003</v>
      </c>
    </row>
    <row r="1136" spans="1:2">
      <c r="A1136" s="83" t="s">
        <v>1164</v>
      </c>
      <c r="B1136" s="58">
        <v>8.2529561400000002</v>
      </c>
    </row>
    <row r="1137" spans="1:2">
      <c r="A1137" s="83" t="s">
        <v>1165</v>
      </c>
      <c r="B1137" s="58">
        <v>8.3073234399999993</v>
      </c>
    </row>
    <row r="1138" spans="1:2">
      <c r="A1138" s="83" t="s">
        <v>1166</v>
      </c>
      <c r="B1138" s="58">
        <v>8.4921722600000003</v>
      </c>
    </row>
    <row r="1139" spans="1:2">
      <c r="A1139" s="83" t="s">
        <v>1167</v>
      </c>
      <c r="B1139" s="58">
        <v>8.6117803199999994</v>
      </c>
    </row>
    <row r="1140" spans="1:2">
      <c r="A1140" s="83" t="s">
        <v>1168</v>
      </c>
      <c r="B1140" s="58">
        <v>8.5791599400000003</v>
      </c>
    </row>
    <row r="1141" spans="1:2">
      <c r="A1141" s="83" t="s">
        <v>1169</v>
      </c>
      <c r="B1141" s="58">
        <v>8.3943111199999993</v>
      </c>
    </row>
    <row r="1142" spans="1:2">
      <c r="A1142" s="83" t="s">
        <v>1170</v>
      </c>
      <c r="B1142" s="58">
        <v>8.4921722600000003</v>
      </c>
    </row>
    <row r="1143" spans="1:2">
      <c r="A1143" s="83" t="s">
        <v>1171</v>
      </c>
      <c r="B1143" s="58">
        <v>8.5139191800000003</v>
      </c>
    </row>
    <row r="1144" spans="1:2">
      <c r="A1144" s="83" t="s">
        <v>1172</v>
      </c>
      <c r="B1144" s="58">
        <v>8.3616907400000002</v>
      </c>
    </row>
    <row r="1145" spans="1:2">
      <c r="A1145" s="83" t="s">
        <v>1173</v>
      </c>
      <c r="B1145" s="58">
        <v>8.6987679999999994</v>
      </c>
    </row>
    <row r="1146" spans="1:2">
      <c r="A1146" s="83" t="s">
        <v>1174</v>
      </c>
      <c r="B1146" s="58">
        <v>9.0032248799999994</v>
      </c>
    </row>
    <row r="1147" spans="1:2">
      <c r="A1147" s="83" t="s">
        <v>1175</v>
      </c>
      <c r="B1147" s="58">
        <v>8.7857556799999994</v>
      </c>
    </row>
    <row r="1148" spans="1:2">
      <c r="A1148" s="83" t="s">
        <v>1176</v>
      </c>
      <c r="B1148" s="58">
        <v>8.6661476200000003</v>
      </c>
    </row>
    <row r="1149" spans="1:2">
      <c r="A1149" s="83" t="s">
        <v>1177</v>
      </c>
      <c r="B1149" s="58">
        <v>8.6009068600000003</v>
      </c>
    </row>
    <row r="1150" spans="1:2">
      <c r="A1150" s="83" t="s">
        <v>1178</v>
      </c>
      <c r="B1150" s="58">
        <v>8.5682864799999994</v>
      </c>
    </row>
    <row r="1151" spans="1:2">
      <c r="A1151" s="83" t="s">
        <v>1179</v>
      </c>
      <c r="B1151" s="58">
        <v>8.3399438200000002</v>
      </c>
    </row>
    <row r="1152" spans="1:2">
      <c r="A1152" s="83" t="s">
        <v>1180</v>
      </c>
      <c r="B1152" s="58">
        <v>8.3616907400000002</v>
      </c>
    </row>
    <row r="1153" spans="1:2">
      <c r="A1153" s="83" t="s">
        <v>1181</v>
      </c>
      <c r="B1153" s="58">
        <v>8.5791599400000003</v>
      </c>
    </row>
    <row r="1154" spans="1:2">
      <c r="A1154" s="83" t="s">
        <v>1182</v>
      </c>
      <c r="B1154" s="58">
        <v>8.7857556799999994</v>
      </c>
    </row>
    <row r="1155" spans="1:2">
      <c r="A1155" s="83" t="s">
        <v>1183</v>
      </c>
      <c r="B1155" s="58">
        <v>8.8618699000000003</v>
      </c>
    </row>
    <row r="1156" spans="1:2">
      <c r="A1156" s="83" t="s">
        <v>1184</v>
      </c>
      <c r="B1156" s="58">
        <v>8.9597310399999994</v>
      </c>
    </row>
    <row r="1157" spans="1:2">
      <c r="A1157" s="83" t="s">
        <v>1185</v>
      </c>
      <c r="B1157" s="58">
        <v>8.7531353000000003</v>
      </c>
    </row>
    <row r="1158" spans="1:2">
      <c r="A1158" s="83" t="s">
        <v>1186</v>
      </c>
      <c r="B1158" s="58">
        <v>8.8183760600000003</v>
      </c>
    </row>
    <row r="1159" spans="1:2">
      <c r="A1159" s="83" t="s">
        <v>1187</v>
      </c>
      <c r="B1159" s="58">
        <v>8.9814779599999994</v>
      </c>
    </row>
    <row r="1160" spans="1:2">
      <c r="A1160" s="83" t="s">
        <v>1188</v>
      </c>
      <c r="B1160" s="58">
        <v>9.0793391000000003</v>
      </c>
    </row>
    <row r="1161" spans="1:2">
      <c r="A1161" s="83" t="s">
        <v>1189</v>
      </c>
      <c r="B1161" s="58">
        <v>8.9488575800000003</v>
      </c>
    </row>
    <row r="1162" spans="1:2">
      <c r="A1162" s="83" t="s">
        <v>1190</v>
      </c>
      <c r="B1162" s="58">
        <v>9.0032248799999994</v>
      </c>
    </row>
    <row r="1163" spans="1:2">
      <c r="A1163" s="83" t="s">
        <v>1191</v>
      </c>
      <c r="B1163" s="58">
        <v>9.0575921800000003</v>
      </c>
    </row>
    <row r="1164" spans="1:2">
      <c r="A1164" s="83" t="s">
        <v>1192</v>
      </c>
      <c r="B1164" s="58">
        <v>9.8731016799999995</v>
      </c>
    </row>
    <row r="1165" spans="1:2">
      <c r="A1165" s="83" t="s">
        <v>1193</v>
      </c>
      <c r="B1165" s="58">
        <v>9.1445798600000003</v>
      </c>
    </row>
    <row r="1166" spans="1:2">
      <c r="A1166" s="83" t="s">
        <v>1194</v>
      </c>
      <c r="B1166" s="58">
        <v>8.6117803199999994</v>
      </c>
    </row>
    <row r="1167" spans="1:2">
      <c r="A1167" s="83" t="s">
        <v>1195</v>
      </c>
      <c r="B1167" s="58">
        <v>7.7527769800000002</v>
      </c>
    </row>
    <row r="1168" spans="1:2">
      <c r="A1168" s="83" t="s">
        <v>1196</v>
      </c>
      <c r="B1168" s="58">
        <v>7.5026874000000001</v>
      </c>
    </row>
    <row r="1169" spans="1:2">
      <c r="A1169" s="83" t="s">
        <v>1197</v>
      </c>
      <c r="B1169" s="58">
        <v>7.2960916600000001</v>
      </c>
    </row>
    <row r="1170" spans="1:2">
      <c r="A1170" s="83" t="s">
        <v>1198</v>
      </c>
      <c r="B1170" s="58">
        <v>7.3287120400000001</v>
      </c>
    </row>
    <row r="1171" spans="1:2">
      <c r="A1171" s="83" t="s">
        <v>1199</v>
      </c>
      <c r="B1171" s="58">
        <v>7.3613324200000001</v>
      </c>
    </row>
    <row r="1172" spans="1:2">
      <c r="A1172" s="83" t="s">
        <v>1200</v>
      </c>
      <c r="B1172" s="58">
        <v>7.3830793400000001</v>
      </c>
    </row>
    <row r="1173" spans="1:2">
      <c r="A1173" s="83" t="s">
        <v>1201</v>
      </c>
      <c r="B1173" s="58">
        <v>7.6222954600000001</v>
      </c>
    </row>
    <row r="1174" spans="1:2">
      <c r="A1174" s="83" t="s">
        <v>1202</v>
      </c>
      <c r="B1174" s="58">
        <v>7.4374466400000001</v>
      </c>
    </row>
    <row r="1175" spans="1:2">
      <c r="A1175" s="83" t="s">
        <v>1203</v>
      </c>
      <c r="B1175" s="58">
        <v>7.4483201000000001</v>
      </c>
    </row>
    <row r="1176" spans="1:2">
      <c r="A1176" s="83" t="s">
        <v>1204</v>
      </c>
      <c r="B1176" s="58">
        <v>7.4265731800000001</v>
      </c>
    </row>
    <row r="1177" spans="1:2">
      <c r="A1177" s="83" t="s">
        <v>1205</v>
      </c>
      <c r="B1177" s="58">
        <v>7.1547366800000001</v>
      </c>
    </row>
    <row r="1178" spans="1:2">
      <c r="A1178" s="83" t="s">
        <v>1206</v>
      </c>
      <c r="B1178" s="58">
        <v>6.7415452</v>
      </c>
    </row>
    <row r="1179" spans="1:2">
      <c r="A1179" s="83" t="s">
        <v>1207</v>
      </c>
      <c r="B1179" s="58">
        <v>6.4697087</v>
      </c>
    </row>
    <row r="1180" spans="1:2">
      <c r="A1180" s="83" t="s">
        <v>1208</v>
      </c>
      <c r="B1180" s="58">
        <v>6.2196191199999999</v>
      </c>
    </row>
    <row r="1181" spans="1:2">
      <c r="A1181" s="83" t="s">
        <v>1209</v>
      </c>
      <c r="B1181" s="58">
        <v>6.6871779</v>
      </c>
    </row>
    <row r="1182" spans="1:2">
      <c r="A1182" s="83" t="s">
        <v>1210</v>
      </c>
      <c r="B1182" s="58">
        <v>6.94814094</v>
      </c>
    </row>
    <row r="1183" spans="1:2">
      <c r="A1183" s="83" t="s">
        <v>1211</v>
      </c>
      <c r="B1183" s="58">
        <v>7.3722058800000001</v>
      </c>
    </row>
    <row r="1184" spans="1:2">
      <c r="A1184" s="83" t="s">
        <v>1212</v>
      </c>
      <c r="B1184" s="58">
        <v>7.6875362200000001</v>
      </c>
    </row>
    <row r="1185" spans="1:2">
      <c r="A1185" s="83" t="s">
        <v>1213</v>
      </c>
      <c r="B1185" s="58">
        <v>7.4374466400000001</v>
      </c>
    </row>
    <row r="1186" spans="1:2">
      <c r="A1186" s="83" t="s">
        <v>1214</v>
      </c>
      <c r="B1186" s="58">
        <v>7.3395855000000001</v>
      </c>
    </row>
    <row r="1187" spans="1:2">
      <c r="A1187" s="83" t="s">
        <v>1215</v>
      </c>
      <c r="B1187" s="58">
        <v>7.2525978200000001</v>
      </c>
    </row>
    <row r="1188" spans="1:2">
      <c r="A1188" s="83" t="s">
        <v>1216</v>
      </c>
      <c r="B1188" s="58">
        <v>7.1438632200000001</v>
      </c>
    </row>
    <row r="1189" spans="1:2">
      <c r="A1189" s="83" t="s">
        <v>1217</v>
      </c>
      <c r="B1189" s="58">
        <v>7.0351286200000001</v>
      </c>
    </row>
    <row r="1190" spans="1:2">
      <c r="A1190" s="83" t="s">
        <v>1218</v>
      </c>
      <c r="B1190" s="58">
        <v>7.3395855000000001</v>
      </c>
    </row>
    <row r="1191" spans="1:2">
      <c r="A1191" s="83" t="s">
        <v>1219</v>
      </c>
      <c r="B1191" s="58">
        <v>7.6766627600000001</v>
      </c>
    </row>
    <row r="1192" spans="1:2">
      <c r="A1192" s="83" t="s">
        <v>1220</v>
      </c>
      <c r="B1192" s="58">
        <v>7.8288912000000002</v>
      </c>
    </row>
    <row r="1193" spans="1:2">
      <c r="A1193" s="83" t="s">
        <v>1221</v>
      </c>
      <c r="B1193" s="58">
        <v>7.6549158400000001</v>
      </c>
    </row>
    <row r="1194" spans="1:2">
      <c r="A1194" s="83" t="s">
        <v>1222</v>
      </c>
      <c r="B1194" s="58">
        <v>7.5570547000000001</v>
      </c>
    </row>
    <row r="1195" spans="1:2">
      <c r="A1195" s="83" t="s">
        <v>1223</v>
      </c>
      <c r="B1195" s="58">
        <v>7.5570547000000001</v>
      </c>
    </row>
    <row r="1196" spans="1:2">
      <c r="A1196" s="83" t="s">
        <v>1224</v>
      </c>
      <c r="B1196" s="58">
        <v>7.4700670200000001</v>
      </c>
    </row>
    <row r="1197" spans="1:2">
      <c r="A1197" s="83" t="s">
        <v>1225</v>
      </c>
      <c r="B1197" s="58">
        <v>7.1003693800000001</v>
      </c>
    </row>
    <row r="1198" spans="1:2">
      <c r="A1198" s="83" t="s">
        <v>1226</v>
      </c>
      <c r="B1198" s="58">
        <v>7.0460020800000001</v>
      </c>
    </row>
    <row r="1199" spans="1:2">
      <c r="A1199" s="83" t="s">
        <v>1227</v>
      </c>
      <c r="B1199" s="58">
        <v>6.8079359999999998</v>
      </c>
    </row>
    <row r="1200" spans="1:2">
      <c r="A1200" s="83" t="s">
        <v>1228</v>
      </c>
      <c r="B1200" s="58">
        <v>6.6271002000000001</v>
      </c>
    </row>
    <row r="1201" spans="1:2">
      <c r="A1201" s="83" t="s">
        <v>1229</v>
      </c>
      <c r="B1201" s="58">
        <v>6.5632758000000004</v>
      </c>
    </row>
    <row r="1202" spans="1:2">
      <c r="A1202" s="83" t="s">
        <v>1230</v>
      </c>
      <c r="B1202" s="58">
        <v>6.9036726000000002</v>
      </c>
    </row>
    <row r="1203" spans="1:2">
      <c r="A1203" s="83" t="s">
        <v>1231</v>
      </c>
      <c r="B1203" s="58">
        <v>6.701562</v>
      </c>
    </row>
    <row r="1204" spans="1:2">
      <c r="A1204" s="83" t="s">
        <v>1232</v>
      </c>
      <c r="B1204" s="58">
        <v>6.4356270000000002</v>
      </c>
    </row>
    <row r="1205" spans="1:2">
      <c r="A1205" s="83" t="s">
        <v>1233</v>
      </c>
      <c r="B1205" s="58">
        <v>6.2654285999999999</v>
      </c>
    </row>
    <row r="1206" spans="1:2">
      <c r="A1206" s="83" t="s">
        <v>1234</v>
      </c>
      <c r="B1206" s="58">
        <v>6.1165050000000001</v>
      </c>
    </row>
    <row r="1207" spans="1:2">
      <c r="A1207" s="83" t="s">
        <v>1235</v>
      </c>
      <c r="B1207" s="58">
        <v>6.1058675999999998</v>
      </c>
    </row>
    <row r="1208" spans="1:2">
      <c r="A1208" s="83" t="s">
        <v>1236</v>
      </c>
      <c r="B1208" s="58">
        <v>6.2867034000000004</v>
      </c>
    </row>
    <row r="1209" spans="1:2">
      <c r="A1209" s="83" t="s">
        <v>1237</v>
      </c>
      <c r="B1209" s="58">
        <v>5.8505700000000003</v>
      </c>
    </row>
    <row r="1210" spans="1:2">
      <c r="A1210" s="83" t="s">
        <v>1238</v>
      </c>
      <c r="B1210" s="58">
        <v>5.8186578000000004</v>
      </c>
    </row>
    <row r="1211" spans="1:2">
      <c r="A1211" s="83" t="s">
        <v>1239</v>
      </c>
      <c r="B1211" s="58">
        <v>5.2974252000000002</v>
      </c>
    </row>
    <row r="1212" spans="1:2">
      <c r="A1212" s="83" t="s">
        <v>1240</v>
      </c>
      <c r="B1212" s="58">
        <v>5.1378642000000001</v>
      </c>
    </row>
    <row r="1213" spans="1:2">
      <c r="A1213" s="83" t="s">
        <v>1241</v>
      </c>
      <c r="B1213" s="58">
        <v>5.6590968000000004</v>
      </c>
    </row>
    <row r="1214" spans="1:2">
      <c r="A1214" s="83" t="s">
        <v>1242</v>
      </c>
      <c r="B1214" s="58">
        <v>4.8187422</v>
      </c>
    </row>
    <row r="1215" spans="1:2">
      <c r="A1215" s="83" t="s">
        <v>1243</v>
      </c>
      <c r="B1215" s="58">
        <v>4.4996201999999998</v>
      </c>
    </row>
    <row r="1216" spans="1:2">
      <c r="A1216" s="83" t="s">
        <v>1244</v>
      </c>
      <c r="B1216" s="58">
        <v>4.2655973999999999</v>
      </c>
    </row>
    <row r="1217" spans="1:2">
      <c r="A1217" s="83" t="s">
        <v>1245</v>
      </c>
      <c r="B1217" s="58">
        <v>4.3400591999999998</v>
      </c>
    </row>
    <row r="1218" spans="1:2">
      <c r="A1218" s="83" t="s">
        <v>1246</v>
      </c>
      <c r="B1218" s="58">
        <v>4.1379485999999996</v>
      </c>
    </row>
    <row r="1219" spans="1:2">
      <c r="A1219" s="83" t="s">
        <v>1247</v>
      </c>
      <c r="B1219" s="58">
        <v>3.9358379999999999</v>
      </c>
    </row>
    <row r="1220" spans="1:2">
      <c r="A1220" s="83" t="s">
        <v>1248</v>
      </c>
      <c r="B1220" s="58">
        <v>3.5422541999999999</v>
      </c>
    </row>
    <row r="1221" spans="1:2">
      <c r="A1221" s="83" t="s">
        <v>1249</v>
      </c>
      <c r="B1221" s="58">
        <v>4.4996201999999998</v>
      </c>
    </row>
    <row r="1222" spans="1:2">
      <c r="A1222" s="83" t="s">
        <v>1250</v>
      </c>
      <c r="B1222" s="58">
        <v>4.4783454000000003</v>
      </c>
    </row>
    <row r="1223" spans="1:2">
      <c r="A1223" s="83" t="s">
        <v>1251</v>
      </c>
      <c r="B1223" s="58">
        <v>4.5740819999999998</v>
      </c>
    </row>
    <row r="1224" spans="1:2">
      <c r="A1224" s="83" t="s">
        <v>1252</v>
      </c>
      <c r="B1224" s="58">
        <v>4.3294218000000004</v>
      </c>
    </row>
    <row r="1225" spans="1:2">
      <c r="A1225" s="83" t="s">
        <v>1253</v>
      </c>
      <c r="B1225" s="58">
        <v>4.3506966</v>
      </c>
    </row>
    <row r="1226" spans="1:2">
      <c r="A1226" s="83" t="s">
        <v>1254</v>
      </c>
      <c r="B1226" s="58">
        <v>4.7230055999999996</v>
      </c>
    </row>
    <row r="1227" spans="1:2">
      <c r="A1227" s="83" t="s">
        <v>1255</v>
      </c>
      <c r="B1227" s="58">
        <v>4.6485437999999997</v>
      </c>
    </row>
    <row r="1228" spans="1:2">
      <c r="A1228" s="83" t="s">
        <v>1256</v>
      </c>
      <c r="B1228" s="58">
        <v>4.7549178000000003</v>
      </c>
    </row>
    <row r="1229" spans="1:2">
      <c r="A1229" s="83" t="s">
        <v>1257</v>
      </c>
      <c r="B1229" s="58">
        <v>5.4357113999999997</v>
      </c>
    </row>
    <row r="1230" spans="1:2">
      <c r="A1230" s="83" t="s">
        <v>1258</v>
      </c>
      <c r="B1230" s="58">
        <v>5.4569862000000002</v>
      </c>
    </row>
    <row r="1231" spans="1:2">
      <c r="A1231" s="83" t="s">
        <v>1259</v>
      </c>
      <c r="B1231" s="58">
        <v>5.3931617999999997</v>
      </c>
    </row>
    <row r="1232" spans="1:2">
      <c r="A1232" s="83" t="s">
        <v>1260</v>
      </c>
      <c r="B1232" s="58">
        <v>5.3080626000000004</v>
      </c>
    </row>
    <row r="1233" spans="1:2">
      <c r="A1233" s="83" t="s">
        <v>1261</v>
      </c>
      <c r="B1233" s="58">
        <v>4.8612918000000001</v>
      </c>
    </row>
    <row r="1234" spans="1:2">
      <c r="A1234" s="83" t="s">
        <v>1262</v>
      </c>
      <c r="B1234" s="58">
        <v>5.1697763999999999</v>
      </c>
    </row>
    <row r="1235" spans="1:2">
      <c r="A1235" s="83" t="s">
        <v>1263</v>
      </c>
      <c r="B1235" s="58">
        <v>5.5101731999999997</v>
      </c>
    </row>
    <row r="1236" spans="1:2">
      <c r="A1236" s="83" t="s">
        <v>1264</v>
      </c>
      <c r="B1236" s="58">
        <v>5.3931617999999997</v>
      </c>
    </row>
    <row r="1237" spans="1:2">
      <c r="A1237" s="83" t="s">
        <v>1265</v>
      </c>
      <c r="B1237" s="58">
        <v>4.7549178000000003</v>
      </c>
    </row>
    <row r="1238" spans="1:2">
      <c r="A1238" s="83" t="s">
        <v>1266</v>
      </c>
      <c r="B1238" s="58">
        <v>4.467708</v>
      </c>
    </row>
    <row r="1239" spans="1:2">
      <c r="A1239" s="83" t="s">
        <v>1267</v>
      </c>
      <c r="B1239" s="58">
        <v>4.6485437999999997</v>
      </c>
    </row>
    <row r="1240" spans="1:2">
      <c r="A1240" s="83" t="s">
        <v>1268</v>
      </c>
      <c r="B1240" s="58">
        <v>5.1059520000000003</v>
      </c>
    </row>
    <row r="1241" spans="1:2">
      <c r="A1241" s="83" t="s">
        <v>1269</v>
      </c>
      <c r="B1241" s="58">
        <v>4.8612918000000001</v>
      </c>
    </row>
    <row r="1242" spans="1:2">
      <c r="A1242" s="83" t="s">
        <v>1270</v>
      </c>
      <c r="B1242" s="58">
        <v>4.8187422</v>
      </c>
    </row>
    <row r="1243" spans="1:2">
      <c r="A1243" s="83" t="s">
        <v>1271</v>
      </c>
      <c r="B1243" s="58">
        <v>4.4038836000000003</v>
      </c>
    </row>
    <row r="1244" spans="1:2">
      <c r="A1244" s="83" t="s">
        <v>1272</v>
      </c>
      <c r="B1244" s="58">
        <v>4.4570705999999998</v>
      </c>
    </row>
    <row r="1245" spans="1:2">
      <c r="A1245" s="83" t="s">
        <v>1273</v>
      </c>
      <c r="B1245" s="58">
        <v>4.5102576000000001</v>
      </c>
    </row>
    <row r="1246" spans="1:2">
      <c r="A1246" s="83" t="s">
        <v>1274</v>
      </c>
      <c r="B1246" s="58">
        <v>4.4464332000000004</v>
      </c>
    </row>
    <row r="1247" spans="1:2">
      <c r="A1247" s="83" t="s">
        <v>1275</v>
      </c>
      <c r="B1247" s="58">
        <v>4.1273112000000003</v>
      </c>
    </row>
    <row r="1248" spans="1:2">
      <c r="A1248" s="83" t="s">
        <v>1276</v>
      </c>
      <c r="B1248" s="58">
        <v>3.8932883999999999</v>
      </c>
    </row>
    <row r="1249" spans="1:2">
      <c r="A1249" s="83" t="s">
        <v>1277</v>
      </c>
      <c r="B1249" s="58">
        <v>3.6699030000000001</v>
      </c>
    </row>
    <row r="1250" spans="1:2">
      <c r="A1250" s="83" t="s">
        <v>1278</v>
      </c>
      <c r="B1250" s="58">
        <v>3.8613762</v>
      </c>
    </row>
    <row r="1251" spans="1:2">
      <c r="A1251" s="83" t="s">
        <v>1279</v>
      </c>
      <c r="B1251" s="58">
        <v>3.9464754000000002</v>
      </c>
    </row>
    <row r="1252" spans="1:2">
      <c r="A1252" s="83" t="s">
        <v>1280</v>
      </c>
      <c r="B1252" s="58">
        <v>3.7018152</v>
      </c>
    </row>
    <row r="1253" spans="1:2">
      <c r="A1253" s="83" t="s">
        <v>1281</v>
      </c>
      <c r="B1253" s="58">
        <v>3.6699030000000001</v>
      </c>
    </row>
    <row r="1254" spans="1:2">
      <c r="A1254" s="83" t="s">
        <v>1282</v>
      </c>
      <c r="B1254" s="58">
        <v>4.1485859999999999</v>
      </c>
    </row>
    <row r="1255" spans="1:2">
      <c r="A1255" s="83" t="s">
        <v>1283</v>
      </c>
      <c r="B1255" s="58">
        <v>4.6272690000000001</v>
      </c>
    </row>
    <row r="1256" spans="1:2">
      <c r="A1256" s="83" t="s">
        <v>1284</v>
      </c>
      <c r="B1256" s="58">
        <v>4.3400591999999998</v>
      </c>
    </row>
    <row r="1257" spans="1:2">
      <c r="A1257" s="83" t="s">
        <v>1285</v>
      </c>
      <c r="B1257" s="58">
        <v>4.7017308</v>
      </c>
    </row>
    <row r="1258" spans="1:2">
      <c r="A1258" s="83" t="s">
        <v>1286</v>
      </c>
      <c r="B1258" s="58">
        <v>4.8400169999999996</v>
      </c>
    </row>
    <row r="1259" spans="1:2">
      <c r="A1259" s="83" t="s">
        <v>1287</v>
      </c>
      <c r="B1259" s="58">
        <v>5.1910512000000004</v>
      </c>
    </row>
    <row r="1260" spans="1:2">
      <c r="A1260" s="83" t="s">
        <v>1288</v>
      </c>
      <c r="B1260" s="58">
        <v>5.0421275999999997</v>
      </c>
    </row>
    <row r="1261" spans="1:2">
      <c r="A1261" s="83" t="s">
        <v>1289</v>
      </c>
      <c r="B1261" s="58">
        <v>5.0421275999999997</v>
      </c>
    </row>
    <row r="1262" spans="1:2">
      <c r="A1262" s="83" t="s">
        <v>1290</v>
      </c>
      <c r="B1262" s="58">
        <v>5.1804138000000002</v>
      </c>
    </row>
    <row r="1263" spans="1:2">
      <c r="A1263" s="83" t="s">
        <v>1291</v>
      </c>
      <c r="B1263" s="58">
        <v>5.1591389999999997</v>
      </c>
    </row>
    <row r="1264" spans="1:2">
      <c r="A1264" s="83" t="s">
        <v>1292</v>
      </c>
      <c r="B1264" s="58">
        <v>5.2867877999999999</v>
      </c>
    </row>
    <row r="1265" spans="1:2">
      <c r="A1265" s="83" t="s">
        <v>1293</v>
      </c>
      <c r="B1265" s="58">
        <v>5.4250740000000004</v>
      </c>
    </row>
    <row r="1266" spans="1:2">
      <c r="A1266" s="83" t="s">
        <v>1294</v>
      </c>
      <c r="B1266" s="58">
        <v>5.4463488</v>
      </c>
    </row>
    <row r="1267" spans="1:2">
      <c r="A1267" s="83" t="s">
        <v>1295</v>
      </c>
      <c r="B1267" s="58">
        <v>5.0102153999999999</v>
      </c>
    </row>
    <row r="1268" spans="1:2">
      <c r="A1268" s="83" t="s">
        <v>1296</v>
      </c>
      <c r="B1268" s="58">
        <v>4.4996201999999998</v>
      </c>
    </row>
    <row r="1269" spans="1:2">
      <c r="A1269" s="83" t="s">
        <v>1297</v>
      </c>
      <c r="B1269" s="58">
        <v>4.5528072000000002</v>
      </c>
    </row>
    <row r="1270" spans="1:2">
      <c r="A1270" s="83" t="s">
        <v>1298</v>
      </c>
      <c r="B1270" s="58">
        <v>4.9995779999999996</v>
      </c>
    </row>
    <row r="1271" spans="1:2">
      <c r="A1271" s="83" t="s">
        <v>1299</v>
      </c>
      <c r="B1271" s="58">
        <v>4.9783032</v>
      </c>
    </row>
    <row r="1272" spans="1:2">
      <c r="A1272" s="83" t="s">
        <v>1300</v>
      </c>
      <c r="B1272" s="58">
        <v>3.2231321999999998</v>
      </c>
    </row>
    <row r="1273" spans="1:2">
      <c r="A1273" s="83" t="s">
        <v>1301</v>
      </c>
      <c r="B1273" s="58">
        <v>2.8720979999999998</v>
      </c>
    </row>
    <row r="1274" spans="1:2">
      <c r="A1274" s="83" t="s">
        <v>1302</v>
      </c>
      <c r="B1274" s="58">
        <v>3.2124948</v>
      </c>
    </row>
    <row r="1275" spans="1:2">
      <c r="A1275" s="83" t="s">
        <v>1303</v>
      </c>
      <c r="B1275" s="58">
        <v>3.3082313999999999</v>
      </c>
    </row>
    <row r="1276" spans="1:2">
      <c r="A1276" s="83" t="s">
        <v>1304</v>
      </c>
      <c r="B1276" s="58">
        <v>3.0210216000000001</v>
      </c>
    </row>
    <row r="1277" spans="1:2">
      <c r="A1277" s="83" t="s">
        <v>1305</v>
      </c>
      <c r="B1277" s="58">
        <v>3.2444069999999998</v>
      </c>
    </row>
    <row r="1278" spans="1:2">
      <c r="A1278" s="83" t="s">
        <v>1306</v>
      </c>
      <c r="B1278" s="58">
        <v>3.1699451999999999</v>
      </c>
    </row>
    <row r="1279" spans="1:2">
      <c r="A1279" s="83" t="s">
        <v>1307</v>
      </c>
      <c r="B1279" s="58">
        <v>3.1061207999999998</v>
      </c>
    </row>
    <row r="1280" spans="1:2">
      <c r="A1280" s="83" t="s">
        <v>1308</v>
      </c>
      <c r="B1280" s="58">
        <v>3.2444069999999998</v>
      </c>
    </row>
    <row r="1281" spans="1:2">
      <c r="A1281" s="83" t="s">
        <v>1309</v>
      </c>
      <c r="B1281" s="58">
        <v>3.4677924</v>
      </c>
    </row>
    <row r="1282" spans="1:2">
      <c r="A1282" s="83" t="s">
        <v>1310</v>
      </c>
      <c r="B1282" s="58">
        <v>3.2656817999999999</v>
      </c>
    </row>
    <row r="1283" spans="1:2">
      <c r="A1283" s="83" t="s">
        <v>1311</v>
      </c>
      <c r="B1283" s="58">
        <v>3.0529337999999999</v>
      </c>
    </row>
    <row r="1284" spans="1:2">
      <c r="A1284" s="83" t="s">
        <v>1312</v>
      </c>
      <c r="B1284" s="58">
        <v>3.2337696</v>
      </c>
    </row>
    <row r="1285" spans="1:2">
      <c r="A1285" s="83" t="s">
        <v>1313</v>
      </c>
      <c r="B1285" s="58">
        <v>3.9677501999999998</v>
      </c>
    </row>
    <row r="1286" spans="1:2">
      <c r="A1286" s="83" t="s">
        <v>1314</v>
      </c>
      <c r="B1286" s="58">
        <v>4.1060363999999998</v>
      </c>
    </row>
    <row r="1287" spans="1:2">
      <c r="A1287" s="83" t="s">
        <v>1315</v>
      </c>
      <c r="B1287" s="58">
        <v>3.9252006000000002</v>
      </c>
    </row>
    <row r="1288" spans="1:2">
      <c r="A1288" s="83" t="s">
        <v>1316</v>
      </c>
      <c r="B1288" s="58">
        <v>3.6592655999999999</v>
      </c>
    </row>
    <row r="1289" spans="1:2">
      <c r="A1289" s="83" t="s">
        <v>1317</v>
      </c>
      <c r="B1289" s="58">
        <v>3.9783876</v>
      </c>
    </row>
    <row r="1290" spans="1:2">
      <c r="A1290" s="83" t="s">
        <v>1318</v>
      </c>
      <c r="B1290" s="58">
        <v>3.5422541999999999</v>
      </c>
    </row>
    <row r="1291" spans="1:2">
      <c r="A1291" s="83" t="s">
        <v>1319</v>
      </c>
      <c r="B1291" s="58">
        <v>3.4252427999999999</v>
      </c>
    </row>
    <row r="1292" spans="1:2">
      <c r="A1292" s="83" t="s">
        <v>1320</v>
      </c>
      <c r="B1292" s="58">
        <v>3.6911778000000002</v>
      </c>
    </row>
    <row r="1293" spans="1:2">
      <c r="A1293" s="83" t="s">
        <v>1321</v>
      </c>
      <c r="B1293" s="58">
        <v>3.8188266</v>
      </c>
    </row>
    <row r="1294" spans="1:2">
      <c r="A1294" s="83" t="s">
        <v>1322</v>
      </c>
      <c r="B1294" s="58">
        <v>3.8826510000000001</v>
      </c>
    </row>
    <row r="1295" spans="1:2">
      <c r="A1295" s="83" t="s">
        <v>1323</v>
      </c>
      <c r="B1295" s="58">
        <v>3.7124526000000002</v>
      </c>
    </row>
    <row r="1296" spans="1:2">
      <c r="A1296" s="83" t="s">
        <v>1324</v>
      </c>
      <c r="B1296" s="58">
        <v>3.7869144000000001</v>
      </c>
    </row>
    <row r="1297" spans="1:2">
      <c r="A1297" s="83" t="s">
        <v>1325</v>
      </c>
      <c r="B1297" s="58">
        <v>3.7337273999999998</v>
      </c>
    </row>
    <row r="1298" spans="1:2">
      <c r="A1298" s="83" t="s">
        <v>1326</v>
      </c>
      <c r="B1298" s="58">
        <v>3.4890672</v>
      </c>
    </row>
    <row r="1299" spans="1:2">
      <c r="A1299" s="83" t="s">
        <v>1327</v>
      </c>
      <c r="B1299" s="58">
        <v>3.5741664000000002</v>
      </c>
    </row>
    <row r="1300" spans="1:2">
      <c r="A1300" s="83" t="s">
        <v>1328</v>
      </c>
      <c r="B1300" s="58">
        <v>3.7337273999999998</v>
      </c>
    </row>
    <row r="1301" spans="1:2">
      <c r="A1301" s="83" t="s">
        <v>1329</v>
      </c>
      <c r="B1301" s="58">
        <v>3.6699030000000001</v>
      </c>
    </row>
    <row r="1302" spans="1:2">
      <c r="A1302" s="83" t="s">
        <v>1330</v>
      </c>
      <c r="B1302" s="58">
        <v>3.8294640000000002</v>
      </c>
    </row>
    <row r="1303" spans="1:2">
      <c r="A1303" s="83" t="s">
        <v>1331</v>
      </c>
      <c r="B1303" s="58">
        <v>3.9358379999999999</v>
      </c>
    </row>
    <row r="1304" spans="1:2">
      <c r="A1304" s="83" t="s">
        <v>1332</v>
      </c>
      <c r="B1304" s="58">
        <v>4.0102998000000003</v>
      </c>
    </row>
    <row r="1305" spans="1:2">
      <c r="A1305" s="83" t="s">
        <v>1333</v>
      </c>
      <c r="B1305" s="58">
        <v>4.1592234000000001</v>
      </c>
    </row>
    <row r="1306" spans="1:2">
      <c r="A1306" s="83" t="s">
        <v>1334</v>
      </c>
      <c r="B1306" s="58">
        <v>4.1166738</v>
      </c>
    </row>
    <row r="1307" spans="1:2">
      <c r="A1307" s="83" t="s">
        <v>1335</v>
      </c>
      <c r="B1307" s="58">
        <v>4.1592234000000001</v>
      </c>
    </row>
    <row r="1308" spans="1:2">
      <c r="A1308" s="83" t="s">
        <v>1336</v>
      </c>
      <c r="B1308" s="58">
        <v>4.1060363999999998</v>
      </c>
    </row>
    <row r="1309" spans="1:2">
      <c r="A1309" s="83" t="s">
        <v>1337</v>
      </c>
      <c r="B1309" s="58">
        <v>4.2017730000000002</v>
      </c>
    </row>
    <row r="1310" spans="1:2">
      <c r="A1310" s="83" t="s">
        <v>1338</v>
      </c>
      <c r="B1310" s="58">
        <v>4.3294218000000004</v>
      </c>
    </row>
    <row r="1311" spans="1:2">
      <c r="A1311" s="83" t="s">
        <v>1339</v>
      </c>
      <c r="B1311" s="58">
        <v>4.2549599999999996</v>
      </c>
    </row>
    <row r="1312" spans="1:2">
      <c r="A1312" s="83" t="s">
        <v>1340</v>
      </c>
      <c r="B1312" s="58">
        <v>4.4251583999999999</v>
      </c>
    </row>
    <row r="1313" spans="1:2">
      <c r="A1313" s="83" t="s">
        <v>1341</v>
      </c>
      <c r="B1313" s="58">
        <v>4.7442804000000001</v>
      </c>
    </row>
    <row r="1314" spans="1:2">
      <c r="A1314" s="83" t="s">
        <v>1342</v>
      </c>
      <c r="B1314" s="58">
        <v>4.6591811999999999</v>
      </c>
    </row>
    <row r="1315" spans="1:2">
      <c r="A1315" s="83" t="s">
        <v>1343</v>
      </c>
      <c r="B1315" s="58">
        <v>5.0421275999999997</v>
      </c>
    </row>
    <row r="1316" spans="1:2">
      <c r="A1316" s="83" t="s">
        <v>1344</v>
      </c>
      <c r="B1316" s="58">
        <v>4.8400169999999996</v>
      </c>
    </row>
    <row r="1317" spans="1:2">
      <c r="A1317" s="83" t="s">
        <v>1345</v>
      </c>
      <c r="B1317" s="58">
        <v>4.9676657999999998</v>
      </c>
    </row>
    <row r="1318" spans="1:2">
      <c r="A1318" s="83" t="s">
        <v>1346</v>
      </c>
      <c r="B1318" s="58">
        <v>4.6272690000000001</v>
      </c>
    </row>
    <row r="1319" spans="1:2">
      <c r="A1319" s="83" t="s">
        <v>1347</v>
      </c>
      <c r="B1319" s="58">
        <v>4.6804560000000004</v>
      </c>
    </row>
    <row r="1320" spans="1:2">
      <c r="A1320" s="83" t="s">
        <v>1348</v>
      </c>
      <c r="B1320" s="58">
        <v>4.6272690000000001</v>
      </c>
    </row>
    <row r="1321" spans="1:2">
      <c r="A1321" s="83" t="s">
        <v>1349</v>
      </c>
      <c r="B1321" s="58">
        <v>4.3506966</v>
      </c>
    </row>
    <row r="1322" spans="1:2">
      <c r="A1322" s="83" t="s">
        <v>1350</v>
      </c>
      <c r="B1322" s="58">
        <v>4.5421697999999999</v>
      </c>
    </row>
    <row r="1323" spans="1:2">
      <c r="A1323" s="83" t="s">
        <v>1351</v>
      </c>
      <c r="B1323" s="58">
        <v>4.6910933999999997</v>
      </c>
    </row>
    <row r="1324" spans="1:2">
      <c r="A1324" s="83" t="s">
        <v>1352</v>
      </c>
      <c r="B1324" s="58">
        <v>4.7017308</v>
      </c>
    </row>
    <row r="1325" spans="1:2">
      <c r="A1325" s="83" t="s">
        <v>1353</v>
      </c>
      <c r="B1325" s="58">
        <v>4.467708</v>
      </c>
    </row>
    <row r="1326" spans="1:2">
      <c r="A1326" s="83" t="s">
        <v>1354</v>
      </c>
      <c r="B1326" s="58">
        <v>4.4996201999999998</v>
      </c>
    </row>
    <row r="1327" spans="1:2">
      <c r="A1327" s="83" t="s">
        <v>1355</v>
      </c>
      <c r="B1327" s="58">
        <v>4.5528072000000002</v>
      </c>
    </row>
    <row r="1328" spans="1:2">
      <c r="A1328" s="83" t="s">
        <v>1356</v>
      </c>
      <c r="B1328" s="58">
        <v>4.9783032</v>
      </c>
    </row>
    <row r="1329" spans="1:2">
      <c r="A1329" s="83" t="s">
        <v>1357</v>
      </c>
      <c r="B1329" s="58">
        <v>4.8293796000000002</v>
      </c>
    </row>
    <row r="1330" spans="1:2">
      <c r="A1330" s="83" t="s">
        <v>1358</v>
      </c>
      <c r="B1330" s="58">
        <v>4.5528072000000002</v>
      </c>
    </row>
    <row r="1331" spans="1:2">
      <c r="A1331" s="83" t="s">
        <v>1359</v>
      </c>
      <c r="B1331" s="58">
        <v>4.4996201999999998</v>
      </c>
    </row>
    <row r="1332" spans="1:2">
      <c r="A1332" s="83" t="s">
        <v>1360</v>
      </c>
      <c r="B1332" s="58">
        <v>4.4251583999999999</v>
      </c>
    </row>
    <row r="1333" spans="1:2">
      <c r="A1333" s="83" t="s">
        <v>1361</v>
      </c>
      <c r="B1333" s="58">
        <v>4.2975095999999997</v>
      </c>
    </row>
    <row r="1334" spans="1:2">
      <c r="A1334" s="83" t="s">
        <v>1362</v>
      </c>
      <c r="B1334" s="58">
        <v>4.3400591999999998</v>
      </c>
    </row>
    <row r="1335" spans="1:2">
      <c r="A1335" s="83" t="s">
        <v>1363</v>
      </c>
      <c r="B1335" s="58">
        <v>4.2868722000000004</v>
      </c>
    </row>
    <row r="1336" spans="1:2">
      <c r="A1336" s="83" t="s">
        <v>1364</v>
      </c>
      <c r="B1336" s="58">
        <v>4.2975095999999997</v>
      </c>
    </row>
    <row r="1337" spans="1:2">
      <c r="A1337" s="83" t="s">
        <v>1365</v>
      </c>
      <c r="B1337" s="58">
        <v>4.3826087999999999</v>
      </c>
    </row>
    <row r="1338" spans="1:2">
      <c r="A1338" s="83" t="s">
        <v>1366</v>
      </c>
      <c r="B1338" s="58">
        <v>4.3826087999999999</v>
      </c>
    </row>
    <row r="1339" spans="1:2">
      <c r="A1339" s="83" t="s">
        <v>1367</v>
      </c>
      <c r="B1339" s="58">
        <v>4.3826087999999999</v>
      </c>
    </row>
    <row r="1340" spans="1:2">
      <c r="A1340" s="83" t="s">
        <v>1368</v>
      </c>
      <c r="B1340" s="58">
        <v>4.4464332000000004</v>
      </c>
    </row>
    <row r="1341" spans="1:2">
      <c r="A1341" s="83" t="s">
        <v>1369</v>
      </c>
      <c r="B1341" s="58">
        <v>4.467708</v>
      </c>
    </row>
    <row r="1342" spans="1:2">
      <c r="A1342" s="83" t="s">
        <v>1370</v>
      </c>
      <c r="B1342" s="58">
        <v>4.5208950000000003</v>
      </c>
    </row>
    <row r="1343" spans="1:2">
      <c r="A1343" s="83" t="s">
        <v>1371</v>
      </c>
      <c r="B1343" s="58">
        <v>4.5634446000000004</v>
      </c>
    </row>
    <row r="1344" spans="1:2">
      <c r="A1344" s="83" t="s">
        <v>1372</v>
      </c>
      <c r="B1344" s="58">
        <v>4.5634446000000004</v>
      </c>
    </row>
    <row r="1345" spans="1:2">
      <c r="A1345" s="83" t="s">
        <v>1373</v>
      </c>
      <c r="B1345" s="58">
        <v>4.5953568000000002</v>
      </c>
    </row>
    <row r="1346" spans="1:2">
      <c r="A1346" s="83" t="s">
        <v>1374</v>
      </c>
      <c r="B1346" s="58">
        <v>4.5953568000000002</v>
      </c>
    </row>
    <row r="1347" spans="1:2">
      <c r="A1347" s="83" t="s">
        <v>1375</v>
      </c>
      <c r="B1347" s="58">
        <v>4.5421697999999999</v>
      </c>
    </row>
    <row r="1348" spans="1:2">
      <c r="A1348" s="83" t="s">
        <v>1376</v>
      </c>
      <c r="B1348" s="58">
        <v>4.5953568000000002</v>
      </c>
    </row>
    <row r="1349" spans="1:2">
      <c r="A1349" s="83" t="s">
        <v>1377</v>
      </c>
      <c r="B1349" s="58">
        <v>4.6059941999999996</v>
      </c>
    </row>
    <row r="1350" spans="1:2">
      <c r="A1350" s="83" t="s">
        <v>1378</v>
      </c>
      <c r="B1350" s="58">
        <v>4.6591811999999999</v>
      </c>
    </row>
    <row r="1351" spans="1:2">
      <c r="A1351" s="83" t="s">
        <v>1379</v>
      </c>
      <c r="B1351" s="58">
        <v>4.6910933999999997</v>
      </c>
    </row>
    <row r="1352" spans="1:2">
      <c r="A1352" s="83" t="s">
        <v>1380</v>
      </c>
      <c r="B1352" s="58">
        <v>4.7868300000000001</v>
      </c>
    </row>
    <row r="1353" spans="1:2">
      <c r="A1353" s="83" t="s">
        <v>1381</v>
      </c>
      <c r="B1353" s="58">
        <v>4.7230055999999996</v>
      </c>
    </row>
    <row r="1354" spans="1:2">
      <c r="A1354" s="83" t="s">
        <v>1382</v>
      </c>
      <c r="B1354" s="58">
        <v>4.7974674000000004</v>
      </c>
    </row>
    <row r="1355" spans="1:2">
      <c r="A1355" s="83" t="s">
        <v>1383</v>
      </c>
      <c r="B1355" s="58">
        <v>4.7230055999999996</v>
      </c>
    </row>
    <row r="1356" spans="1:2">
      <c r="A1356" s="83" t="s">
        <v>1384</v>
      </c>
      <c r="B1356" s="58">
        <v>4.5847194</v>
      </c>
    </row>
    <row r="1357" spans="1:2">
      <c r="A1357" s="83" t="s">
        <v>1385</v>
      </c>
      <c r="B1357" s="58">
        <v>4.5634446000000004</v>
      </c>
    </row>
    <row r="1358" spans="1:2">
      <c r="A1358" s="83" t="s">
        <v>1386</v>
      </c>
      <c r="B1358" s="58">
        <v>4.6272690000000001</v>
      </c>
    </row>
    <row r="1359" spans="1:2">
      <c r="A1359" s="83" t="s">
        <v>1387</v>
      </c>
      <c r="B1359" s="58">
        <v>4.6272690000000001</v>
      </c>
    </row>
    <row r="1360" spans="1:2">
      <c r="A1360" s="83" t="s">
        <v>1388</v>
      </c>
      <c r="B1360" s="58">
        <v>4.6272690000000001</v>
      </c>
    </row>
    <row r="1361" spans="1:2">
      <c r="A1361" s="83" t="s">
        <v>1389</v>
      </c>
      <c r="B1361" s="58">
        <v>4.5953568000000002</v>
      </c>
    </row>
    <row r="1362" spans="1:2">
      <c r="A1362" s="83" t="s">
        <v>1390</v>
      </c>
      <c r="B1362" s="58">
        <v>4.6166315999999998</v>
      </c>
    </row>
    <row r="1363" spans="1:2">
      <c r="A1363" s="83" t="s">
        <v>1391</v>
      </c>
      <c r="B1363" s="58">
        <v>4.6379064000000003</v>
      </c>
    </row>
    <row r="1364" spans="1:2">
      <c r="A1364" s="83" t="s">
        <v>1392</v>
      </c>
      <c r="B1364" s="58">
        <v>4.7974674000000004</v>
      </c>
    </row>
    <row r="1365" spans="1:2">
      <c r="A1365" s="83" t="s">
        <v>1393</v>
      </c>
      <c r="B1365" s="58">
        <v>4.7017308</v>
      </c>
    </row>
    <row r="1366" spans="1:2">
      <c r="A1366" s="83" t="s">
        <v>1394</v>
      </c>
      <c r="B1366" s="58">
        <v>4.6910933999999997</v>
      </c>
    </row>
    <row r="1367" spans="1:2">
      <c r="A1367" s="83" t="s">
        <v>1395</v>
      </c>
      <c r="B1367" s="58">
        <v>4.8187422</v>
      </c>
    </row>
    <row r="1368" spans="1:2">
      <c r="A1368" s="83" t="s">
        <v>1396</v>
      </c>
      <c r="B1368" s="58">
        <v>4.8825665999999996</v>
      </c>
    </row>
    <row r="1369" spans="1:2">
      <c r="A1369" s="83" t="s">
        <v>1397</v>
      </c>
      <c r="B1369" s="58">
        <v>4.8719292000000003</v>
      </c>
    </row>
    <row r="1370" spans="1:2">
      <c r="A1370" s="83" t="s">
        <v>1398</v>
      </c>
      <c r="B1370" s="58">
        <v>4.8400169999999996</v>
      </c>
    </row>
    <row r="1371" spans="1:2">
      <c r="A1371" s="83" t="s">
        <v>1399</v>
      </c>
      <c r="B1371" s="58">
        <v>4.7761925999999999</v>
      </c>
    </row>
    <row r="1372" spans="1:2">
      <c r="A1372" s="83" t="s">
        <v>1400</v>
      </c>
      <c r="B1372" s="58">
        <v>4.6804560000000004</v>
      </c>
    </row>
    <row r="1373" spans="1:2">
      <c r="A1373" s="83" t="s">
        <v>1401</v>
      </c>
      <c r="B1373" s="58">
        <v>4.8293796000000002</v>
      </c>
    </row>
    <row r="1374" spans="1:2">
      <c r="A1374" s="83" t="s">
        <v>1402</v>
      </c>
      <c r="B1374" s="58">
        <v>5.2655130000000003</v>
      </c>
    </row>
    <row r="1375" spans="1:2">
      <c r="A1375" s="83" t="s">
        <v>1403</v>
      </c>
      <c r="B1375" s="58">
        <v>5.6590968000000004</v>
      </c>
    </row>
    <row r="1376" spans="1:2">
      <c r="A1376" s="83" t="s">
        <v>1404</v>
      </c>
      <c r="B1376" s="58">
        <v>5.6378219999999999</v>
      </c>
    </row>
    <row r="1377" spans="1:2">
      <c r="A1377" s="83" t="s">
        <v>1405</v>
      </c>
      <c r="B1377" s="58">
        <v>5.4463488</v>
      </c>
    </row>
    <row r="1378" spans="1:2">
      <c r="A1378" s="83" t="s">
        <v>1406</v>
      </c>
      <c r="B1378" s="58">
        <v>5.5846349999999996</v>
      </c>
    </row>
    <row r="1379" spans="1:2">
      <c r="A1379" s="83" t="s">
        <v>1407</v>
      </c>
      <c r="B1379" s="58">
        <v>5.9675814000000003</v>
      </c>
    </row>
    <row r="1380" spans="1:2">
      <c r="A1380" s="83" t="s">
        <v>1408</v>
      </c>
      <c r="B1380" s="58">
        <v>5.7335586000000003</v>
      </c>
    </row>
    <row r="1381" spans="1:2">
      <c r="A1381" s="83" t="s">
        <v>1409</v>
      </c>
      <c r="B1381" s="58">
        <v>5.8080204000000002</v>
      </c>
    </row>
    <row r="1382" spans="1:2">
      <c r="A1382" s="83" t="s">
        <v>1410</v>
      </c>
      <c r="B1382" s="58">
        <v>6.0207683999999997</v>
      </c>
    </row>
    <row r="1383" spans="1:2">
      <c r="A1383" s="83" t="s">
        <v>1411</v>
      </c>
      <c r="B1383" s="58">
        <v>5.8718447999999999</v>
      </c>
    </row>
    <row r="1384" spans="1:2">
      <c r="A1384" s="83" t="s">
        <v>1412</v>
      </c>
      <c r="B1384" s="58">
        <v>5.6910090000000002</v>
      </c>
    </row>
    <row r="1385" spans="1:2">
      <c r="A1385" s="83" t="s">
        <v>1413</v>
      </c>
      <c r="B1385" s="58">
        <v>5.6910090000000002</v>
      </c>
    </row>
    <row r="1386" spans="1:2">
      <c r="A1386" s="83" t="s">
        <v>1414</v>
      </c>
      <c r="B1386" s="58">
        <v>5.7548333999999999</v>
      </c>
    </row>
    <row r="1387" spans="1:2">
      <c r="A1387" s="83" t="s">
        <v>1415</v>
      </c>
      <c r="B1387" s="58">
        <v>5.7122837999999998</v>
      </c>
    </row>
    <row r="1388" spans="1:2">
      <c r="A1388" s="83" t="s">
        <v>1416</v>
      </c>
      <c r="B1388" s="58">
        <v>5.7122837999999998</v>
      </c>
    </row>
    <row r="1389" spans="1:2">
      <c r="A1389" s="83" t="s">
        <v>1417</v>
      </c>
      <c r="B1389" s="58">
        <v>5.8080204000000002</v>
      </c>
    </row>
    <row r="1390" spans="1:2">
      <c r="A1390" s="83" t="s">
        <v>1418</v>
      </c>
      <c r="B1390" s="58">
        <v>5.7335586000000003</v>
      </c>
    </row>
    <row r="1391" spans="1:2">
      <c r="A1391" s="83" t="s">
        <v>1419</v>
      </c>
      <c r="B1391" s="58">
        <v>5.3399748000000002</v>
      </c>
    </row>
    <row r="1392" spans="1:2">
      <c r="A1392" s="83" t="s">
        <v>1420</v>
      </c>
      <c r="B1392" s="58">
        <v>5.4782609999999998</v>
      </c>
    </row>
    <row r="1393" spans="1:2">
      <c r="A1393" s="83" t="s">
        <v>1421</v>
      </c>
      <c r="B1393" s="58">
        <v>5.6165472000000003</v>
      </c>
    </row>
    <row r="1394" spans="1:2">
      <c r="A1394" s="83" t="s">
        <v>1422</v>
      </c>
      <c r="B1394" s="58">
        <v>5.5314480000000001</v>
      </c>
    </row>
    <row r="1395" spans="1:2">
      <c r="A1395" s="83" t="s">
        <v>1423</v>
      </c>
      <c r="B1395" s="58">
        <v>5.4357113999999997</v>
      </c>
    </row>
    <row r="1396" spans="1:2">
      <c r="A1396" s="83" t="s">
        <v>1424</v>
      </c>
      <c r="B1396" s="58">
        <v>5.2867877999999999</v>
      </c>
    </row>
    <row r="1397" spans="1:2">
      <c r="A1397" s="83" t="s">
        <v>1425</v>
      </c>
      <c r="B1397" s="58">
        <v>5.1804138000000002</v>
      </c>
    </row>
    <row r="1398" spans="1:2">
      <c r="A1398" s="83" t="s">
        <v>1426</v>
      </c>
      <c r="B1398" s="58">
        <v>5.1059520000000003</v>
      </c>
    </row>
    <row r="1399" spans="1:2">
      <c r="A1399" s="83" t="s">
        <v>1427</v>
      </c>
      <c r="B1399" s="58">
        <v>5.0740398000000004</v>
      </c>
    </row>
    <row r="1400" spans="1:2">
      <c r="A1400" s="83" t="s">
        <v>1428</v>
      </c>
      <c r="B1400" s="58">
        <v>4.9144788000000004</v>
      </c>
    </row>
    <row r="1401" spans="1:2">
      <c r="A1401" s="83" t="s">
        <v>1429</v>
      </c>
      <c r="B1401" s="58">
        <v>5.1272267999999999</v>
      </c>
    </row>
    <row r="1402" spans="1:2">
      <c r="A1402" s="83" t="s">
        <v>1430</v>
      </c>
      <c r="B1402" s="58">
        <v>5.2761503999999997</v>
      </c>
    </row>
    <row r="1403" spans="1:2">
      <c r="A1403" s="83" t="s">
        <v>1431</v>
      </c>
      <c r="B1403" s="58">
        <v>5.6803716</v>
      </c>
    </row>
    <row r="1404" spans="1:2">
      <c r="A1404" s="83" t="s">
        <v>1432</v>
      </c>
      <c r="B1404" s="58">
        <v>5.5101731999999997</v>
      </c>
    </row>
    <row r="1405" spans="1:2">
      <c r="A1405" s="83" t="s">
        <v>1433</v>
      </c>
      <c r="B1405" s="58">
        <v>5.4569862000000002</v>
      </c>
    </row>
    <row r="1406" spans="1:2">
      <c r="A1406" s="83" t="s">
        <v>1434</v>
      </c>
      <c r="B1406" s="58">
        <v>4.8825665999999996</v>
      </c>
    </row>
    <row r="1407" spans="1:2">
      <c r="A1407" s="83" t="s">
        <v>1435</v>
      </c>
      <c r="B1407" s="58">
        <v>5.0102153999999999</v>
      </c>
    </row>
    <row r="1408" spans="1:2">
      <c r="A1408" s="83" t="s">
        <v>1436</v>
      </c>
      <c r="B1408" s="58">
        <v>4.9144788000000004</v>
      </c>
    </row>
    <row r="1409" spans="1:2">
      <c r="A1409" s="83" t="s">
        <v>1437</v>
      </c>
      <c r="B1409" s="58">
        <v>4.9676657999999998</v>
      </c>
    </row>
    <row r="1410" spans="1:2">
      <c r="A1410" s="83" t="s">
        <v>1438</v>
      </c>
      <c r="B1410" s="58">
        <v>5.3293374</v>
      </c>
    </row>
    <row r="1411" spans="1:2">
      <c r="A1411" s="83" t="s">
        <v>1439</v>
      </c>
      <c r="B1411" s="58">
        <v>5.1378642000000001</v>
      </c>
    </row>
    <row r="1412" spans="1:2">
      <c r="A1412" s="83" t="s">
        <v>1440</v>
      </c>
      <c r="B1412" s="58">
        <v>5.4144366000000002</v>
      </c>
    </row>
    <row r="1413" spans="1:2">
      <c r="A1413" s="83" t="s">
        <v>1441</v>
      </c>
      <c r="B1413" s="58">
        <v>5.2867877999999999</v>
      </c>
    </row>
    <row r="1414" spans="1:2">
      <c r="A1414" s="83" t="s">
        <v>1442</v>
      </c>
      <c r="B1414" s="58">
        <v>5.1165893999999996</v>
      </c>
    </row>
    <row r="1415" spans="1:2">
      <c r="A1415" s="83" t="s">
        <v>1443</v>
      </c>
      <c r="B1415" s="58">
        <v>4.9144788000000004</v>
      </c>
    </row>
    <row r="1416" spans="1:2">
      <c r="A1416" s="83" t="s">
        <v>1444</v>
      </c>
      <c r="B1416" s="58">
        <v>4.8506543999999998</v>
      </c>
    </row>
    <row r="1417" spans="1:2">
      <c r="A1417" s="83" t="s">
        <v>1445</v>
      </c>
      <c r="B1417" s="58">
        <v>5.1059520000000003</v>
      </c>
    </row>
    <row r="1418" spans="1:2">
      <c r="A1418" s="83" t="s">
        <v>1446</v>
      </c>
      <c r="B1418" s="58">
        <v>5.0846771999999998</v>
      </c>
    </row>
    <row r="1419" spans="1:2">
      <c r="A1419" s="83" t="s">
        <v>1447</v>
      </c>
      <c r="B1419" s="58">
        <v>5.1059520000000003</v>
      </c>
    </row>
    <row r="1420" spans="1:2">
      <c r="A1420" s="83" t="s">
        <v>1448</v>
      </c>
      <c r="B1420" s="58">
        <v>4.7761925999999999</v>
      </c>
    </row>
    <row r="1421" spans="1:2">
      <c r="A1421" s="83" t="s">
        <v>1449</v>
      </c>
      <c r="B1421" s="58">
        <v>4.7761925999999999</v>
      </c>
    </row>
    <row r="1422" spans="1:2">
      <c r="A1422" s="83" t="s">
        <v>1450</v>
      </c>
      <c r="B1422" s="58">
        <v>4.7761925999999999</v>
      </c>
    </row>
    <row r="1423" spans="1:2">
      <c r="A1423" s="83" t="s">
        <v>1451</v>
      </c>
      <c r="B1423" s="58">
        <v>4.9038414000000001</v>
      </c>
    </row>
    <row r="1424" spans="1:2">
      <c r="A1424" s="83" t="s">
        <v>1452</v>
      </c>
      <c r="B1424" s="58">
        <v>4.9463910000000002</v>
      </c>
    </row>
    <row r="1425" spans="1:2">
      <c r="A1425" s="83" t="s">
        <v>1453</v>
      </c>
      <c r="B1425" s="58">
        <v>4.9463910000000002</v>
      </c>
    </row>
    <row r="1426" spans="1:2">
      <c r="A1426" s="83" t="s">
        <v>1454</v>
      </c>
      <c r="B1426" s="58">
        <v>4.8825665999999996</v>
      </c>
    </row>
    <row r="1427" spans="1:2">
      <c r="A1427" s="83" t="s">
        <v>1455</v>
      </c>
      <c r="B1427" s="58">
        <v>4.7868300000000001</v>
      </c>
    </row>
    <row r="1428" spans="1:2">
      <c r="A1428" s="83" t="s">
        <v>1456</v>
      </c>
      <c r="B1428" s="58">
        <v>4.7868300000000001</v>
      </c>
    </row>
    <row r="1429" spans="1:2">
      <c r="A1429" s="83" t="s">
        <v>1457</v>
      </c>
      <c r="B1429" s="58">
        <v>4.7868300000000001</v>
      </c>
    </row>
    <row r="1430" spans="1:2">
      <c r="A1430" s="83" t="s">
        <v>1458</v>
      </c>
      <c r="B1430" s="58">
        <v>4.6272690000000001</v>
      </c>
    </row>
    <row r="1431" spans="1:2">
      <c r="A1431" s="83" t="s">
        <v>1459</v>
      </c>
      <c r="B1431" s="58">
        <v>4.7017308</v>
      </c>
    </row>
    <row r="1432" spans="1:2">
      <c r="A1432" s="83" t="s">
        <v>1460</v>
      </c>
      <c r="B1432" s="58">
        <v>4.7761925999999999</v>
      </c>
    </row>
    <row r="1433" spans="1:2">
      <c r="A1433" s="83" t="s">
        <v>1461</v>
      </c>
      <c r="B1433" s="58">
        <v>4.6910933999999997</v>
      </c>
    </row>
    <row r="1434" spans="1:2">
      <c r="A1434" s="83" t="s">
        <v>1462</v>
      </c>
      <c r="B1434" s="58">
        <v>4.7123682000000002</v>
      </c>
    </row>
    <row r="1435" spans="1:2">
      <c r="A1435" s="83" t="s">
        <v>1463</v>
      </c>
      <c r="B1435" s="58">
        <v>4.7123682000000002</v>
      </c>
    </row>
    <row r="1436" spans="1:2">
      <c r="A1436" s="83" t="s">
        <v>1464</v>
      </c>
      <c r="B1436" s="58">
        <v>4.7123682000000002</v>
      </c>
    </row>
    <row r="1437" spans="1:2">
      <c r="A1437" s="83" t="s">
        <v>1465</v>
      </c>
      <c r="B1437" s="58">
        <v>4.6804560000000004</v>
      </c>
    </row>
    <row r="1438" spans="1:2">
      <c r="A1438" s="83" t="s">
        <v>1466</v>
      </c>
      <c r="B1438" s="58">
        <v>4.7761925999999999</v>
      </c>
    </row>
    <row r="1439" spans="1:2">
      <c r="A1439" s="83" t="s">
        <v>1467</v>
      </c>
      <c r="B1439" s="58">
        <v>4.7549178000000003</v>
      </c>
    </row>
    <row r="1440" spans="1:2">
      <c r="A1440" s="83" t="s">
        <v>1468</v>
      </c>
      <c r="B1440" s="58">
        <v>4.7123682000000002</v>
      </c>
    </row>
    <row r="1441" spans="1:2">
      <c r="A1441" s="83" t="s">
        <v>1469</v>
      </c>
      <c r="B1441" s="58">
        <v>4.6379064000000003</v>
      </c>
    </row>
    <row r="1442" spans="1:2">
      <c r="A1442" s="83" t="s">
        <v>1470</v>
      </c>
      <c r="B1442" s="58">
        <v>4.6379064000000003</v>
      </c>
    </row>
    <row r="1443" spans="1:2">
      <c r="A1443" s="83" t="s">
        <v>1471</v>
      </c>
      <c r="B1443" s="58">
        <v>4.6379064000000003</v>
      </c>
    </row>
    <row r="1444" spans="1:2">
      <c r="A1444" s="83" t="s">
        <v>1472</v>
      </c>
      <c r="B1444" s="58">
        <v>4.7868300000000001</v>
      </c>
    </row>
    <row r="1445" spans="1:2">
      <c r="A1445" s="83" t="s">
        <v>1473</v>
      </c>
      <c r="B1445" s="58">
        <v>4.7655551999999997</v>
      </c>
    </row>
    <row r="1446" spans="1:2">
      <c r="A1446" s="83" t="s">
        <v>1474</v>
      </c>
      <c r="B1446" s="58">
        <v>4.7655551999999997</v>
      </c>
    </row>
    <row r="1447" spans="1:2">
      <c r="A1447" s="83" t="s">
        <v>1475</v>
      </c>
      <c r="B1447" s="58">
        <v>4.9357536</v>
      </c>
    </row>
    <row r="1448" spans="1:2">
      <c r="A1448" s="83" t="s">
        <v>1476</v>
      </c>
      <c r="B1448" s="58">
        <v>5.0953146</v>
      </c>
    </row>
    <row r="1449" spans="1:2">
      <c r="A1449" s="83" t="s">
        <v>1477</v>
      </c>
      <c r="B1449" s="58">
        <v>5.0953146</v>
      </c>
    </row>
    <row r="1450" spans="1:2">
      <c r="A1450" s="83" t="s">
        <v>1478</v>
      </c>
      <c r="B1450" s="58">
        <v>5.0953146</v>
      </c>
    </row>
    <row r="1451" spans="1:2">
      <c r="A1451" s="83" t="s">
        <v>1479</v>
      </c>
      <c r="B1451" s="58">
        <v>5.212326</v>
      </c>
    </row>
    <row r="1452" spans="1:2">
      <c r="A1452" s="83" t="s">
        <v>1480</v>
      </c>
      <c r="B1452" s="58">
        <v>5.3399748000000002</v>
      </c>
    </row>
    <row r="1453" spans="1:2">
      <c r="A1453" s="83" t="s">
        <v>1481</v>
      </c>
      <c r="B1453" s="58">
        <v>5.1910512000000004</v>
      </c>
    </row>
    <row r="1454" spans="1:2">
      <c r="A1454" s="83" t="s">
        <v>1482</v>
      </c>
      <c r="B1454" s="58">
        <v>5.212326</v>
      </c>
    </row>
    <row r="1455" spans="1:2">
      <c r="A1455" s="83" t="s">
        <v>1483</v>
      </c>
      <c r="B1455" s="58">
        <v>5.1059520000000003</v>
      </c>
    </row>
    <row r="1456" spans="1:2">
      <c r="A1456" s="83" t="s">
        <v>1484</v>
      </c>
      <c r="B1456" s="58">
        <v>4.9676657999999998</v>
      </c>
    </row>
    <row r="1457" spans="1:2">
      <c r="A1457" s="83" t="s">
        <v>1485</v>
      </c>
      <c r="B1457" s="58">
        <v>5.2229634000000003</v>
      </c>
    </row>
    <row r="1458" spans="1:2">
      <c r="A1458" s="83" t="s">
        <v>1486</v>
      </c>
      <c r="B1458" s="58">
        <v>5.2016885999999998</v>
      </c>
    </row>
    <row r="1459" spans="1:2">
      <c r="A1459" s="83" t="s">
        <v>1487</v>
      </c>
      <c r="B1459" s="58">
        <v>5.2548756000000001</v>
      </c>
    </row>
    <row r="1460" spans="1:2">
      <c r="A1460" s="83" t="s">
        <v>1488</v>
      </c>
      <c r="B1460" s="58">
        <v>5.0846771999999998</v>
      </c>
    </row>
    <row r="1461" spans="1:2">
      <c r="A1461" s="83" t="s">
        <v>1489</v>
      </c>
      <c r="B1461" s="58">
        <v>5.0953146</v>
      </c>
    </row>
    <row r="1462" spans="1:2">
      <c r="A1462" s="83" t="s">
        <v>1490</v>
      </c>
      <c r="B1462" s="58">
        <v>5.2336007999999996</v>
      </c>
    </row>
    <row r="1463" spans="1:2">
      <c r="A1463" s="83" t="s">
        <v>1491</v>
      </c>
      <c r="B1463" s="58">
        <v>5.2336007999999996</v>
      </c>
    </row>
    <row r="1464" spans="1:2">
      <c r="A1464" s="83" t="s">
        <v>1492</v>
      </c>
      <c r="B1464" s="58">
        <v>5.2548756000000001</v>
      </c>
    </row>
    <row r="1465" spans="1:2">
      <c r="A1465" s="83" t="s">
        <v>1493</v>
      </c>
      <c r="B1465" s="58">
        <v>5.2442381999999998</v>
      </c>
    </row>
    <row r="1466" spans="1:2">
      <c r="A1466" s="83" t="s">
        <v>1494</v>
      </c>
      <c r="B1466" s="58">
        <v>5.1697763999999999</v>
      </c>
    </row>
    <row r="1467" spans="1:2">
      <c r="A1467" s="83" t="s">
        <v>1495</v>
      </c>
      <c r="B1467" s="58">
        <v>4.9997946600000001</v>
      </c>
    </row>
    <row r="1468" spans="1:2">
      <c r="A1468" s="83" t="s">
        <v>1496</v>
      </c>
      <c r="B1468" s="58">
        <v>4.9786984800000003</v>
      </c>
    </row>
    <row r="1469" spans="1:2">
      <c r="A1469" s="83" t="s">
        <v>1497</v>
      </c>
      <c r="B1469" s="58">
        <v>4.8943137600000002</v>
      </c>
    </row>
    <row r="1470" spans="1:2">
      <c r="A1470" s="83" t="s">
        <v>1498</v>
      </c>
      <c r="B1470" s="58">
        <v>4.9470542100000001</v>
      </c>
    </row>
    <row r="1471" spans="1:2">
      <c r="A1471" s="83" t="s">
        <v>1499</v>
      </c>
      <c r="B1471" s="58">
        <v>4.8310252199999999</v>
      </c>
    </row>
    <row r="1472" spans="1:2">
      <c r="A1472" s="83" t="s">
        <v>1500</v>
      </c>
      <c r="B1472" s="58">
        <v>4.7571885900000002</v>
      </c>
    </row>
    <row r="1473" spans="1:2">
      <c r="A1473" s="83" t="s">
        <v>1501</v>
      </c>
      <c r="B1473" s="58">
        <v>4.77828477</v>
      </c>
    </row>
    <row r="1474" spans="1:2">
      <c r="A1474" s="83" t="s">
        <v>1502</v>
      </c>
      <c r="B1474" s="58">
        <v>4.8837656699999998</v>
      </c>
    </row>
    <row r="1475" spans="1:2">
      <c r="A1475" s="83" t="s">
        <v>1503</v>
      </c>
      <c r="B1475" s="58">
        <v>5.0947274699999996</v>
      </c>
    </row>
    <row r="1476" spans="1:2">
      <c r="A1476" s="83" t="s">
        <v>1504</v>
      </c>
      <c r="B1476" s="58">
        <v>5.0841793800000001</v>
      </c>
    </row>
    <row r="1477" spans="1:2">
      <c r="A1477" s="83" t="s">
        <v>1505</v>
      </c>
      <c r="B1477" s="58">
        <v>5.3478816299999998</v>
      </c>
    </row>
    <row r="1478" spans="1:2">
      <c r="A1478" s="83" t="s">
        <v>1506</v>
      </c>
      <c r="B1478" s="58">
        <v>5.3478816299999998</v>
      </c>
    </row>
    <row r="1479" spans="1:2">
      <c r="A1479" s="83" t="s">
        <v>1507</v>
      </c>
      <c r="B1479" s="58">
        <v>5.3478816299999998</v>
      </c>
    </row>
    <row r="1480" spans="1:2">
      <c r="A1480" s="83" t="s">
        <v>1508</v>
      </c>
      <c r="B1480" s="58">
        <v>5.3478816299999998</v>
      </c>
    </row>
    <row r="1481" spans="1:2">
      <c r="A1481" s="83" t="s">
        <v>1509</v>
      </c>
      <c r="B1481" s="58">
        <v>5.2002083700000004</v>
      </c>
    </row>
    <row r="1482" spans="1:2">
      <c r="A1482" s="83" t="s">
        <v>1510</v>
      </c>
      <c r="B1482" s="58">
        <v>5.3162373599999997</v>
      </c>
    </row>
    <row r="1483" spans="1:2">
      <c r="A1483" s="83" t="s">
        <v>1511</v>
      </c>
      <c r="B1483" s="58">
        <v>5.4111701700000001</v>
      </c>
    </row>
    <row r="1484" spans="1:2">
      <c r="A1484" s="83" t="s">
        <v>1512</v>
      </c>
      <c r="B1484" s="58">
        <v>5.3056892700000002</v>
      </c>
    </row>
    <row r="1485" spans="1:2">
      <c r="A1485" s="83" t="s">
        <v>1513</v>
      </c>
      <c r="B1485" s="58">
        <v>5.5482953400000001</v>
      </c>
    </row>
    <row r="1486" spans="1:2">
      <c r="A1486" s="83" t="s">
        <v>1514</v>
      </c>
      <c r="B1486" s="58">
        <v>5.5482953400000001</v>
      </c>
    </row>
    <row r="1487" spans="1:2">
      <c r="A1487" s="83" t="s">
        <v>1515</v>
      </c>
      <c r="B1487" s="58">
        <v>5.5482953400000001</v>
      </c>
    </row>
    <row r="1488" spans="1:2">
      <c r="A1488" s="83" t="s">
        <v>1516</v>
      </c>
      <c r="B1488" s="58">
        <v>5.6643243300000004</v>
      </c>
    </row>
    <row r="1489" spans="1:2">
      <c r="A1489" s="83" t="s">
        <v>1517</v>
      </c>
      <c r="B1489" s="58">
        <v>5.8225456800000002</v>
      </c>
    </row>
    <row r="1490" spans="1:2">
      <c r="A1490" s="83" t="s">
        <v>1518</v>
      </c>
      <c r="B1490" s="58">
        <v>5.8014495000000004</v>
      </c>
    </row>
    <row r="1491" spans="1:2">
      <c r="A1491" s="83" t="s">
        <v>1519</v>
      </c>
      <c r="B1491" s="58">
        <v>6.0229593899999996</v>
      </c>
    </row>
    <row r="1492" spans="1:2">
      <c r="A1492" s="83" t="s">
        <v>1520</v>
      </c>
      <c r="B1492" s="58">
        <v>5.8225456800000002</v>
      </c>
    </row>
    <row r="1493" spans="1:2">
      <c r="A1493" s="83" t="s">
        <v>1521</v>
      </c>
      <c r="B1493" s="58">
        <v>5.8225456800000002</v>
      </c>
    </row>
    <row r="1494" spans="1:2">
      <c r="A1494" s="83" t="s">
        <v>1522</v>
      </c>
      <c r="B1494" s="58">
        <v>5.8225456800000002</v>
      </c>
    </row>
    <row r="1495" spans="1:2">
      <c r="A1495" s="83" t="s">
        <v>1523</v>
      </c>
      <c r="B1495" s="58">
        <v>6.1600845599999996</v>
      </c>
    </row>
    <row r="1496" spans="1:2">
      <c r="A1496" s="83" t="s">
        <v>1524</v>
      </c>
      <c r="B1496" s="58">
        <v>6.1389883799999998</v>
      </c>
    </row>
    <row r="1497" spans="1:2">
      <c r="A1497" s="83" t="s">
        <v>1525</v>
      </c>
      <c r="B1497" s="58">
        <v>6.4026906300000004</v>
      </c>
    </row>
    <row r="1498" spans="1:2">
      <c r="A1498" s="83" t="s">
        <v>1526</v>
      </c>
      <c r="B1498" s="58">
        <v>6.7929699599999998</v>
      </c>
    </row>
    <row r="1499" spans="1:2">
      <c r="A1499" s="83" t="s">
        <v>1527</v>
      </c>
      <c r="B1499" s="58">
        <v>6.77187378</v>
      </c>
    </row>
    <row r="1500" spans="1:2">
      <c r="A1500" s="83" t="s">
        <v>1528</v>
      </c>
      <c r="B1500" s="58">
        <v>6.77187378</v>
      </c>
    </row>
    <row r="1501" spans="1:2">
      <c r="A1501" s="83" t="s">
        <v>1529</v>
      </c>
      <c r="B1501" s="58">
        <v>6.77187378</v>
      </c>
    </row>
    <row r="1502" spans="1:2">
      <c r="A1502" s="83" t="s">
        <v>1530</v>
      </c>
      <c r="B1502" s="58">
        <v>6.7507776000000002</v>
      </c>
    </row>
    <row r="1503" spans="1:2">
      <c r="A1503" s="83" t="s">
        <v>1531</v>
      </c>
      <c r="B1503" s="58">
        <v>6.58200816</v>
      </c>
    </row>
    <row r="1504" spans="1:2">
      <c r="A1504" s="83" t="s">
        <v>1532</v>
      </c>
      <c r="B1504" s="58">
        <v>6.6980371500000002</v>
      </c>
    </row>
    <row r="1505" spans="1:2">
      <c r="A1505" s="83" t="s">
        <v>1533</v>
      </c>
      <c r="B1505" s="58">
        <v>6.7296814200000004</v>
      </c>
    </row>
    <row r="1506" spans="1:2">
      <c r="A1506" s="83" t="s">
        <v>1534</v>
      </c>
      <c r="B1506" s="58">
        <v>6.9406432200000001</v>
      </c>
    </row>
    <row r="1507" spans="1:2">
      <c r="A1507" s="83" t="s">
        <v>1535</v>
      </c>
      <c r="B1507" s="58">
        <v>6.9406432200000001</v>
      </c>
    </row>
    <row r="1508" spans="1:2">
      <c r="A1508" s="83" t="s">
        <v>1536</v>
      </c>
      <c r="B1508" s="58">
        <v>6.9406432200000001</v>
      </c>
    </row>
    <row r="1509" spans="1:2">
      <c r="A1509" s="83" t="s">
        <v>1537</v>
      </c>
      <c r="B1509" s="58">
        <v>7.1727011999999997</v>
      </c>
    </row>
    <row r="1510" spans="1:2">
      <c r="A1510" s="83" t="s">
        <v>1538</v>
      </c>
      <c r="B1510" s="58">
        <v>7.1094126600000003</v>
      </c>
    </row>
    <row r="1511" spans="1:2">
      <c r="A1511" s="83" t="s">
        <v>1539</v>
      </c>
      <c r="B1511" s="58">
        <v>7.2887301899999999</v>
      </c>
    </row>
    <row r="1512" spans="1:2">
      <c r="A1512" s="83" t="s">
        <v>1540</v>
      </c>
      <c r="B1512" s="58">
        <v>7.3625668199999996</v>
      </c>
    </row>
    <row r="1513" spans="1:2">
      <c r="A1513" s="83" t="s">
        <v>1541</v>
      </c>
      <c r="B1513" s="58">
        <v>7.5207881700000003</v>
      </c>
    </row>
    <row r="1514" spans="1:2">
      <c r="A1514" s="83" t="s">
        <v>1542</v>
      </c>
      <c r="B1514" s="58">
        <v>7.5207881700000003</v>
      </c>
    </row>
    <row r="1515" spans="1:2">
      <c r="A1515" s="83" t="s">
        <v>1543</v>
      </c>
      <c r="B1515" s="58">
        <v>7.5207881700000003</v>
      </c>
    </row>
    <row r="1516" spans="1:2">
      <c r="A1516" s="83" t="s">
        <v>1544</v>
      </c>
      <c r="B1516" s="58">
        <v>7.3836630000000003</v>
      </c>
    </row>
    <row r="1517" spans="1:2">
      <c r="A1517" s="83" t="s">
        <v>1545</v>
      </c>
      <c r="B1517" s="58">
        <v>6.5503638899999999</v>
      </c>
    </row>
    <row r="1518" spans="1:2">
      <c r="A1518" s="83" t="s">
        <v>1546</v>
      </c>
      <c r="B1518" s="58">
        <v>6.8351623200000002</v>
      </c>
    </row>
    <row r="1519" spans="1:2">
      <c r="A1519" s="83" t="s">
        <v>1547</v>
      </c>
      <c r="B1519" s="58">
        <v>6.8562585</v>
      </c>
    </row>
    <row r="1520" spans="1:2">
      <c r="A1520" s="83" t="s">
        <v>1548</v>
      </c>
      <c r="B1520" s="58">
        <v>7.4469515399999997</v>
      </c>
    </row>
    <row r="1521" spans="1:2">
      <c r="A1521" s="83" t="s">
        <v>1549</v>
      </c>
      <c r="B1521" s="58">
        <v>7.4469515399999997</v>
      </c>
    </row>
    <row r="1522" spans="1:2">
      <c r="A1522" s="83" t="s">
        <v>1550</v>
      </c>
      <c r="B1522" s="58">
        <v>7.4469515399999997</v>
      </c>
    </row>
    <row r="1523" spans="1:2">
      <c r="A1523" s="83" t="s">
        <v>1551</v>
      </c>
      <c r="B1523" s="58">
        <v>6.9722874900000003</v>
      </c>
    </row>
    <row r="1524" spans="1:2">
      <c r="A1524" s="83" t="s">
        <v>1552</v>
      </c>
      <c r="B1524" s="58">
        <v>7.18324929</v>
      </c>
    </row>
    <row r="1525" spans="1:2">
      <c r="A1525" s="83" t="s">
        <v>1553</v>
      </c>
      <c r="B1525" s="58">
        <v>7.1410569300000004</v>
      </c>
    </row>
    <row r="1526" spans="1:2">
      <c r="A1526" s="83" t="s">
        <v>1554</v>
      </c>
      <c r="B1526" s="58">
        <v>7.1727011999999997</v>
      </c>
    </row>
    <row r="1527" spans="1:2">
      <c r="A1527" s="83" t="s">
        <v>1555</v>
      </c>
      <c r="B1527" s="58">
        <v>7.2781821000000004</v>
      </c>
    </row>
    <row r="1528" spans="1:2">
      <c r="A1528" s="83" t="s">
        <v>1556</v>
      </c>
      <c r="B1528" s="58">
        <v>7.2781821000000004</v>
      </c>
    </row>
    <row r="1529" spans="1:2">
      <c r="A1529" s="83" t="s">
        <v>1557</v>
      </c>
      <c r="B1529" s="58">
        <v>7.2676340100000001</v>
      </c>
    </row>
    <row r="1530" spans="1:2">
      <c r="A1530" s="83" t="s">
        <v>1558</v>
      </c>
      <c r="B1530" s="58">
        <v>7.1937973800000004</v>
      </c>
    </row>
    <row r="1531" spans="1:2">
      <c r="A1531" s="83" t="s">
        <v>1559</v>
      </c>
      <c r="B1531" s="58">
        <v>6.8562585</v>
      </c>
    </row>
    <row r="1532" spans="1:2">
      <c r="A1532" s="83" t="s">
        <v>1560</v>
      </c>
      <c r="B1532" s="58">
        <v>6.7824218700000003</v>
      </c>
    </row>
    <row r="1533" spans="1:2">
      <c r="A1533" s="83" t="s">
        <v>1561</v>
      </c>
      <c r="B1533" s="58">
        <v>6.6347486099999999</v>
      </c>
    </row>
    <row r="1534" spans="1:2">
      <c r="A1534" s="83" t="s">
        <v>1562</v>
      </c>
      <c r="B1534" s="58">
        <v>6.1917288299999997</v>
      </c>
    </row>
    <row r="1535" spans="1:2">
      <c r="A1535" s="83" t="s">
        <v>1563</v>
      </c>
      <c r="B1535" s="58">
        <v>6.0651517500000001</v>
      </c>
    </row>
    <row r="1536" spans="1:2">
      <c r="A1536" s="83" t="s">
        <v>1564</v>
      </c>
      <c r="B1536" s="58">
        <v>6.3183059100000003</v>
      </c>
    </row>
    <row r="1537" spans="1:2">
      <c r="A1537" s="83" t="s">
        <v>1565</v>
      </c>
      <c r="B1537" s="58">
        <v>6.3394020900000001</v>
      </c>
    </row>
    <row r="1538" spans="1:2">
      <c r="A1538" s="83" t="s">
        <v>1566</v>
      </c>
      <c r="B1538" s="58">
        <v>6.5187196199999997</v>
      </c>
    </row>
    <row r="1539" spans="1:2">
      <c r="A1539" s="83" t="s">
        <v>1567</v>
      </c>
      <c r="B1539" s="58">
        <v>6.5187196199999997</v>
      </c>
    </row>
    <row r="1540" spans="1:2">
      <c r="A1540" s="83" t="s">
        <v>1568</v>
      </c>
      <c r="B1540" s="58">
        <v>6.5187196199999997</v>
      </c>
    </row>
    <row r="1541" spans="1:2">
      <c r="A1541" s="83" t="s">
        <v>1569</v>
      </c>
      <c r="B1541" s="58">
        <v>6.1811807400000003</v>
      </c>
    </row>
    <row r="1542" spans="1:2">
      <c r="A1542" s="83" t="s">
        <v>1570</v>
      </c>
      <c r="B1542" s="58">
        <v>6.1706326499999999</v>
      </c>
    </row>
    <row r="1543" spans="1:2">
      <c r="A1543" s="83" t="s">
        <v>1571</v>
      </c>
      <c r="B1543" s="58">
        <v>6.1178922</v>
      </c>
    </row>
    <row r="1544" spans="1:2">
      <c r="A1544" s="83" t="s">
        <v>1572</v>
      </c>
      <c r="B1544" s="58">
        <v>5.4533625299999997</v>
      </c>
    </row>
    <row r="1545" spans="1:2">
      <c r="A1545" s="83" t="s">
        <v>1573</v>
      </c>
      <c r="B1545" s="58">
        <v>4.5778710599999997</v>
      </c>
    </row>
    <row r="1546" spans="1:2">
      <c r="A1546" s="83" t="s">
        <v>1574</v>
      </c>
      <c r="B1546" s="58">
        <v>4.8943137600000002</v>
      </c>
    </row>
    <row r="1547" spans="1:2">
      <c r="A1547" s="83" t="s">
        <v>1575</v>
      </c>
      <c r="B1547" s="58">
        <v>5.3162373599999997</v>
      </c>
    </row>
    <row r="1548" spans="1:2">
      <c r="A1548" s="83" t="s">
        <v>1576</v>
      </c>
      <c r="B1548" s="58">
        <v>5.0841793800000001</v>
      </c>
    </row>
    <row r="1549" spans="1:2">
      <c r="A1549" s="83" t="s">
        <v>1577</v>
      </c>
      <c r="B1549" s="58">
        <v>5.1158236500000003</v>
      </c>
    </row>
    <row r="1550" spans="1:2">
      <c r="A1550" s="83" t="s">
        <v>1578</v>
      </c>
      <c r="B1550" s="58">
        <v>4.9365061199999998</v>
      </c>
    </row>
    <row r="1551" spans="1:2">
      <c r="A1551" s="83" t="s">
        <v>1579</v>
      </c>
      <c r="B1551" s="58">
        <v>5.24240073</v>
      </c>
    </row>
    <row r="1552" spans="1:2">
      <c r="A1552" s="83" t="s">
        <v>1580</v>
      </c>
      <c r="B1552" s="58">
        <v>5.1158236500000003</v>
      </c>
    </row>
    <row r="1553" spans="1:2">
      <c r="A1553" s="83" t="s">
        <v>1581</v>
      </c>
      <c r="B1553" s="58">
        <v>5.2002083700000004</v>
      </c>
    </row>
    <row r="1554" spans="1:2">
      <c r="A1554" s="83" t="s">
        <v>1582</v>
      </c>
      <c r="B1554" s="58">
        <v>5.3900739900000003</v>
      </c>
    </row>
    <row r="1555" spans="1:2">
      <c r="A1555" s="83" t="s">
        <v>1583</v>
      </c>
      <c r="B1555" s="58">
        <v>5.6010357900000001</v>
      </c>
    </row>
    <row r="1556" spans="1:2">
      <c r="A1556" s="83" t="s">
        <v>1584</v>
      </c>
      <c r="B1556" s="58">
        <v>5.51665107</v>
      </c>
    </row>
    <row r="1557" spans="1:2">
      <c r="A1557" s="83" t="s">
        <v>1585</v>
      </c>
      <c r="B1557" s="58">
        <v>5.8330937699999996</v>
      </c>
    </row>
    <row r="1558" spans="1:2">
      <c r="A1558" s="83" t="s">
        <v>1586</v>
      </c>
      <c r="B1558" s="58">
        <v>5.7487090500000004</v>
      </c>
    </row>
    <row r="1559" spans="1:2">
      <c r="A1559" s="83" t="s">
        <v>1587</v>
      </c>
      <c r="B1559" s="58">
        <v>5.84364186</v>
      </c>
    </row>
    <row r="1560" spans="1:2">
      <c r="A1560" s="83" t="s">
        <v>1588</v>
      </c>
      <c r="B1560" s="58">
        <v>5.84364186</v>
      </c>
    </row>
    <row r="1561" spans="1:2">
      <c r="A1561" s="83" t="s">
        <v>1589</v>
      </c>
      <c r="B1561" s="58">
        <v>5.98076703</v>
      </c>
    </row>
    <row r="1562" spans="1:2">
      <c r="A1562" s="83" t="s">
        <v>1590</v>
      </c>
      <c r="B1562" s="58">
        <v>5.9702189399999996</v>
      </c>
    </row>
    <row r="1563" spans="1:2">
      <c r="A1563" s="83" t="s">
        <v>1591</v>
      </c>
      <c r="B1563" s="58">
        <v>6.0229593899999996</v>
      </c>
    </row>
    <row r="1564" spans="1:2">
      <c r="A1564" s="83" t="s">
        <v>1592</v>
      </c>
      <c r="B1564" s="58">
        <v>5.3373335400000004</v>
      </c>
    </row>
    <row r="1565" spans="1:2">
      <c r="A1565" s="83" t="s">
        <v>1593</v>
      </c>
      <c r="B1565" s="58">
        <v>5.4850067999999998</v>
      </c>
    </row>
    <row r="1566" spans="1:2">
      <c r="A1566" s="83" t="s">
        <v>1594</v>
      </c>
      <c r="B1566" s="58">
        <v>5.7065166899999999</v>
      </c>
    </row>
    <row r="1567" spans="1:2">
      <c r="A1567" s="83" t="s">
        <v>1595</v>
      </c>
      <c r="B1567" s="58">
        <v>5.6959685999999996</v>
      </c>
    </row>
    <row r="1568" spans="1:2">
      <c r="A1568" s="83" t="s">
        <v>1596</v>
      </c>
      <c r="B1568" s="58">
        <v>5.7065166899999999</v>
      </c>
    </row>
    <row r="1569" spans="1:2">
      <c r="A1569" s="83" t="s">
        <v>1597</v>
      </c>
      <c r="B1569" s="58">
        <v>5.4639106200000001</v>
      </c>
    </row>
    <row r="1570" spans="1:2">
      <c r="A1570" s="83" t="s">
        <v>1598</v>
      </c>
      <c r="B1570" s="58">
        <v>5.4955548900000002</v>
      </c>
    </row>
    <row r="1571" spans="1:2">
      <c r="A1571" s="83" t="s">
        <v>1599</v>
      </c>
      <c r="B1571" s="58">
        <v>5.5061029799999996</v>
      </c>
    </row>
    <row r="1572" spans="1:2">
      <c r="A1572" s="83" t="s">
        <v>1600</v>
      </c>
      <c r="B1572" s="58">
        <v>5.4006220799999998</v>
      </c>
    </row>
    <row r="1573" spans="1:2">
      <c r="A1573" s="83" t="s">
        <v>1601</v>
      </c>
      <c r="B1573" s="58">
        <v>5.4111701700000001</v>
      </c>
    </row>
    <row r="1574" spans="1:2">
      <c r="A1574" s="83" t="s">
        <v>1602</v>
      </c>
      <c r="B1574" s="58">
        <v>5.5271991600000003</v>
      </c>
    </row>
    <row r="1575" spans="1:2">
      <c r="A1575" s="83" t="s">
        <v>1603</v>
      </c>
      <c r="B1575" s="58">
        <v>5.5904876999999997</v>
      </c>
    </row>
    <row r="1576" spans="1:2">
      <c r="A1576" s="83" t="s">
        <v>1604</v>
      </c>
      <c r="B1576" s="58">
        <v>5.5693915199999999</v>
      </c>
    </row>
    <row r="1577" spans="1:2">
      <c r="A1577" s="83" t="s">
        <v>1605</v>
      </c>
      <c r="B1577" s="58">
        <v>5.3795259</v>
      </c>
    </row>
    <row r="1578" spans="1:2">
      <c r="A1578" s="83" t="s">
        <v>1606</v>
      </c>
      <c r="B1578" s="58">
        <v>5.0314389300000002</v>
      </c>
    </row>
    <row r="1579" spans="1:2">
      <c r="A1579" s="83" t="s">
        <v>1607</v>
      </c>
      <c r="B1579" s="58">
        <v>5.05253511</v>
      </c>
    </row>
    <row r="1580" spans="1:2">
      <c r="A1580" s="83" t="s">
        <v>1608</v>
      </c>
      <c r="B1580" s="58">
        <v>4.9470542100000001</v>
      </c>
    </row>
    <row r="1581" spans="1:2">
      <c r="A1581" s="83" t="s">
        <v>1609</v>
      </c>
      <c r="B1581" s="58">
        <v>5.1052755599999999</v>
      </c>
    </row>
    <row r="1582" spans="1:2">
      <c r="A1582" s="83" t="s">
        <v>1610</v>
      </c>
      <c r="B1582" s="58">
        <v>5.4006220799999998</v>
      </c>
    </row>
    <row r="1583" spans="1:2">
      <c r="A1583" s="83" t="s">
        <v>1611</v>
      </c>
      <c r="B1583" s="58">
        <v>5.4428144400000003</v>
      </c>
    </row>
    <row r="1584" spans="1:2">
      <c r="A1584" s="83" t="s">
        <v>1612</v>
      </c>
      <c r="B1584" s="58">
        <v>5.4006220799999998</v>
      </c>
    </row>
    <row r="1585" spans="1:2">
      <c r="A1585" s="83" t="s">
        <v>1613</v>
      </c>
      <c r="B1585" s="58">
        <v>5.3689778099999996</v>
      </c>
    </row>
    <row r="1586" spans="1:2">
      <c r="A1586" s="83" t="s">
        <v>1614</v>
      </c>
      <c r="B1586" s="58">
        <v>5.4533625299999997</v>
      </c>
    </row>
    <row r="1587" spans="1:2">
      <c r="A1587" s="83" t="s">
        <v>1615</v>
      </c>
      <c r="B1587" s="58">
        <v>5.4850067999999998</v>
      </c>
    </row>
    <row r="1588" spans="1:2">
      <c r="A1588" s="83" t="s">
        <v>1616</v>
      </c>
      <c r="B1588" s="58">
        <v>5.4850067999999998</v>
      </c>
    </row>
    <row r="1589" spans="1:2">
      <c r="A1589" s="83" t="s">
        <v>1617</v>
      </c>
      <c r="B1589" s="58">
        <v>5.32678545</v>
      </c>
    </row>
    <row r="1590" spans="1:2">
      <c r="A1590" s="83" t="s">
        <v>1618</v>
      </c>
      <c r="B1590" s="58">
        <v>5.4217182599999996</v>
      </c>
    </row>
    <row r="1591" spans="1:2">
      <c r="A1591" s="83" t="s">
        <v>1619</v>
      </c>
      <c r="B1591" s="58">
        <v>5.7276128699999997</v>
      </c>
    </row>
    <row r="1592" spans="1:2">
      <c r="A1592" s="83" t="s">
        <v>1620</v>
      </c>
      <c r="B1592" s="58">
        <v>5.6854205100000001</v>
      </c>
    </row>
    <row r="1593" spans="1:2">
      <c r="A1593" s="83" t="s">
        <v>1621</v>
      </c>
      <c r="B1593" s="58">
        <v>5.84364186</v>
      </c>
    </row>
    <row r="1594" spans="1:2">
      <c r="A1594" s="83" t="s">
        <v>1622</v>
      </c>
      <c r="B1594" s="58">
        <v>5.7381609600000001</v>
      </c>
    </row>
    <row r="1595" spans="1:2">
      <c r="A1595" s="83" t="s">
        <v>1623</v>
      </c>
      <c r="B1595" s="58">
        <v>5.8330937699999996</v>
      </c>
    </row>
    <row r="1596" spans="1:2">
      <c r="A1596" s="83" t="s">
        <v>1624</v>
      </c>
      <c r="B1596" s="58">
        <v>5.79090141</v>
      </c>
    </row>
    <row r="1597" spans="1:2">
      <c r="A1597" s="83" t="s">
        <v>1625</v>
      </c>
      <c r="B1597" s="58">
        <v>5.65377624</v>
      </c>
    </row>
    <row r="1598" spans="1:2">
      <c r="A1598" s="83" t="s">
        <v>1626</v>
      </c>
      <c r="B1598" s="58">
        <v>5.8541899500000003</v>
      </c>
    </row>
    <row r="1599" spans="1:2">
      <c r="A1599" s="83" t="s">
        <v>1627</v>
      </c>
      <c r="B1599" s="58">
        <v>5.9702189399999996</v>
      </c>
    </row>
    <row r="1600" spans="1:2">
      <c r="A1600" s="83" t="s">
        <v>1628</v>
      </c>
      <c r="B1600" s="58">
        <v>5.9385746700000004</v>
      </c>
    </row>
    <row r="1601" spans="1:2">
      <c r="A1601" s="83" t="s">
        <v>1629</v>
      </c>
      <c r="B1601" s="58">
        <v>6.0124113000000001</v>
      </c>
    </row>
    <row r="1602" spans="1:2">
      <c r="A1602" s="83" t="s">
        <v>1630</v>
      </c>
      <c r="B1602" s="58">
        <v>5.9596708500000002</v>
      </c>
    </row>
    <row r="1603" spans="1:2">
      <c r="A1603" s="83" t="s">
        <v>1631</v>
      </c>
      <c r="B1603" s="58">
        <v>5.84364186</v>
      </c>
    </row>
    <row r="1604" spans="1:2">
      <c r="A1604" s="83" t="s">
        <v>1632</v>
      </c>
      <c r="B1604" s="58">
        <v>5.9596708500000002</v>
      </c>
    </row>
    <row r="1605" spans="1:2">
      <c r="A1605" s="83" t="s">
        <v>1633</v>
      </c>
      <c r="B1605" s="58">
        <v>6.1073441099999997</v>
      </c>
    </row>
    <row r="1606" spans="1:2">
      <c r="A1606" s="83" t="s">
        <v>1634</v>
      </c>
      <c r="B1606" s="58">
        <v>6.0546036599999997</v>
      </c>
    </row>
    <row r="1607" spans="1:2">
      <c r="A1607" s="83" t="s">
        <v>1635</v>
      </c>
      <c r="B1607" s="58">
        <v>6.0229593899999996</v>
      </c>
    </row>
    <row r="1608" spans="1:2">
      <c r="A1608" s="83" t="s">
        <v>1636</v>
      </c>
      <c r="B1608" s="58">
        <v>6.0124113000000001</v>
      </c>
    </row>
    <row r="1609" spans="1:2">
      <c r="A1609" s="83" t="s">
        <v>1637</v>
      </c>
      <c r="B1609" s="58">
        <v>6.0756998400000004</v>
      </c>
    </row>
    <row r="1610" spans="1:2">
      <c r="A1610" s="83" t="s">
        <v>1638</v>
      </c>
      <c r="B1610" s="58">
        <v>6.1284402900000003</v>
      </c>
    </row>
    <row r="1611" spans="1:2">
      <c r="A1611" s="83" t="s">
        <v>1639</v>
      </c>
      <c r="B1611" s="58">
        <v>6.3604982699999999</v>
      </c>
    </row>
    <row r="1612" spans="1:2">
      <c r="A1612" s="83" t="s">
        <v>1640</v>
      </c>
      <c r="B1612" s="58">
        <v>6.4237868100000002</v>
      </c>
    </row>
    <row r="1613" spans="1:2">
      <c r="A1613" s="83" t="s">
        <v>1641</v>
      </c>
      <c r="B1613" s="58">
        <v>6.3394020900000001</v>
      </c>
    </row>
    <row r="1614" spans="1:2">
      <c r="A1614" s="83" t="s">
        <v>1642</v>
      </c>
      <c r="B1614" s="58">
        <v>5.98076703</v>
      </c>
    </row>
    <row r="1615" spans="1:2">
      <c r="A1615" s="83" t="s">
        <v>1643</v>
      </c>
      <c r="B1615" s="58">
        <v>5.8647380399999998</v>
      </c>
    </row>
    <row r="1616" spans="1:2">
      <c r="A1616" s="83" t="s">
        <v>1644</v>
      </c>
      <c r="B1616" s="58">
        <v>6.0651517500000001</v>
      </c>
    </row>
    <row r="1617" spans="1:2">
      <c r="A1617" s="83" t="s">
        <v>1645</v>
      </c>
      <c r="B1617" s="58">
        <v>6.1284402900000003</v>
      </c>
    </row>
    <row r="1618" spans="1:2">
      <c r="A1618" s="83" t="s">
        <v>1646</v>
      </c>
      <c r="B1618" s="58">
        <v>5.9913151200000003</v>
      </c>
    </row>
    <row r="1619" spans="1:2">
      <c r="A1619" s="83" t="s">
        <v>1647</v>
      </c>
      <c r="B1619" s="58">
        <v>6.0546036599999997</v>
      </c>
    </row>
    <row r="1620" spans="1:2">
      <c r="A1620" s="83" t="s">
        <v>1648</v>
      </c>
      <c r="B1620" s="58">
        <v>6.2022769200000001</v>
      </c>
    </row>
    <row r="1621" spans="1:2">
      <c r="A1621" s="83" t="s">
        <v>1649</v>
      </c>
      <c r="B1621" s="58">
        <v>6.2655654600000004</v>
      </c>
    </row>
    <row r="1622" spans="1:2">
      <c r="A1622" s="83" t="s">
        <v>1650</v>
      </c>
      <c r="B1622" s="58">
        <v>6.3710463600000002</v>
      </c>
    </row>
    <row r="1623" spans="1:2">
      <c r="A1623" s="83" t="s">
        <v>1651</v>
      </c>
      <c r="B1623" s="58">
        <v>6.4870753499999996</v>
      </c>
    </row>
    <row r="1624" spans="1:2">
      <c r="A1624" s="83" t="s">
        <v>1652</v>
      </c>
      <c r="B1624" s="58">
        <v>6.3288539999999998</v>
      </c>
    </row>
    <row r="1625" spans="1:2">
      <c r="A1625" s="83" t="s">
        <v>1653</v>
      </c>
      <c r="B1625" s="58">
        <v>6.39214254</v>
      </c>
    </row>
    <row r="1626" spans="1:2">
      <c r="A1626" s="83" t="s">
        <v>1654</v>
      </c>
      <c r="B1626" s="58">
        <v>6.5081715300000003</v>
      </c>
    </row>
    <row r="1627" spans="1:2">
      <c r="A1627" s="83" t="s">
        <v>1655</v>
      </c>
      <c r="B1627" s="58">
        <v>6.5081715300000003</v>
      </c>
    </row>
    <row r="1628" spans="1:2">
      <c r="A1628" s="83" t="s">
        <v>1656</v>
      </c>
      <c r="B1628" s="58">
        <v>6.3815944499999997</v>
      </c>
    </row>
    <row r="1629" spans="1:2">
      <c r="A1629" s="83" t="s">
        <v>1657</v>
      </c>
      <c r="B1629" s="58">
        <v>6.4659791699999998</v>
      </c>
    </row>
    <row r="1630" spans="1:2">
      <c r="A1630" s="83" t="s">
        <v>1658</v>
      </c>
      <c r="B1630" s="58">
        <v>6.5292677100000001</v>
      </c>
    </row>
    <row r="1631" spans="1:2">
      <c r="A1631" s="83" t="s">
        <v>1659</v>
      </c>
      <c r="B1631" s="58">
        <v>6.3604982699999999</v>
      </c>
    </row>
    <row r="1632" spans="1:2">
      <c r="A1632" s="83" t="s">
        <v>1660</v>
      </c>
      <c r="B1632" s="58">
        <v>6.4659791699999998</v>
      </c>
    </row>
    <row r="1633" spans="1:2">
      <c r="A1633" s="83" t="s">
        <v>1661</v>
      </c>
      <c r="B1633" s="58">
        <v>6.5503638899999999</v>
      </c>
    </row>
    <row r="1634" spans="1:2">
      <c r="A1634" s="83" t="s">
        <v>1662</v>
      </c>
      <c r="B1634" s="58">
        <v>6.6136524300000001</v>
      </c>
    </row>
    <row r="1635" spans="1:2">
      <c r="A1635" s="83" t="s">
        <v>1663</v>
      </c>
      <c r="B1635" s="58">
        <v>6.5714600699999997</v>
      </c>
    </row>
    <row r="1636" spans="1:2">
      <c r="A1636" s="83" t="s">
        <v>1664</v>
      </c>
      <c r="B1636" s="58">
        <v>6.5398158000000004</v>
      </c>
    </row>
    <row r="1637" spans="1:2">
      <c r="A1637" s="83" t="s">
        <v>1665</v>
      </c>
      <c r="B1637" s="58">
        <v>6.5503638899999999</v>
      </c>
    </row>
    <row r="1638" spans="1:2">
      <c r="A1638" s="83" t="s">
        <v>1666</v>
      </c>
      <c r="B1638" s="58">
        <v>6.2655654600000004</v>
      </c>
    </row>
    <row r="1639" spans="1:2">
      <c r="A1639" s="83" t="s">
        <v>1667</v>
      </c>
      <c r="B1639" s="58">
        <v>6.2972097299999996</v>
      </c>
    </row>
    <row r="1640" spans="1:2">
      <c r="A1640" s="83" t="s">
        <v>1668</v>
      </c>
      <c r="B1640" s="58">
        <v>6.4659791699999998</v>
      </c>
    </row>
    <row r="1641" spans="1:2">
      <c r="A1641" s="83" t="s">
        <v>1669</v>
      </c>
      <c r="B1641" s="58">
        <v>6.44488299</v>
      </c>
    </row>
    <row r="1642" spans="1:2">
      <c r="A1642" s="83" t="s">
        <v>1670</v>
      </c>
      <c r="B1642" s="58">
        <v>6.5714600699999997</v>
      </c>
    </row>
    <row r="1643" spans="1:2">
      <c r="A1643" s="83" t="s">
        <v>1671</v>
      </c>
      <c r="B1643" s="58">
        <v>6.5714600699999997</v>
      </c>
    </row>
    <row r="1644" spans="1:2">
      <c r="A1644" s="83" t="s">
        <v>1672</v>
      </c>
      <c r="B1644" s="58">
        <v>6.7296814200000004</v>
      </c>
    </row>
    <row r="1645" spans="1:2">
      <c r="A1645" s="83" t="s">
        <v>1673</v>
      </c>
      <c r="B1645" s="58">
        <v>6.6874890599999999</v>
      </c>
    </row>
    <row r="1646" spans="1:2">
      <c r="A1646" s="83" t="s">
        <v>1674</v>
      </c>
      <c r="B1646" s="58">
        <v>6.7824218700000003</v>
      </c>
    </row>
    <row r="1647" spans="1:2">
      <c r="A1647" s="83" t="s">
        <v>1675</v>
      </c>
      <c r="B1647" s="58">
        <v>6.7613256899999996</v>
      </c>
    </row>
    <row r="1648" spans="1:2">
      <c r="A1648" s="83" t="s">
        <v>1676</v>
      </c>
      <c r="B1648" s="58">
        <v>6.6874890599999999</v>
      </c>
    </row>
    <row r="1649" spans="1:2">
      <c r="A1649" s="83" t="s">
        <v>1677</v>
      </c>
      <c r="B1649" s="58">
        <v>6.6980371500000002</v>
      </c>
    </row>
    <row r="1650" spans="1:2">
      <c r="A1650" s="83" t="s">
        <v>1678</v>
      </c>
      <c r="B1650" s="58">
        <v>6.6663928800000001</v>
      </c>
    </row>
    <row r="1651" spans="1:2">
      <c r="A1651" s="83" t="s">
        <v>1679</v>
      </c>
      <c r="B1651" s="58">
        <v>6.6347486099999999</v>
      </c>
    </row>
    <row r="1652" spans="1:2">
      <c r="A1652" s="83" t="s">
        <v>1680</v>
      </c>
      <c r="B1652" s="58">
        <v>6.6980371500000002</v>
      </c>
    </row>
    <row r="1653" spans="1:2">
      <c r="A1653" s="83" t="s">
        <v>1681</v>
      </c>
      <c r="B1653" s="58">
        <v>6.7824218700000003</v>
      </c>
    </row>
    <row r="1654" spans="1:2">
      <c r="A1654" s="83" t="s">
        <v>1682</v>
      </c>
      <c r="B1654" s="58">
        <v>6.7296814200000004</v>
      </c>
    </row>
    <row r="1655" spans="1:2">
      <c r="A1655" s="83" t="s">
        <v>1683</v>
      </c>
      <c r="B1655" s="58">
        <v>6.7402295099999998</v>
      </c>
    </row>
    <row r="1656" spans="1:2">
      <c r="A1656" s="83" t="s">
        <v>1684</v>
      </c>
      <c r="B1656" s="58">
        <v>6.7296814200000004</v>
      </c>
    </row>
    <row r="1657" spans="1:2">
      <c r="A1657" s="83" t="s">
        <v>1685</v>
      </c>
      <c r="B1657" s="58">
        <v>6.6663928800000001</v>
      </c>
    </row>
    <row r="1658" spans="1:2">
      <c r="A1658" s="83" t="s">
        <v>1686</v>
      </c>
      <c r="B1658" s="58">
        <v>6.44488299</v>
      </c>
    </row>
    <row r="1659" spans="1:2">
      <c r="A1659" s="83" t="s">
        <v>1687</v>
      </c>
      <c r="B1659" s="58">
        <v>6.6031043399999998</v>
      </c>
    </row>
    <row r="1660" spans="1:2">
      <c r="A1660" s="83" t="s">
        <v>1688</v>
      </c>
      <c r="B1660" s="58">
        <v>6.6136524300000001</v>
      </c>
    </row>
    <row r="1661" spans="1:2">
      <c r="A1661" s="83" t="s">
        <v>1689</v>
      </c>
      <c r="B1661" s="58">
        <v>6.4554310800000003</v>
      </c>
    </row>
    <row r="1662" spans="1:2">
      <c r="A1662" s="83" t="s">
        <v>1690</v>
      </c>
      <c r="B1662" s="58">
        <v>6.4132387199999998</v>
      </c>
    </row>
    <row r="1663" spans="1:2">
      <c r="A1663" s="83" t="s">
        <v>1691</v>
      </c>
      <c r="B1663" s="58">
        <v>6.4343348999999996</v>
      </c>
    </row>
    <row r="1664" spans="1:2">
      <c r="A1664" s="83" t="s">
        <v>1692</v>
      </c>
      <c r="B1664" s="58">
        <v>6.3710463600000002</v>
      </c>
    </row>
    <row r="1665" spans="1:2">
      <c r="A1665" s="83" t="s">
        <v>1693</v>
      </c>
      <c r="B1665" s="58">
        <v>6.25501737</v>
      </c>
    </row>
    <row r="1666" spans="1:2">
      <c r="A1666" s="83" t="s">
        <v>1694</v>
      </c>
      <c r="B1666" s="58">
        <v>6.1073441099999997</v>
      </c>
    </row>
    <row r="1667" spans="1:2">
      <c r="A1667" s="83" t="s">
        <v>1695</v>
      </c>
      <c r="B1667" s="58">
        <v>6.2022769200000001</v>
      </c>
    </row>
    <row r="1668" spans="1:2">
      <c r="A1668" s="83" t="s">
        <v>1696</v>
      </c>
      <c r="B1668" s="58">
        <v>6.2972097299999996</v>
      </c>
    </row>
    <row r="1669" spans="1:2">
      <c r="A1669" s="83" t="s">
        <v>1697</v>
      </c>
      <c r="B1669" s="58">
        <v>6.3394020900000001</v>
      </c>
    </row>
    <row r="1670" spans="1:2">
      <c r="A1670" s="83" t="s">
        <v>1698</v>
      </c>
      <c r="B1670" s="58">
        <v>6.30775782</v>
      </c>
    </row>
    <row r="1671" spans="1:2">
      <c r="A1671" s="83" t="s">
        <v>1699</v>
      </c>
      <c r="B1671" s="58">
        <v>5.9596708500000002</v>
      </c>
    </row>
    <row r="1672" spans="1:2">
      <c r="A1672" s="83" t="s">
        <v>1700</v>
      </c>
      <c r="B1672" s="58">
        <v>6.1178922</v>
      </c>
    </row>
    <row r="1673" spans="1:2">
      <c r="A1673" s="83" t="s">
        <v>1701</v>
      </c>
      <c r="B1673" s="58">
        <v>6.1178922</v>
      </c>
    </row>
    <row r="1674" spans="1:2">
      <c r="A1674" s="83" t="s">
        <v>1702</v>
      </c>
      <c r="B1674" s="58">
        <v>6.2339211900000002</v>
      </c>
    </row>
    <row r="1675" spans="1:2">
      <c r="A1675" s="83" t="s">
        <v>1703</v>
      </c>
      <c r="B1675" s="58">
        <v>6.0651517500000001</v>
      </c>
    </row>
    <row r="1676" spans="1:2">
      <c r="A1676" s="83" t="s">
        <v>1704</v>
      </c>
      <c r="B1676" s="58">
        <v>6.1600845599999996</v>
      </c>
    </row>
    <row r="1677" spans="1:2">
      <c r="A1677" s="83" t="s">
        <v>1705</v>
      </c>
      <c r="B1677" s="58">
        <v>6.1284402900000003</v>
      </c>
    </row>
    <row r="1678" spans="1:2">
      <c r="A1678" s="83" t="s">
        <v>1706</v>
      </c>
      <c r="B1678" s="58">
        <v>6.0018632099999998</v>
      </c>
    </row>
    <row r="1679" spans="1:2">
      <c r="A1679" s="83" t="s">
        <v>1707</v>
      </c>
      <c r="B1679" s="58">
        <v>5.9913151200000003</v>
      </c>
    </row>
    <row r="1680" spans="1:2">
      <c r="A1680" s="83" t="s">
        <v>1708</v>
      </c>
      <c r="B1680" s="58">
        <v>5.9913151200000003</v>
      </c>
    </row>
    <row r="1681" spans="1:2">
      <c r="A1681" s="83" t="s">
        <v>1709</v>
      </c>
      <c r="B1681" s="58">
        <v>6.0440555700000003</v>
      </c>
    </row>
    <row r="1682" spans="1:2">
      <c r="A1682" s="83" t="s">
        <v>1710</v>
      </c>
      <c r="B1682" s="58">
        <v>6.3815944499999997</v>
      </c>
    </row>
    <row r="1683" spans="1:2">
      <c r="A1683" s="83" t="s">
        <v>1711</v>
      </c>
      <c r="B1683" s="58">
        <v>6.4554310800000003</v>
      </c>
    </row>
    <row r="1684" spans="1:2">
      <c r="A1684" s="83" t="s">
        <v>1712</v>
      </c>
      <c r="B1684" s="58">
        <v>6.3710463600000002</v>
      </c>
    </row>
    <row r="1685" spans="1:2">
      <c r="A1685" s="83" t="s">
        <v>1713</v>
      </c>
      <c r="B1685" s="58">
        <v>6.39214254</v>
      </c>
    </row>
    <row r="1686" spans="1:2">
      <c r="A1686" s="83" t="s">
        <v>1714</v>
      </c>
      <c r="B1686" s="58">
        <v>6.4132387199999998</v>
      </c>
    </row>
    <row r="1687" spans="1:2">
      <c r="A1687" s="83" t="s">
        <v>1715</v>
      </c>
      <c r="B1687" s="58">
        <v>6.4870753499999996</v>
      </c>
    </row>
    <row r="1688" spans="1:2">
      <c r="A1688" s="83" t="s">
        <v>1716</v>
      </c>
      <c r="B1688" s="58">
        <v>6.5503638899999999</v>
      </c>
    </row>
    <row r="1689" spans="1:2">
      <c r="A1689" s="83" t="s">
        <v>1717</v>
      </c>
      <c r="B1689" s="58">
        <v>6.4659791699999998</v>
      </c>
    </row>
    <row r="1690" spans="1:2">
      <c r="A1690" s="83" t="s">
        <v>1718</v>
      </c>
      <c r="B1690" s="58">
        <v>6.4765272600000001</v>
      </c>
    </row>
    <row r="1691" spans="1:2">
      <c r="A1691" s="83" t="s">
        <v>1719</v>
      </c>
      <c r="B1691" s="58">
        <v>6.4765272600000001</v>
      </c>
    </row>
    <row r="1692" spans="1:2">
      <c r="A1692" s="83" t="s">
        <v>1720</v>
      </c>
      <c r="B1692" s="58">
        <v>6.5187196199999997</v>
      </c>
    </row>
    <row r="1693" spans="1:2">
      <c r="A1693" s="83" t="s">
        <v>1721</v>
      </c>
      <c r="B1693" s="58">
        <v>6.5714600699999997</v>
      </c>
    </row>
    <row r="1694" spans="1:2">
      <c r="A1694" s="83" t="s">
        <v>1722</v>
      </c>
      <c r="B1694" s="58">
        <v>6.6874890599999999</v>
      </c>
    </row>
    <row r="1695" spans="1:2">
      <c r="A1695" s="83" t="s">
        <v>1723</v>
      </c>
      <c r="B1695" s="58">
        <v>6.7613256899999996</v>
      </c>
    </row>
    <row r="1696" spans="1:2">
      <c r="A1696" s="83" t="s">
        <v>1724</v>
      </c>
      <c r="B1696" s="58">
        <v>6.6347486099999999</v>
      </c>
    </row>
    <row r="1697" spans="1:2">
      <c r="A1697" s="83" t="s">
        <v>1725</v>
      </c>
      <c r="B1697" s="58">
        <v>6.4976234399999999</v>
      </c>
    </row>
    <row r="1698" spans="1:2">
      <c r="A1698" s="83" t="s">
        <v>1726</v>
      </c>
      <c r="B1698" s="58">
        <v>6.77187378</v>
      </c>
    </row>
    <row r="1699" spans="1:2">
      <c r="A1699" s="83" t="s">
        <v>1727</v>
      </c>
      <c r="B1699" s="58">
        <v>6.77187378</v>
      </c>
    </row>
    <row r="1700" spans="1:2">
      <c r="A1700" s="83" t="s">
        <v>1728</v>
      </c>
      <c r="B1700" s="58">
        <v>6.6980371500000002</v>
      </c>
    </row>
    <row r="1701" spans="1:2">
      <c r="A1701" s="83" t="s">
        <v>1729</v>
      </c>
      <c r="B1701" s="58">
        <v>6.9406432200000001</v>
      </c>
    </row>
    <row r="1702" spans="1:2">
      <c r="A1702" s="83" t="s">
        <v>1730</v>
      </c>
      <c r="B1702" s="58">
        <v>6.8457104099999997</v>
      </c>
    </row>
    <row r="1703" spans="1:2">
      <c r="A1703" s="83" t="s">
        <v>1731</v>
      </c>
      <c r="B1703" s="58">
        <v>7.0144798499999998</v>
      </c>
    </row>
    <row r="1704" spans="1:2">
      <c r="A1704" s="83" t="s">
        <v>1732</v>
      </c>
      <c r="B1704" s="58">
        <v>6.9933836700000001</v>
      </c>
    </row>
    <row r="1705" spans="1:2">
      <c r="A1705" s="83" t="s">
        <v>1733</v>
      </c>
      <c r="B1705" s="58">
        <v>7.1305088400000001</v>
      </c>
    </row>
    <row r="1706" spans="1:2">
      <c r="A1706" s="83" t="s">
        <v>1734</v>
      </c>
      <c r="B1706" s="58">
        <v>7.0883164799999996</v>
      </c>
    </row>
    <row r="1707" spans="1:2">
      <c r="A1707" s="83" t="s">
        <v>1735</v>
      </c>
      <c r="B1707" s="58">
        <v>7.1727011999999997</v>
      </c>
    </row>
    <row r="1708" spans="1:2">
      <c r="A1708" s="83" t="s">
        <v>1736</v>
      </c>
      <c r="B1708" s="58">
        <v>7.2254416499999996</v>
      </c>
    </row>
    <row r="1709" spans="1:2">
      <c r="A1709" s="83" t="s">
        <v>1737</v>
      </c>
      <c r="B1709" s="58">
        <v>7.1621531100000002</v>
      </c>
    </row>
    <row r="1710" spans="1:2">
      <c r="A1710" s="83" t="s">
        <v>1738</v>
      </c>
      <c r="B1710" s="58">
        <v>6.9828355799999997</v>
      </c>
    </row>
    <row r="1711" spans="1:2">
      <c r="A1711" s="83" t="s">
        <v>1739</v>
      </c>
      <c r="B1711" s="58">
        <v>7.2781821000000004</v>
      </c>
    </row>
    <row r="1712" spans="1:2">
      <c r="A1712" s="83" t="s">
        <v>1740</v>
      </c>
      <c r="B1712" s="58">
        <v>7.4047591800000001</v>
      </c>
    </row>
    <row r="1713" spans="1:2">
      <c r="A1713" s="83" t="s">
        <v>1741</v>
      </c>
      <c r="B1713" s="58">
        <v>7.4258553599999999</v>
      </c>
    </row>
    <row r="1714" spans="1:2">
      <c r="A1714" s="83" t="s">
        <v>1742</v>
      </c>
      <c r="B1714" s="58">
        <v>7.3414706399999998</v>
      </c>
    </row>
    <row r="1715" spans="1:2">
      <c r="A1715" s="83" t="s">
        <v>1743</v>
      </c>
      <c r="B1715" s="58">
        <v>7.3836630000000003</v>
      </c>
    </row>
    <row r="1716" spans="1:2">
      <c r="A1716" s="83" t="s">
        <v>1744</v>
      </c>
      <c r="B1716" s="58">
        <v>7.4364034500000002</v>
      </c>
    </row>
    <row r="1717" spans="1:2">
      <c r="A1717" s="83" t="s">
        <v>1745</v>
      </c>
      <c r="B1717" s="58">
        <v>7.5840767099999997</v>
      </c>
    </row>
    <row r="1718" spans="1:2">
      <c r="A1718" s="83" t="s">
        <v>1746</v>
      </c>
      <c r="B1718" s="58">
        <v>7.4785958099999998</v>
      </c>
    </row>
    <row r="1719" spans="1:2">
      <c r="A1719" s="83" t="s">
        <v>1747</v>
      </c>
      <c r="B1719" s="58">
        <v>7.4258553599999999</v>
      </c>
    </row>
    <row r="1720" spans="1:2">
      <c r="A1720" s="83" t="s">
        <v>1748</v>
      </c>
      <c r="B1720" s="58">
        <v>7.45749963</v>
      </c>
    </row>
    <row r="1721" spans="1:2">
      <c r="A1721" s="83" t="s">
        <v>1749</v>
      </c>
      <c r="B1721" s="58">
        <v>7.2254416499999996</v>
      </c>
    </row>
    <row r="1722" spans="1:2">
      <c r="A1722" s="83" t="s">
        <v>1750</v>
      </c>
      <c r="B1722" s="58">
        <v>7.2676340100000001</v>
      </c>
    </row>
    <row r="1723" spans="1:2">
      <c r="A1723" s="83" t="s">
        <v>1751</v>
      </c>
      <c r="B1723" s="58">
        <v>7.2148935600000002</v>
      </c>
    </row>
    <row r="1724" spans="1:2">
      <c r="A1724" s="83" t="s">
        <v>1752</v>
      </c>
      <c r="B1724" s="58">
        <v>7.0250279400000002</v>
      </c>
    </row>
    <row r="1725" spans="1:2">
      <c r="A1725" s="83" t="s">
        <v>1753</v>
      </c>
      <c r="B1725" s="58">
        <v>7.0250279400000002</v>
      </c>
    </row>
    <row r="1726" spans="1:2">
      <c r="A1726" s="83" t="s">
        <v>1754</v>
      </c>
      <c r="B1726" s="58">
        <v>7.1094126600000003</v>
      </c>
    </row>
    <row r="1727" spans="1:2">
      <c r="A1727" s="83" t="s">
        <v>1755</v>
      </c>
      <c r="B1727" s="58">
        <v>6.9195470400000003</v>
      </c>
    </row>
    <row r="1728" spans="1:2">
      <c r="A1728" s="83" t="s">
        <v>1756</v>
      </c>
      <c r="B1728" s="58">
        <v>7.1094126600000003</v>
      </c>
    </row>
    <row r="1729" spans="1:2">
      <c r="A1729" s="83" t="s">
        <v>1757</v>
      </c>
      <c r="B1729" s="58">
        <v>7.0250279400000002</v>
      </c>
    </row>
    <row r="1730" spans="1:2">
      <c r="A1730" s="83" t="s">
        <v>1758</v>
      </c>
      <c r="B1730" s="58">
        <v>7.2992782800000002</v>
      </c>
    </row>
    <row r="1731" spans="1:2">
      <c r="A1731" s="83" t="s">
        <v>1759</v>
      </c>
      <c r="B1731" s="58">
        <v>7.3098263699999997</v>
      </c>
    </row>
    <row r="1732" spans="1:2">
      <c r="A1732" s="83" t="s">
        <v>1760</v>
      </c>
      <c r="B1732" s="58">
        <v>7.3942110899999998</v>
      </c>
    </row>
    <row r="1733" spans="1:2">
      <c r="A1733" s="83" t="s">
        <v>1761</v>
      </c>
      <c r="B1733" s="58">
        <v>7.4469515399999997</v>
      </c>
    </row>
    <row r="1734" spans="1:2">
      <c r="A1734" s="83" t="s">
        <v>1762</v>
      </c>
      <c r="B1734" s="58">
        <v>7.4891439000000002</v>
      </c>
    </row>
    <row r="1735" spans="1:2">
      <c r="A1735" s="83" t="s">
        <v>1763</v>
      </c>
      <c r="B1735" s="58">
        <v>7.5207881700000003</v>
      </c>
    </row>
    <row r="1736" spans="1:2">
      <c r="A1736" s="83" t="s">
        <v>1764</v>
      </c>
      <c r="B1736" s="58">
        <v>7.6684614299999998</v>
      </c>
    </row>
    <row r="1737" spans="1:2">
      <c r="A1737" s="83" t="s">
        <v>1765</v>
      </c>
      <c r="B1737" s="58">
        <v>7.7950385100000004</v>
      </c>
    </row>
    <row r="1738" spans="1:2">
      <c r="A1738" s="83" t="s">
        <v>1766</v>
      </c>
      <c r="B1738" s="58">
        <v>7.7950385100000004</v>
      </c>
    </row>
    <row r="1739" spans="1:2">
      <c r="A1739" s="83" t="s">
        <v>1767</v>
      </c>
      <c r="B1739" s="58">
        <v>7.6684614299999998</v>
      </c>
    </row>
    <row r="1740" spans="1:2">
      <c r="A1740" s="83" t="s">
        <v>1768</v>
      </c>
      <c r="B1740" s="58">
        <v>7.6262690700000002</v>
      </c>
    </row>
    <row r="1741" spans="1:2">
      <c r="A1741" s="83" t="s">
        <v>1769</v>
      </c>
      <c r="B1741" s="58">
        <v>7.6684614299999998</v>
      </c>
    </row>
    <row r="1742" spans="1:2">
      <c r="A1742" s="83" t="s">
        <v>1770</v>
      </c>
      <c r="B1742" s="58">
        <v>7.4277784899999997</v>
      </c>
    </row>
    <row r="1743" spans="1:2">
      <c r="A1743" s="83" t="s">
        <v>1771</v>
      </c>
      <c r="B1743" s="58">
        <v>7.3221201899999997</v>
      </c>
    </row>
    <row r="1744" spans="1:2">
      <c r="A1744" s="83" t="s">
        <v>1772</v>
      </c>
      <c r="B1744" s="58">
        <v>7.1847643999999997</v>
      </c>
    </row>
    <row r="1745" spans="1:2">
      <c r="A1745" s="83" t="s">
        <v>1773</v>
      </c>
      <c r="B1745" s="58">
        <v>7.1953302299999997</v>
      </c>
    </row>
    <row r="1746" spans="1:2">
      <c r="A1746" s="83" t="s">
        <v>1774</v>
      </c>
      <c r="B1746" s="58">
        <v>7.2270277199999997</v>
      </c>
    </row>
    <row r="1747" spans="1:2">
      <c r="A1747" s="83" t="s">
        <v>1775</v>
      </c>
      <c r="B1747" s="58">
        <v>7.1213694199999997</v>
      </c>
    </row>
    <row r="1748" spans="1:2">
      <c r="A1748" s="83" t="s">
        <v>1776</v>
      </c>
      <c r="B1748" s="58">
        <v>7.1213694199999997</v>
      </c>
    </row>
    <row r="1749" spans="1:2">
      <c r="A1749" s="83" t="s">
        <v>1777</v>
      </c>
      <c r="B1749" s="58">
        <v>7.7341875599999996</v>
      </c>
    </row>
    <row r="1750" spans="1:2">
      <c r="A1750" s="83" t="s">
        <v>1778</v>
      </c>
      <c r="B1750" s="58">
        <v>7.5968317699999997</v>
      </c>
    </row>
    <row r="1751" spans="1:2">
      <c r="A1751" s="83" t="s">
        <v>1779</v>
      </c>
      <c r="B1751" s="58">
        <v>7.5545684499999997</v>
      </c>
    </row>
    <row r="1752" spans="1:2">
      <c r="A1752" s="83" t="s">
        <v>1780</v>
      </c>
      <c r="B1752" s="58">
        <v>7.5651342799999997</v>
      </c>
    </row>
    <row r="1753" spans="1:2">
      <c r="A1753" s="83" t="s">
        <v>1781</v>
      </c>
      <c r="B1753" s="58">
        <v>7.6496609199999996</v>
      </c>
    </row>
    <row r="1754" spans="1:2">
      <c r="A1754" s="83" t="s">
        <v>1782</v>
      </c>
      <c r="B1754" s="58">
        <v>7.5968317699999997</v>
      </c>
    </row>
    <row r="1755" spans="1:2">
      <c r="A1755" s="83" t="s">
        <v>1783</v>
      </c>
      <c r="B1755" s="58">
        <v>7.7658850499999996</v>
      </c>
    </row>
    <row r="1756" spans="1:2">
      <c r="A1756" s="83" t="s">
        <v>1784</v>
      </c>
      <c r="B1756" s="58">
        <v>7.1636327399999997</v>
      </c>
    </row>
    <row r="1757" spans="1:2">
      <c r="A1757" s="83" t="s">
        <v>1785</v>
      </c>
      <c r="B1757" s="58">
        <v>7.2058960599999997</v>
      </c>
    </row>
    <row r="1758" spans="1:2">
      <c r="A1758" s="83" t="s">
        <v>1786</v>
      </c>
      <c r="B1758" s="58">
        <v>7.2587252099999997</v>
      </c>
    </row>
    <row r="1759" spans="1:2">
      <c r="A1759" s="83" t="s">
        <v>1787</v>
      </c>
      <c r="B1759" s="58">
        <v>7.2375935499999997</v>
      </c>
    </row>
    <row r="1760" spans="1:2">
      <c r="A1760" s="83" t="s">
        <v>1788</v>
      </c>
      <c r="B1760" s="58">
        <v>7.3538176799999997</v>
      </c>
    </row>
    <row r="1761" spans="1:2">
      <c r="A1761" s="83" t="s">
        <v>1789</v>
      </c>
      <c r="B1761" s="58">
        <v>7.4700418099999997</v>
      </c>
    </row>
    <row r="1762" spans="1:2">
      <c r="A1762" s="83" t="s">
        <v>1790</v>
      </c>
      <c r="B1762" s="58">
        <v>7.4911734699999997</v>
      </c>
    </row>
    <row r="1763" spans="1:2">
      <c r="A1763" s="83" t="s">
        <v>1791</v>
      </c>
      <c r="B1763" s="58">
        <v>7.5440026199999997</v>
      </c>
    </row>
    <row r="1764" spans="1:2">
      <c r="A1764" s="83" t="s">
        <v>1792</v>
      </c>
      <c r="B1764" s="58">
        <v>7.4700418099999997</v>
      </c>
    </row>
    <row r="1765" spans="1:2">
      <c r="A1765" s="83" t="s">
        <v>1793</v>
      </c>
      <c r="B1765" s="58">
        <v>7.3326860199999997</v>
      </c>
    </row>
    <row r="1766" spans="1:2">
      <c r="A1766" s="83" t="s">
        <v>1794</v>
      </c>
      <c r="B1766" s="58">
        <v>7.4066468299999997</v>
      </c>
    </row>
    <row r="1767" spans="1:2">
      <c r="A1767" s="83" t="s">
        <v>1795</v>
      </c>
      <c r="B1767" s="58">
        <v>7.3538176799999997</v>
      </c>
    </row>
    <row r="1768" spans="1:2">
      <c r="A1768" s="83" t="s">
        <v>1796</v>
      </c>
      <c r="B1768" s="58">
        <v>7.3221201899999997</v>
      </c>
    </row>
    <row r="1769" spans="1:2">
      <c r="A1769" s="83" t="s">
        <v>1797</v>
      </c>
      <c r="B1769" s="58">
        <v>7.5228709599999997</v>
      </c>
    </row>
    <row r="1770" spans="1:2">
      <c r="A1770" s="83" t="s">
        <v>1798</v>
      </c>
      <c r="B1770" s="58">
        <v>7.6602267499999996</v>
      </c>
    </row>
    <row r="1771" spans="1:2">
      <c r="A1771" s="83" t="s">
        <v>1799</v>
      </c>
      <c r="B1771" s="58">
        <v>7.8292800299999996</v>
      </c>
    </row>
    <row r="1772" spans="1:2">
      <c r="A1772" s="83" t="s">
        <v>1800</v>
      </c>
      <c r="B1772" s="58">
        <v>8.0828599499999996</v>
      </c>
    </row>
    <row r="1773" spans="1:2">
      <c r="A1773" s="83" t="s">
        <v>1801</v>
      </c>
      <c r="B1773" s="58">
        <v>8.0934257800000005</v>
      </c>
    </row>
    <row r="1774" spans="1:2">
      <c r="A1774" s="83" t="s">
        <v>1802</v>
      </c>
      <c r="B1774" s="58">
        <v>7.9032408399999996</v>
      </c>
    </row>
    <row r="1775" spans="1:2">
      <c r="A1775" s="83" t="s">
        <v>1803</v>
      </c>
      <c r="B1775" s="58">
        <v>7.9243724999999996</v>
      </c>
    </row>
    <row r="1776" spans="1:2">
      <c r="A1776" s="83" t="s">
        <v>1804</v>
      </c>
      <c r="B1776" s="58">
        <v>7.7658850499999996</v>
      </c>
    </row>
    <row r="1777" spans="1:2">
      <c r="A1777" s="83" t="s">
        <v>1805</v>
      </c>
      <c r="B1777" s="58">
        <v>7.7447533899999996</v>
      </c>
    </row>
    <row r="1778" spans="1:2">
      <c r="A1778" s="83" t="s">
        <v>1806</v>
      </c>
      <c r="B1778" s="58">
        <v>8.1462549299999996</v>
      </c>
    </row>
    <row r="1779" spans="1:2">
      <c r="A1779" s="83" t="s">
        <v>1807</v>
      </c>
      <c r="B1779" s="58">
        <v>7.8926750099999996</v>
      </c>
    </row>
    <row r="1780" spans="1:2">
      <c r="A1780" s="83" t="s">
        <v>1808</v>
      </c>
      <c r="B1780" s="58">
        <v>7.8081483699999996</v>
      </c>
    </row>
    <row r="1781" spans="1:2">
      <c r="A1781" s="83" t="s">
        <v>1809</v>
      </c>
      <c r="B1781" s="58">
        <v>7.4594759799999997</v>
      </c>
    </row>
    <row r="1782" spans="1:2">
      <c r="A1782" s="83" t="s">
        <v>1810</v>
      </c>
      <c r="B1782" s="58">
        <v>7.5017392999999997</v>
      </c>
    </row>
    <row r="1783" spans="1:2">
      <c r="A1783" s="83" t="s">
        <v>1811</v>
      </c>
      <c r="B1783" s="58">
        <v>7.3432518499999997</v>
      </c>
    </row>
    <row r="1784" spans="1:2">
      <c r="A1784" s="83" t="s">
        <v>1812</v>
      </c>
      <c r="B1784" s="58">
        <v>7.1108035899999997</v>
      </c>
    </row>
    <row r="1785" spans="1:2">
      <c r="A1785" s="83" t="s">
        <v>1813</v>
      </c>
      <c r="B1785" s="58">
        <v>7.4172126599999997</v>
      </c>
    </row>
    <row r="1786" spans="1:2">
      <c r="A1786" s="83" t="s">
        <v>1814</v>
      </c>
      <c r="B1786" s="58">
        <v>7.1319352499999997</v>
      </c>
    </row>
    <row r="1787" spans="1:2">
      <c r="A1787" s="83" t="s">
        <v>1815</v>
      </c>
      <c r="B1787" s="58">
        <v>7.1847643999999997</v>
      </c>
    </row>
    <row r="1788" spans="1:2">
      <c r="A1788" s="83" t="s">
        <v>1816</v>
      </c>
      <c r="B1788" s="58">
        <v>7.0579744399999997</v>
      </c>
    </row>
    <row r="1789" spans="1:2">
      <c r="A1789" s="83" t="s">
        <v>1817</v>
      </c>
      <c r="B1789" s="58">
        <v>7.2058960599999997</v>
      </c>
    </row>
    <row r="1790" spans="1:2">
      <c r="A1790" s="83" t="s">
        <v>1818</v>
      </c>
      <c r="B1790" s="58">
        <v>7.1425010799999997</v>
      </c>
    </row>
    <row r="1791" spans="1:2">
      <c r="A1791" s="83" t="s">
        <v>1819</v>
      </c>
      <c r="B1791" s="58">
        <v>6.7726970299999998</v>
      </c>
    </row>
    <row r="1792" spans="1:2">
      <c r="A1792" s="83" t="s">
        <v>1820</v>
      </c>
      <c r="B1792" s="58">
        <v>6.8255261799999998</v>
      </c>
    </row>
    <row r="1793" spans="1:2">
      <c r="A1793" s="83" t="s">
        <v>1821</v>
      </c>
      <c r="B1793" s="58">
        <v>6.8572236699999998</v>
      </c>
    </row>
    <row r="1794" spans="1:2">
      <c r="A1794" s="83" t="s">
        <v>1822</v>
      </c>
      <c r="B1794" s="58">
        <v>7.1108035899999997</v>
      </c>
    </row>
    <row r="1795" spans="1:2">
      <c r="A1795" s="83" t="s">
        <v>1823</v>
      </c>
      <c r="B1795" s="58">
        <v>7.1213694199999997</v>
      </c>
    </row>
    <row r="1796" spans="1:2">
      <c r="A1796" s="83" t="s">
        <v>1824</v>
      </c>
      <c r="B1796" s="58">
        <v>7.0474086099999997</v>
      </c>
    </row>
    <row r="1797" spans="1:2">
      <c r="A1797" s="83" t="s">
        <v>1825</v>
      </c>
      <c r="B1797" s="58">
        <v>7.4383443199999997</v>
      </c>
    </row>
    <row r="1798" spans="1:2">
      <c r="A1798" s="83" t="s">
        <v>1826</v>
      </c>
      <c r="B1798" s="58">
        <v>7.4383443199999997</v>
      </c>
    </row>
    <row r="1799" spans="1:2">
      <c r="A1799" s="83" t="s">
        <v>1827</v>
      </c>
      <c r="B1799" s="58">
        <v>7.4277784899999997</v>
      </c>
    </row>
    <row r="1800" spans="1:2">
      <c r="A1800" s="83" t="s">
        <v>1828</v>
      </c>
      <c r="B1800" s="58">
        <v>7.3643835099999997</v>
      </c>
    </row>
    <row r="1801" spans="1:2">
      <c r="A1801" s="83" t="s">
        <v>1829</v>
      </c>
      <c r="B1801" s="58">
        <v>7.3432518499999997</v>
      </c>
    </row>
    <row r="1802" spans="1:2">
      <c r="A1802" s="83" t="s">
        <v>1830</v>
      </c>
      <c r="B1802" s="58">
        <v>7.1425010799999997</v>
      </c>
    </row>
    <row r="1803" spans="1:2">
      <c r="A1803" s="83" t="s">
        <v>1831</v>
      </c>
      <c r="B1803" s="58">
        <v>7.2692910399999997</v>
      </c>
    </row>
    <row r="1804" spans="1:2">
      <c r="A1804" s="83" t="s">
        <v>1832</v>
      </c>
      <c r="B1804" s="58">
        <v>7.3115543599999997</v>
      </c>
    </row>
    <row r="1805" spans="1:2">
      <c r="A1805" s="83" t="s">
        <v>1833</v>
      </c>
      <c r="B1805" s="58">
        <v>7.5440026199999997</v>
      </c>
    </row>
    <row r="1806" spans="1:2">
      <c r="A1806" s="83" t="s">
        <v>1834</v>
      </c>
      <c r="B1806" s="58">
        <v>7.5545684499999997</v>
      </c>
    </row>
    <row r="1807" spans="1:2">
      <c r="A1807" s="83" t="s">
        <v>1835</v>
      </c>
      <c r="B1807" s="58">
        <v>7.5545684499999997</v>
      </c>
    </row>
    <row r="1808" spans="1:2">
      <c r="A1808" s="83" t="s">
        <v>1836</v>
      </c>
      <c r="B1808" s="58">
        <v>7.5123051299999997</v>
      </c>
    </row>
    <row r="1809" spans="1:2">
      <c r="A1809" s="83" t="s">
        <v>1837</v>
      </c>
      <c r="B1809" s="58">
        <v>7.5228709599999997</v>
      </c>
    </row>
    <row r="1810" spans="1:2">
      <c r="A1810" s="83" t="s">
        <v>1838</v>
      </c>
      <c r="B1810" s="58">
        <v>7.4066468299999997</v>
      </c>
    </row>
    <row r="1811" spans="1:2">
      <c r="A1811" s="83" t="s">
        <v>1839</v>
      </c>
      <c r="B1811" s="58">
        <v>7.3326860199999997</v>
      </c>
    </row>
    <row r="1812" spans="1:2">
      <c r="A1812" s="83" t="s">
        <v>1840</v>
      </c>
      <c r="B1812" s="58">
        <v>7.1847643999999997</v>
      </c>
    </row>
    <row r="1813" spans="1:2">
      <c r="A1813" s="83" t="s">
        <v>1841</v>
      </c>
      <c r="B1813" s="58">
        <v>7.1847643999999997</v>
      </c>
    </row>
    <row r="1814" spans="1:2">
      <c r="A1814" s="83" t="s">
        <v>1842</v>
      </c>
      <c r="B1814" s="58">
        <v>7.2375935499999997</v>
      </c>
    </row>
    <row r="1815" spans="1:2">
      <c r="A1815" s="83" t="s">
        <v>1843</v>
      </c>
      <c r="B1815" s="58">
        <v>7.2587252099999997</v>
      </c>
    </row>
    <row r="1816" spans="1:2">
      <c r="A1816" s="83" t="s">
        <v>1844</v>
      </c>
      <c r="B1816" s="58">
        <v>7.2270277199999997</v>
      </c>
    </row>
    <row r="1817" spans="1:2">
      <c r="A1817" s="83" t="s">
        <v>1845</v>
      </c>
      <c r="B1817" s="58">
        <v>7.5334367899999997</v>
      </c>
    </row>
    <row r="1818" spans="1:2">
      <c r="A1818" s="83" t="s">
        <v>1846</v>
      </c>
      <c r="B1818" s="58">
        <v>7.4806076399999997</v>
      </c>
    </row>
    <row r="1819" spans="1:2">
      <c r="A1819" s="83" t="s">
        <v>1847</v>
      </c>
      <c r="B1819" s="58">
        <v>7.4911734699999997</v>
      </c>
    </row>
    <row r="1820" spans="1:2">
      <c r="A1820" s="83" t="s">
        <v>1848</v>
      </c>
      <c r="B1820" s="58">
        <v>7.6602267499999996</v>
      </c>
    </row>
    <row r="1821" spans="1:2">
      <c r="A1821" s="83" t="s">
        <v>1849</v>
      </c>
      <c r="B1821" s="58">
        <v>7.6919242399999996</v>
      </c>
    </row>
    <row r="1822" spans="1:2">
      <c r="A1822" s="83" t="s">
        <v>1850</v>
      </c>
      <c r="B1822" s="58">
        <v>7.5651342799999997</v>
      </c>
    </row>
    <row r="1823" spans="1:2">
      <c r="A1823" s="83" t="s">
        <v>1851</v>
      </c>
      <c r="B1823" s="58">
        <v>7.7658850499999996</v>
      </c>
    </row>
    <row r="1824" spans="1:2">
      <c r="A1824" s="83" t="s">
        <v>1852</v>
      </c>
      <c r="B1824" s="58">
        <v>7.8821091799999996</v>
      </c>
    </row>
    <row r="1825" spans="1:2">
      <c r="A1825" s="83" t="s">
        <v>1853</v>
      </c>
      <c r="B1825" s="58">
        <v>7.8081483699999996</v>
      </c>
    </row>
    <row r="1826" spans="1:2">
      <c r="A1826" s="83" t="s">
        <v>1854</v>
      </c>
      <c r="B1826" s="58">
        <v>7.9032408399999996</v>
      </c>
    </row>
    <row r="1827" spans="1:2">
      <c r="A1827" s="83" t="s">
        <v>1855</v>
      </c>
      <c r="B1827" s="58">
        <v>8.0088991400000005</v>
      </c>
    </row>
    <row r="1828" spans="1:2">
      <c r="A1828" s="83" t="s">
        <v>1856</v>
      </c>
      <c r="B1828" s="58">
        <v>7.9772016499999996</v>
      </c>
    </row>
    <row r="1829" spans="1:2">
      <c r="A1829" s="83" t="s">
        <v>1857</v>
      </c>
      <c r="B1829" s="58">
        <v>7.9560699899999996</v>
      </c>
    </row>
    <row r="1830" spans="1:2">
      <c r="A1830" s="83" t="s">
        <v>1858</v>
      </c>
      <c r="B1830" s="58">
        <v>7.8504116899999996</v>
      </c>
    </row>
    <row r="1831" spans="1:2">
      <c r="A1831" s="83" t="s">
        <v>1859</v>
      </c>
      <c r="B1831" s="58">
        <v>7.9560699899999996</v>
      </c>
    </row>
    <row r="1832" spans="1:2">
      <c r="A1832" s="83" t="s">
        <v>1860</v>
      </c>
      <c r="B1832" s="58">
        <v>8.0511624600000005</v>
      </c>
    </row>
    <row r="1833" spans="1:2">
      <c r="A1833" s="83" t="s">
        <v>1861</v>
      </c>
      <c r="B1833" s="58">
        <v>8.0194649699999996</v>
      </c>
    </row>
    <row r="1834" spans="1:2">
      <c r="A1834" s="83" t="s">
        <v>1862</v>
      </c>
      <c r="B1834" s="58">
        <v>8.0722941200000005</v>
      </c>
    </row>
    <row r="1835" spans="1:2">
      <c r="A1835" s="83" t="s">
        <v>1863</v>
      </c>
      <c r="B1835" s="58">
        <v>7.9772016499999996</v>
      </c>
    </row>
    <row r="1836" spans="1:2">
      <c r="A1836" s="83" t="s">
        <v>1864</v>
      </c>
      <c r="B1836" s="58">
        <v>8.0194649699999996</v>
      </c>
    </row>
    <row r="1837" spans="1:2">
      <c r="A1837" s="83" t="s">
        <v>1865</v>
      </c>
      <c r="B1837" s="58">
        <v>8.0300308000000005</v>
      </c>
    </row>
    <row r="1838" spans="1:2">
      <c r="A1838" s="83" t="s">
        <v>1866</v>
      </c>
      <c r="B1838" s="58">
        <v>7.7870167099999996</v>
      </c>
    </row>
    <row r="1839" spans="1:2">
      <c r="A1839" s="83" t="s">
        <v>1867</v>
      </c>
      <c r="B1839" s="58">
        <v>7.7658850499999996</v>
      </c>
    </row>
    <row r="1840" spans="1:2">
      <c r="A1840" s="83" t="s">
        <v>1868</v>
      </c>
      <c r="B1840" s="58">
        <v>7.7130558999999996</v>
      </c>
    </row>
    <row r="1841" spans="1:2">
      <c r="A1841" s="83" t="s">
        <v>1869</v>
      </c>
      <c r="B1841" s="58">
        <v>7.7130558999999996</v>
      </c>
    </row>
    <row r="1842" spans="1:2">
      <c r="A1842" s="83" t="s">
        <v>1870</v>
      </c>
      <c r="B1842" s="58">
        <v>7.7764508799999996</v>
      </c>
    </row>
    <row r="1843" spans="1:2">
      <c r="A1843" s="83" t="s">
        <v>1871</v>
      </c>
      <c r="B1843" s="58">
        <v>7.6285292599999996</v>
      </c>
    </row>
    <row r="1844" spans="1:2">
      <c r="A1844" s="83" t="s">
        <v>1872</v>
      </c>
      <c r="B1844" s="58">
        <v>7.5757001099999997</v>
      </c>
    </row>
    <row r="1845" spans="1:2">
      <c r="A1845" s="83" t="s">
        <v>1873</v>
      </c>
      <c r="B1845" s="58">
        <v>7.5862659399999997</v>
      </c>
    </row>
    <row r="1846" spans="1:2">
      <c r="A1846" s="83" t="s">
        <v>1874</v>
      </c>
      <c r="B1846" s="58">
        <v>7.7341875599999996</v>
      </c>
    </row>
    <row r="1847" spans="1:2">
      <c r="A1847" s="83" t="s">
        <v>1875</v>
      </c>
      <c r="B1847" s="58">
        <v>7.6496609199999996</v>
      </c>
    </row>
    <row r="1848" spans="1:2">
      <c r="A1848" s="83" t="s">
        <v>1876</v>
      </c>
      <c r="B1848" s="58">
        <v>7.8609775199999996</v>
      </c>
    </row>
    <row r="1849" spans="1:2">
      <c r="A1849" s="83" t="s">
        <v>1877</v>
      </c>
      <c r="B1849" s="58">
        <v>7.9032408399999996</v>
      </c>
    </row>
    <row r="1850" spans="1:2">
      <c r="A1850" s="83" t="s">
        <v>1878</v>
      </c>
      <c r="B1850" s="58">
        <v>7.8081483699999996</v>
      </c>
    </row>
    <row r="1851" spans="1:2">
      <c r="A1851" s="83" t="s">
        <v>1879</v>
      </c>
      <c r="B1851" s="58">
        <v>7.8187141999999996</v>
      </c>
    </row>
    <row r="1852" spans="1:2">
      <c r="A1852" s="83" t="s">
        <v>1880</v>
      </c>
      <c r="B1852" s="58">
        <v>7.8609775199999996</v>
      </c>
    </row>
    <row r="1853" spans="1:2">
      <c r="A1853" s="83" t="s">
        <v>1881</v>
      </c>
      <c r="B1853" s="58">
        <v>7.9877674799999996</v>
      </c>
    </row>
    <row r="1854" spans="1:2">
      <c r="A1854" s="83" t="s">
        <v>1882</v>
      </c>
      <c r="B1854" s="58">
        <v>8.0088991400000005</v>
      </c>
    </row>
    <row r="1855" spans="1:2">
      <c r="A1855" s="83" t="s">
        <v>1883</v>
      </c>
      <c r="B1855" s="58">
        <v>7.9243724999999996</v>
      </c>
    </row>
    <row r="1856" spans="1:2">
      <c r="A1856" s="83" t="s">
        <v>1884</v>
      </c>
      <c r="B1856" s="58">
        <v>8.0405966299999996</v>
      </c>
    </row>
    <row r="1857" spans="1:2">
      <c r="A1857" s="83" t="s">
        <v>1885</v>
      </c>
      <c r="B1857" s="58">
        <v>7.9349383299999996</v>
      </c>
    </row>
    <row r="1858" spans="1:2">
      <c r="A1858" s="83" t="s">
        <v>1886</v>
      </c>
      <c r="B1858" s="58">
        <v>7.8292800299999996</v>
      </c>
    </row>
    <row r="1859" spans="1:2">
      <c r="A1859" s="83" t="s">
        <v>1887</v>
      </c>
      <c r="B1859" s="58">
        <v>7.8821091799999996</v>
      </c>
    </row>
    <row r="1860" spans="1:2">
      <c r="A1860" s="83" t="s">
        <v>1888</v>
      </c>
      <c r="B1860" s="58">
        <v>7.8715433499999996</v>
      </c>
    </row>
    <row r="1861" spans="1:2">
      <c r="A1861" s="83" t="s">
        <v>1889</v>
      </c>
      <c r="B1861" s="58">
        <v>7.8292800299999996</v>
      </c>
    </row>
    <row r="1862" spans="1:2">
      <c r="A1862" s="83" t="s">
        <v>1890</v>
      </c>
      <c r="B1862" s="58">
        <v>7.8821091799999996</v>
      </c>
    </row>
    <row r="1863" spans="1:2">
      <c r="A1863" s="83" t="s">
        <v>1891</v>
      </c>
      <c r="B1863" s="58">
        <v>7.9032408399999996</v>
      </c>
    </row>
    <row r="1864" spans="1:2">
      <c r="A1864" s="83" t="s">
        <v>1892</v>
      </c>
      <c r="B1864" s="58">
        <v>7.9032408399999996</v>
      </c>
    </row>
    <row r="1865" spans="1:2">
      <c r="A1865" s="83" t="s">
        <v>1893</v>
      </c>
      <c r="B1865" s="58">
        <v>8.0088991400000005</v>
      </c>
    </row>
    <row r="1866" spans="1:2">
      <c r="A1866" s="83" t="s">
        <v>1894</v>
      </c>
      <c r="B1866" s="58">
        <v>7.9455041599999996</v>
      </c>
    </row>
    <row r="1867" spans="1:2">
      <c r="A1867" s="83" t="s">
        <v>1895</v>
      </c>
      <c r="B1867" s="58">
        <v>7.7764508799999996</v>
      </c>
    </row>
    <row r="1868" spans="1:2">
      <c r="A1868" s="83" t="s">
        <v>1896</v>
      </c>
      <c r="B1868" s="58">
        <v>7.8609775199999996</v>
      </c>
    </row>
    <row r="1869" spans="1:2">
      <c r="A1869" s="83" t="s">
        <v>1897</v>
      </c>
      <c r="B1869" s="58">
        <v>7.9032408399999996</v>
      </c>
    </row>
    <row r="1870" spans="1:2">
      <c r="A1870" s="83" t="s">
        <v>1898</v>
      </c>
      <c r="B1870" s="58">
        <v>7.8609775199999996</v>
      </c>
    </row>
    <row r="1871" spans="1:2">
      <c r="A1871" s="83" t="s">
        <v>1899</v>
      </c>
      <c r="B1871" s="58">
        <v>7.8504116899999996</v>
      </c>
    </row>
    <row r="1872" spans="1:2">
      <c r="A1872" s="83" t="s">
        <v>1900</v>
      </c>
      <c r="B1872" s="58">
        <v>7.7870167099999996</v>
      </c>
    </row>
    <row r="1873" spans="1:2">
      <c r="A1873" s="83" t="s">
        <v>1901</v>
      </c>
      <c r="B1873" s="58">
        <v>7.8821091799999996</v>
      </c>
    </row>
    <row r="1874" spans="1:2">
      <c r="A1874" s="83" t="s">
        <v>1902</v>
      </c>
      <c r="B1874" s="58">
        <v>7.8715433499999996</v>
      </c>
    </row>
    <row r="1875" spans="1:2">
      <c r="A1875" s="83" t="s">
        <v>1903</v>
      </c>
      <c r="B1875" s="58">
        <v>7.9032408399999996</v>
      </c>
    </row>
    <row r="1876" spans="1:2">
      <c r="A1876" s="83" t="s">
        <v>1904</v>
      </c>
      <c r="B1876" s="58">
        <v>8.0405966299999996</v>
      </c>
    </row>
    <row r="1877" spans="1:2">
      <c r="A1877" s="83" t="s">
        <v>1905</v>
      </c>
      <c r="B1877" s="58">
        <v>8.2202157400000004</v>
      </c>
    </row>
    <row r="1878" spans="1:2">
      <c r="A1878" s="83" t="s">
        <v>1906</v>
      </c>
      <c r="B1878" s="58">
        <v>8.1568207600000004</v>
      </c>
    </row>
    <row r="1879" spans="1:2">
      <c r="A1879" s="83" t="s">
        <v>1907</v>
      </c>
      <c r="B1879" s="58">
        <v>8.1885182499999996</v>
      </c>
    </row>
    <row r="1880" spans="1:2">
      <c r="A1880" s="83" t="s">
        <v>1908</v>
      </c>
      <c r="B1880" s="58">
        <v>8.0828599499999996</v>
      </c>
    </row>
    <row r="1881" spans="1:2">
      <c r="A1881" s="83" t="s">
        <v>1909</v>
      </c>
      <c r="B1881" s="58">
        <v>8.1673865899999996</v>
      </c>
    </row>
    <row r="1882" spans="1:2">
      <c r="A1882" s="83" t="s">
        <v>1910</v>
      </c>
      <c r="B1882" s="58">
        <v>8.4209665099999995</v>
      </c>
    </row>
    <row r="1883" spans="1:2">
      <c r="A1883" s="83" t="s">
        <v>1911</v>
      </c>
      <c r="B1883" s="58">
        <v>8.3998348499999995</v>
      </c>
    </row>
    <row r="1884" spans="1:2">
      <c r="A1884" s="83" t="s">
        <v>1912</v>
      </c>
      <c r="B1884" s="58">
        <v>8.3998348499999995</v>
      </c>
    </row>
    <row r="1885" spans="1:2">
      <c r="A1885" s="83" t="s">
        <v>1913</v>
      </c>
      <c r="B1885" s="58">
        <v>8.5266248099999995</v>
      </c>
    </row>
    <row r="1886" spans="1:2">
      <c r="A1886" s="83" t="s">
        <v>1914</v>
      </c>
      <c r="B1886" s="58">
        <v>8.4526640000000004</v>
      </c>
    </row>
    <row r="1887" spans="1:2">
      <c r="A1887" s="83" t="s">
        <v>1915</v>
      </c>
      <c r="B1887" s="58">
        <v>8.4632298299999995</v>
      </c>
    </row>
    <row r="1888" spans="1:2">
      <c r="A1888" s="83" t="s">
        <v>1916</v>
      </c>
      <c r="B1888" s="58">
        <v>8.4632298299999995</v>
      </c>
    </row>
    <row r="1889" spans="1:2">
      <c r="A1889" s="83" t="s">
        <v>1917</v>
      </c>
      <c r="B1889" s="58">
        <v>8.5054931499999995</v>
      </c>
    </row>
    <row r="1890" spans="1:2">
      <c r="A1890" s="83" t="s">
        <v>1918</v>
      </c>
      <c r="B1890" s="58">
        <v>8.3153082099999995</v>
      </c>
    </row>
    <row r="1891" spans="1:2">
      <c r="A1891" s="83" t="s">
        <v>1919</v>
      </c>
      <c r="B1891" s="58">
        <v>8.3047423800000004</v>
      </c>
    </row>
    <row r="1892" spans="1:2">
      <c r="A1892" s="83" t="s">
        <v>1920</v>
      </c>
      <c r="B1892" s="58">
        <v>8.3892690200000004</v>
      </c>
    </row>
    <row r="1893" spans="1:2">
      <c r="A1893" s="83" t="s">
        <v>1921</v>
      </c>
      <c r="B1893" s="58">
        <v>8.3364398699999995</v>
      </c>
    </row>
    <row r="1894" spans="1:2">
      <c r="A1894" s="83" t="s">
        <v>1922</v>
      </c>
      <c r="B1894" s="58">
        <v>8.2624790600000004</v>
      </c>
    </row>
    <row r="1895" spans="1:2">
      <c r="A1895" s="83" t="s">
        <v>1923</v>
      </c>
      <c r="B1895" s="58">
        <v>8.2730448899999995</v>
      </c>
    </row>
    <row r="1896" spans="1:2">
      <c r="A1896" s="83" t="s">
        <v>1924</v>
      </c>
      <c r="B1896" s="58">
        <v>8.2096499099999996</v>
      </c>
    </row>
    <row r="1897" spans="1:2">
      <c r="A1897" s="83" t="s">
        <v>1925</v>
      </c>
      <c r="B1897" s="58">
        <v>8.3575715299999995</v>
      </c>
    </row>
    <row r="1898" spans="1:2">
      <c r="A1898" s="83" t="s">
        <v>1926</v>
      </c>
      <c r="B1898" s="58">
        <v>8.5371906400000004</v>
      </c>
    </row>
    <row r="1899" spans="1:2">
      <c r="A1899" s="83" t="s">
        <v>1927</v>
      </c>
      <c r="B1899" s="58">
        <v>8.6428489400000004</v>
      </c>
    </row>
    <row r="1900" spans="1:2">
      <c r="A1900" s="83" t="s">
        <v>1928</v>
      </c>
      <c r="B1900" s="58">
        <v>8.6428489400000004</v>
      </c>
    </row>
    <row r="1901" spans="1:2">
      <c r="A1901" s="83" t="s">
        <v>1929</v>
      </c>
      <c r="B1901" s="58">
        <v>8.7802047299999995</v>
      </c>
    </row>
    <row r="1902" spans="1:2">
      <c r="A1902" s="83" t="s">
        <v>1930</v>
      </c>
      <c r="B1902" s="58">
        <v>8.6956780899999995</v>
      </c>
    </row>
    <row r="1903" spans="1:2">
      <c r="A1903" s="83" t="s">
        <v>1931</v>
      </c>
      <c r="B1903" s="58">
        <v>8.7273755800000004</v>
      </c>
    </row>
    <row r="1904" spans="1:2">
      <c r="A1904" s="83" t="s">
        <v>1932</v>
      </c>
      <c r="B1904" s="58">
        <v>8.8013363899999995</v>
      </c>
    </row>
    <row r="1905" spans="1:2">
      <c r="A1905" s="83" t="s">
        <v>1933</v>
      </c>
      <c r="B1905" s="58">
        <v>8.8224680499999995</v>
      </c>
    </row>
    <row r="1906" spans="1:2">
      <c r="A1906" s="83" t="s">
        <v>1934</v>
      </c>
      <c r="B1906" s="58">
        <v>8.6534147699999995</v>
      </c>
    </row>
    <row r="1907" spans="1:2">
      <c r="A1907" s="83" t="s">
        <v>1935</v>
      </c>
      <c r="B1907" s="58">
        <v>8.6217172800000004</v>
      </c>
    </row>
    <row r="1908" spans="1:2">
      <c r="A1908" s="83" t="s">
        <v>1936</v>
      </c>
      <c r="B1908" s="58">
        <v>8.6956780899999995</v>
      </c>
    </row>
    <row r="1909" spans="1:2">
      <c r="A1909" s="83" t="s">
        <v>1937</v>
      </c>
      <c r="B1909" s="58">
        <v>8.5371906400000004</v>
      </c>
    </row>
    <row r="1910" spans="1:2">
      <c r="A1910" s="83" t="s">
        <v>1938</v>
      </c>
      <c r="B1910" s="58">
        <v>8.4843614899999995</v>
      </c>
    </row>
    <row r="1911" spans="1:2">
      <c r="A1911" s="83" t="s">
        <v>1939</v>
      </c>
      <c r="B1911" s="58">
        <v>8.5477564699999995</v>
      </c>
    </row>
    <row r="1912" spans="1:2">
      <c r="A1912" s="83" t="s">
        <v>1940</v>
      </c>
      <c r="B1912" s="58">
        <v>8.5054931499999995</v>
      </c>
    </row>
    <row r="1913" spans="1:2">
      <c r="A1913" s="83" t="s">
        <v>1941</v>
      </c>
      <c r="B1913" s="58">
        <v>8.4420981699999995</v>
      </c>
    </row>
    <row r="1914" spans="1:2">
      <c r="A1914" s="83" t="s">
        <v>1942</v>
      </c>
      <c r="B1914" s="58">
        <v>8.5583223000000004</v>
      </c>
    </row>
    <row r="1915" spans="1:2">
      <c r="A1915" s="83" t="s">
        <v>1943</v>
      </c>
      <c r="B1915" s="58">
        <v>8.6111514499999995</v>
      </c>
    </row>
    <row r="1916" spans="1:2">
      <c r="A1916" s="83" t="s">
        <v>1944</v>
      </c>
      <c r="B1916" s="58">
        <v>8.5266248099999995</v>
      </c>
    </row>
    <row r="1917" spans="1:2">
      <c r="A1917" s="83" t="s">
        <v>1945</v>
      </c>
      <c r="B1917" s="58">
        <v>8.5160589800000004</v>
      </c>
    </row>
    <row r="1918" spans="1:2">
      <c r="A1918" s="83" t="s">
        <v>1946</v>
      </c>
      <c r="B1918" s="58">
        <v>8.6851122600000004</v>
      </c>
    </row>
    <row r="1919" spans="1:2">
      <c r="A1919" s="83" t="s">
        <v>1947</v>
      </c>
      <c r="B1919" s="58">
        <v>8.7168097499999995</v>
      </c>
    </row>
    <row r="1920" spans="1:2">
      <c r="A1920" s="83" t="s">
        <v>1948</v>
      </c>
      <c r="B1920" s="58">
        <v>8.7273755800000004</v>
      </c>
    </row>
    <row r="1921" spans="1:2">
      <c r="A1921" s="83" t="s">
        <v>1949</v>
      </c>
      <c r="B1921" s="58">
        <v>8.7062439200000004</v>
      </c>
    </row>
    <row r="1922" spans="1:2">
      <c r="A1922" s="83" t="s">
        <v>1950</v>
      </c>
      <c r="B1922" s="58">
        <v>8.6745464299999995</v>
      </c>
    </row>
    <row r="1923" spans="1:2">
      <c r="A1923" s="83" t="s">
        <v>1951</v>
      </c>
      <c r="B1923" s="58">
        <v>8.6111514499999995</v>
      </c>
    </row>
    <row r="1924" spans="1:2">
      <c r="A1924" s="83" t="s">
        <v>1952</v>
      </c>
      <c r="B1924" s="58">
        <v>8.6745464299999995</v>
      </c>
    </row>
    <row r="1925" spans="1:2">
      <c r="A1925" s="83" t="s">
        <v>1953</v>
      </c>
      <c r="B1925" s="58">
        <v>8.6745464299999995</v>
      </c>
    </row>
    <row r="1926" spans="1:2">
      <c r="A1926" s="83" t="s">
        <v>1954</v>
      </c>
      <c r="B1926" s="58">
        <v>8.5477564699999995</v>
      </c>
    </row>
    <row r="1927" spans="1:2">
      <c r="A1927" s="83" t="s">
        <v>1955</v>
      </c>
      <c r="B1927" s="58">
        <v>8.4104006800000004</v>
      </c>
    </row>
    <row r="1928" spans="1:2">
      <c r="A1928" s="83" t="s">
        <v>1956</v>
      </c>
      <c r="B1928" s="58">
        <v>8.4526640000000004</v>
      </c>
    </row>
    <row r="1929" spans="1:2">
      <c r="A1929" s="83" t="s">
        <v>1957</v>
      </c>
      <c r="B1929" s="58">
        <v>8.5054931499999995</v>
      </c>
    </row>
    <row r="1930" spans="1:2">
      <c r="A1930" s="83" t="s">
        <v>1958</v>
      </c>
      <c r="B1930" s="58">
        <v>8.4420981699999995</v>
      </c>
    </row>
    <row r="1931" spans="1:2">
      <c r="A1931" s="83" t="s">
        <v>1959</v>
      </c>
      <c r="B1931" s="58">
        <v>8.4843614899999995</v>
      </c>
    </row>
    <row r="1932" spans="1:2">
      <c r="A1932" s="83" t="s">
        <v>1960</v>
      </c>
      <c r="B1932" s="58">
        <v>8.3681373600000004</v>
      </c>
    </row>
    <row r="1933" spans="1:2">
      <c r="A1933" s="83" t="s">
        <v>1961</v>
      </c>
      <c r="B1933" s="58">
        <v>8.4315323400000004</v>
      </c>
    </row>
    <row r="1934" spans="1:2">
      <c r="A1934" s="83" t="s">
        <v>1962</v>
      </c>
      <c r="B1934" s="58">
        <v>8.6111514499999995</v>
      </c>
    </row>
    <row r="1935" spans="1:2">
      <c r="A1935" s="83" t="s">
        <v>1963</v>
      </c>
      <c r="B1935" s="58">
        <v>8.6322831099999995</v>
      </c>
    </row>
    <row r="1936" spans="1:2">
      <c r="A1936" s="83" t="s">
        <v>1964</v>
      </c>
      <c r="B1936" s="58">
        <v>8.6111514499999995</v>
      </c>
    </row>
    <row r="1937" spans="1:2">
      <c r="A1937" s="83" t="s">
        <v>1965</v>
      </c>
      <c r="B1937" s="58">
        <v>8.6745464299999995</v>
      </c>
    </row>
    <row r="1938" spans="1:2">
      <c r="A1938" s="83" t="s">
        <v>1966</v>
      </c>
      <c r="B1938" s="58">
        <v>8.6851122600000004</v>
      </c>
    </row>
    <row r="1939" spans="1:2">
      <c r="A1939" s="83" t="s">
        <v>1967</v>
      </c>
      <c r="B1939" s="58">
        <v>8.5688881299999995</v>
      </c>
    </row>
    <row r="1940" spans="1:2">
      <c r="A1940" s="83" t="s">
        <v>1968</v>
      </c>
      <c r="B1940" s="58">
        <v>8.5900197899999995</v>
      </c>
    </row>
    <row r="1941" spans="1:2">
      <c r="A1941" s="83" t="s">
        <v>1969</v>
      </c>
      <c r="B1941" s="58">
        <v>8.8224680499999995</v>
      </c>
    </row>
    <row r="1942" spans="1:2">
      <c r="A1942" s="83" t="s">
        <v>1970</v>
      </c>
      <c r="B1942" s="58">
        <v>8.7696389000000003</v>
      </c>
    </row>
    <row r="1943" spans="1:2">
      <c r="A1943" s="83" t="s">
        <v>1971</v>
      </c>
      <c r="B1943" s="58">
        <v>8.8013363899999995</v>
      </c>
    </row>
    <row r="1944" spans="1:2">
      <c r="A1944" s="83" t="s">
        <v>1972</v>
      </c>
      <c r="B1944" s="58">
        <v>8.9175605200000003</v>
      </c>
    </row>
    <row r="1945" spans="1:2">
      <c r="A1945" s="83" t="s">
        <v>1973</v>
      </c>
      <c r="B1945" s="58">
        <v>8.9069946899999994</v>
      </c>
    </row>
    <row r="1946" spans="1:2">
      <c r="A1946" s="83" t="s">
        <v>1974</v>
      </c>
      <c r="B1946" s="58">
        <v>8.8647313699999994</v>
      </c>
    </row>
    <row r="1947" spans="1:2">
      <c r="A1947" s="83" t="s">
        <v>1975</v>
      </c>
      <c r="B1947" s="58">
        <v>8.8224680499999995</v>
      </c>
    </row>
    <row r="1948" spans="1:2">
      <c r="A1948" s="83" t="s">
        <v>1976</v>
      </c>
      <c r="B1948" s="58">
        <v>8.9492580099999994</v>
      </c>
    </row>
    <row r="1949" spans="1:2">
      <c r="A1949" s="83" t="s">
        <v>1977</v>
      </c>
      <c r="B1949" s="58">
        <v>8.9281263499999994</v>
      </c>
    </row>
    <row r="1950" spans="1:2">
      <c r="A1950" s="83" t="s">
        <v>1978</v>
      </c>
      <c r="B1950" s="58">
        <v>8.9598238400000003</v>
      </c>
    </row>
    <row r="1951" spans="1:2">
      <c r="A1951" s="83" t="s">
        <v>1979</v>
      </c>
      <c r="B1951" s="58">
        <v>9.1183112899999994</v>
      </c>
    </row>
    <row r="1952" spans="1:2">
      <c r="A1952" s="83" t="s">
        <v>1980</v>
      </c>
      <c r="B1952" s="58">
        <v>9.1500087800000003</v>
      </c>
    </row>
    <row r="1953" spans="1:2">
      <c r="A1953" s="83" t="s">
        <v>1981</v>
      </c>
      <c r="B1953" s="58">
        <v>9.0971796299999994</v>
      </c>
    </row>
    <row r="1954" spans="1:2">
      <c r="A1954" s="83" t="s">
        <v>1982</v>
      </c>
      <c r="B1954" s="58">
        <v>9.0549163099999994</v>
      </c>
    </row>
    <row r="1955" spans="1:2">
      <c r="A1955" s="83" t="s">
        <v>1983</v>
      </c>
      <c r="B1955" s="58">
        <v>9.1711404400000003</v>
      </c>
    </row>
    <row r="1956" spans="1:2">
      <c r="A1956" s="83" t="s">
        <v>1984</v>
      </c>
      <c r="B1956" s="58">
        <v>9.1288771200000003</v>
      </c>
    </row>
    <row r="1957" spans="1:2">
      <c r="A1957" s="83" t="s">
        <v>1985</v>
      </c>
      <c r="B1957" s="58">
        <v>9.0866138000000003</v>
      </c>
    </row>
    <row r="1958" spans="1:2">
      <c r="A1958" s="83" t="s">
        <v>1986</v>
      </c>
      <c r="B1958" s="58">
        <v>8.9281263499999994</v>
      </c>
    </row>
    <row r="1959" spans="1:2">
      <c r="A1959" s="83" t="s">
        <v>1987</v>
      </c>
      <c r="B1959" s="58">
        <v>8.8752972000000003</v>
      </c>
    </row>
    <row r="1960" spans="1:2">
      <c r="A1960" s="83" t="s">
        <v>1988</v>
      </c>
      <c r="B1960" s="58">
        <v>8.9492580099999994</v>
      </c>
    </row>
    <row r="1961" spans="1:2">
      <c r="A1961" s="83" t="s">
        <v>1989</v>
      </c>
      <c r="B1961" s="58">
        <v>8.8858630299999994</v>
      </c>
    </row>
    <row r="1962" spans="1:2">
      <c r="A1962" s="83" t="s">
        <v>1990</v>
      </c>
      <c r="B1962" s="58">
        <v>8.7907705600000003</v>
      </c>
    </row>
    <row r="1963" spans="1:2">
      <c r="A1963" s="83" t="s">
        <v>1991</v>
      </c>
      <c r="B1963" s="58">
        <v>8.9175605200000003</v>
      </c>
    </row>
    <row r="1964" spans="1:2">
      <c r="A1964" s="83" t="s">
        <v>1992</v>
      </c>
      <c r="B1964" s="58">
        <v>8.9175605200000003</v>
      </c>
    </row>
    <row r="1965" spans="1:2">
      <c r="A1965" s="83" t="s">
        <v>1993</v>
      </c>
      <c r="B1965" s="58">
        <v>8.8435997099999994</v>
      </c>
    </row>
    <row r="1966" spans="1:2">
      <c r="A1966" s="83" t="s">
        <v>1994</v>
      </c>
      <c r="B1966" s="58">
        <v>8.8647313699999994</v>
      </c>
    </row>
    <row r="1967" spans="1:2">
      <c r="A1967" s="83" t="s">
        <v>1995</v>
      </c>
      <c r="B1967" s="58">
        <v>9.0126529899999994</v>
      </c>
    </row>
    <row r="1968" spans="1:2">
      <c r="A1968" s="83" t="s">
        <v>1996</v>
      </c>
      <c r="B1968" s="58">
        <v>9.0971796299999994</v>
      </c>
    </row>
    <row r="1969" spans="1:2">
      <c r="A1969" s="83" t="s">
        <v>1997</v>
      </c>
      <c r="B1969" s="58">
        <v>9.0654821400000003</v>
      </c>
    </row>
    <row r="1970" spans="1:2">
      <c r="A1970" s="83" t="s">
        <v>1998</v>
      </c>
      <c r="B1970" s="58">
        <v>9.1183112899999994</v>
      </c>
    </row>
    <row r="1971" spans="1:2">
      <c r="A1971" s="83" t="s">
        <v>1999</v>
      </c>
      <c r="B1971" s="58">
        <v>8.9915213299999994</v>
      </c>
    </row>
    <row r="1972" spans="1:2">
      <c r="A1972" s="83" t="s">
        <v>2000</v>
      </c>
      <c r="B1972" s="58">
        <v>9.0443504800000003</v>
      </c>
    </row>
    <row r="1973" spans="1:2">
      <c r="A1973" s="83" t="s">
        <v>2001</v>
      </c>
      <c r="B1973" s="58">
        <v>9.1394429499999994</v>
      </c>
    </row>
    <row r="1974" spans="1:2">
      <c r="A1974" s="83" t="s">
        <v>2002</v>
      </c>
      <c r="B1974" s="58">
        <v>9.1077454600000003</v>
      </c>
    </row>
    <row r="1975" spans="1:2">
      <c r="A1975" s="83" t="s">
        <v>2003</v>
      </c>
      <c r="B1975" s="58">
        <v>9.0654821400000003</v>
      </c>
    </row>
    <row r="1976" spans="1:2">
      <c r="A1976" s="83" t="s">
        <v>2004</v>
      </c>
      <c r="B1976" s="58">
        <v>9.0654821400000003</v>
      </c>
    </row>
    <row r="1977" spans="1:2">
      <c r="A1977" s="83" t="s">
        <v>2005</v>
      </c>
      <c r="B1977" s="58">
        <v>9.0654821400000003</v>
      </c>
    </row>
    <row r="1978" spans="1:2">
      <c r="A1978" s="83" t="s">
        <v>2006</v>
      </c>
      <c r="B1978" s="58">
        <v>9.0443504800000003</v>
      </c>
    </row>
    <row r="1979" spans="1:2">
      <c r="A1979" s="83" t="s">
        <v>2007</v>
      </c>
      <c r="B1979" s="58">
        <v>8.9598238400000003</v>
      </c>
    </row>
    <row r="1980" spans="1:2">
      <c r="A1980" s="83" t="s">
        <v>2008</v>
      </c>
      <c r="B1980" s="58">
        <v>9.0760479699999994</v>
      </c>
    </row>
    <row r="1981" spans="1:2">
      <c r="A1981" s="83" t="s">
        <v>2009</v>
      </c>
      <c r="B1981" s="58">
        <v>9.0020871600000003</v>
      </c>
    </row>
    <row r="1982" spans="1:2">
      <c r="A1982" s="83" t="s">
        <v>2010</v>
      </c>
      <c r="B1982" s="58">
        <v>8.8858630299999994</v>
      </c>
    </row>
    <row r="1983" spans="1:2">
      <c r="A1983" s="83" t="s">
        <v>2011</v>
      </c>
      <c r="B1983" s="58">
        <v>8.8858630299999994</v>
      </c>
    </row>
    <row r="1984" spans="1:2">
      <c r="A1984" s="83" t="s">
        <v>2012</v>
      </c>
      <c r="B1984" s="58">
        <v>8.8752972000000003</v>
      </c>
    </row>
    <row r="1985" spans="1:2">
      <c r="A1985" s="83" t="s">
        <v>2013</v>
      </c>
      <c r="B1985" s="58">
        <v>8.8330338800000003</v>
      </c>
    </row>
    <row r="1986" spans="1:2">
      <c r="A1986" s="83" t="s">
        <v>2014</v>
      </c>
      <c r="B1986" s="58">
        <v>8.5266248099999995</v>
      </c>
    </row>
    <row r="1987" spans="1:2">
      <c r="A1987" s="83" t="s">
        <v>2015</v>
      </c>
      <c r="B1987" s="58">
        <v>8.5477564699999995</v>
      </c>
    </row>
    <row r="1988" spans="1:2">
      <c r="A1988" s="83" t="s">
        <v>2016</v>
      </c>
      <c r="B1988" s="58">
        <v>8.6745464299999995</v>
      </c>
    </row>
    <row r="1989" spans="1:2">
      <c r="A1989" s="83" t="s">
        <v>2017</v>
      </c>
      <c r="B1989" s="58">
        <v>8.6217172800000004</v>
      </c>
    </row>
    <row r="1990" spans="1:2">
      <c r="A1990" s="83" t="s">
        <v>2018</v>
      </c>
      <c r="B1990" s="58">
        <v>8.5583223000000004</v>
      </c>
    </row>
    <row r="1991" spans="1:2">
      <c r="A1991" s="83" t="s">
        <v>2019</v>
      </c>
      <c r="B1991" s="58">
        <v>8.5477564699999995</v>
      </c>
    </row>
    <row r="1992" spans="1:2">
      <c r="A1992" s="83" t="s">
        <v>2020</v>
      </c>
      <c r="B1992" s="58">
        <v>8.6851122600000004</v>
      </c>
    </row>
    <row r="1993" spans="1:2">
      <c r="A1993" s="83" t="s">
        <v>2021</v>
      </c>
      <c r="B1993" s="58">
        <v>8.7485072400000004</v>
      </c>
    </row>
    <row r="1994" spans="1:2">
      <c r="A1994" s="83" t="s">
        <v>2022</v>
      </c>
      <c r="B1994" s="58">
        <v>8.7168097499999995</v>
      </c>
    </row>
    <row r="1995" spans="1:2">
      <c r="A1995" s="83" t="s">
        <v>2023</v>
      </c>
      <c r="B1995" s="58">
        <v>8.6745464299999995</v>
      </c>
    </row>
    <row r="1996" spans="1:2">
      <c r="A1996" s="83" t="s">
        <v>2024</v>
      </c>
      <c r="B1996" s="58">
        <v>8.8013363899999995</v>
      </c>
    </row>
    <row r="1997" spans="1:2">
      <c r="A1997" s="83" t="s">
        <v>2025</v>
      </c>
      <c r="B1997" s="58">
        <v>8.7696389000000003</v>
      </c>
    </row>
    <row r="1998" spans="1:2">
      <c r="A1998" s="83" t="s">
        <v>2026</v>
      </c>
      <c r="B1998" s="58">
        <v>8.7062439200000004</v>
      </c>
    </row>
    <row r="1999" spans="1:2">
      <c r="A1999" s="83" t="s">
        <v>2027</v>
      </c>
      <c r="B1999" s="58">
        <v>8.7168097499999995</v>
      </c>
    </row>
    <row r="2000" spans="1:2">
      <c r="A2000" s="83" t="s">
        <v>2028</v>
      </c>
      <c r="B2000" s="58">
        <v>8.5056831600000002</v>
      </c>
    </row>
    <row r="2001" spans="1:2">
      <c r="A2001" s="83" t="s">
        <v>2029</v>
      </c>
      <c r="B2001" s="58">
        <v>8.4529837600000004</v>
      </c>
    </row>
    <row r="2002" spans="1:2">
      <c r="A2002" s="83" t="s">
        <v>2030</v>
      </c>
      <c r="B2002" s="58">
        <v>8.1894867599999994</v>
      </c>
    </row>
    <row r="2003" spans="1:2">
      <c r="A2003" s="83" t="s">
        <v>2031</v>
      </c>
      <c r="B2003" s="58">
        <v>7.9681492799999996</v>
      </c>
    </row>
    <row r="2004" spans="1:2">
      <c r="A2004" s="83" t="s">
        <v>2032</v>
      </c>
      <c r="B2004" s="58">
        <v>7.8205909599999996</v>
      </c>
    </row>
    <row r="2005" spans="1:2">
      <c r="A2005" s="83" t="s">
        <v>2033</v>
      </c>
      <c r="B2005" s="58">
        <v>7.5254743199999998</v>
      </c>
    </row>
    <row r="2006" spans="1:2">
      <c r="A2006" s="83" t="s">
        <v>2034</v>
      </c>
      <c r="B2006" s="58">
        <v>7.4938546800000001</v>
      </c>
    </row>
    <row r="2007" spans="1:2">
      <c r="A2007" s="83" t="s">
        <v>2035</v>
      </c>
      <c r="B2007" s="58">
        <v>7.641413</v>
      </c>
    </row>
    <row r="2008" spans="1:2">
      <c r="A2008" s="83" t="s">
        <v>2036</v>
      </c>
      <c r="B2008" s="58">
        <v>7.4833147999999996</v>
      </c>
    </row>
    <row r="2009" spans="1:2">
      <c r="A2009" s="83" t="s">
        <v>2037</v>
      </c>
      <c r="B2009" s="58">
        <v>7.0406398399999999</v>
      </c>
    </row>
    <row r="2010" spans="1:2">
      <c r="A2010" s="83" t="s">
        <v>2038</v>
      </c>
      <c r="B2010" s="58">
        <v>7.0933392399999997</v>
      </c>
    </row>
    <row r="2011" spans="1:2">
      <c r="A2011" s="83" t="s">
        <v>2039</v>
      </c>
      <c r="B2011" s="58">
        <v>7.1881981599999998</v>
      </c>
    </row>
    <row r="2012" spans="1:2">
      <c r="A2012" s="83" t="s">
        <v>2040</v>
      </c>
      <c r="B2012" s="58">
        <v>6.6612041599999996</v>
      </c>
    </row>
    <row r="2013" spans="1:2">
      <c r="A2013" s="83" t="s">
        <v>2041</v>
      </c>
      <c r="B2013" s="58">
        <v>6.5136458399999997</v>
      </c>
    </row>
    <row r="2014" spans="1:2">
      <c r="A2014" s="83" t="s">
        <v>2042</v>
      </c>
      <c r="B2014" s="58">
        <v>6.6717440400000001</v>
      </c>
    </row>
    <row r="2015" spans="1:2">
      <c r="A2015" s="83" t="s">
        <v>2043</v>
      </c>
      <c r="B2015" s="58">
        <v>6.1974494399999998</v>
      </c>
    </row>
    <row r="2016" spans="1:2">
      <c r="A2016" s="83" t="s">
        <v>2044</v>
      </c>
      <c r="B2016" s="58">
        <v>6.40824704</v>
      </c>
    </row>
    <row r="2017" spans="1:2">
      <c r="A2017" s="83" t="s">
        <v>2045</v>
      </c>
      <c r="B2017" s="58">
        <v>6.2290690800000004</v>
      </c>
    </row>
    <row r="2018" spans="1:2">
      <c r="A2018" s="83" t="s">
        <v>2046</v>
      </c>
      <c r="B2018" s="58">
        <v>6.3977071600000004</v>
      </c>
    </row>
    <row r="2019" spans="1:2">
      <c r="A2019" s="83" t="s">
        <v>2047</v>
      </c>
      <c r="B2019" s="58">
        <v>6.3766274000000003</v>
      </c>
    </row>
    <row r="2020" spans="1:2">
      <c r="A2020" s="83" t="s">
        <v>2048</v>
      </c>
      <c r="B2020" s="58">
        <v>5.99719172</v>
      </c>
    </row>
    <row r="2021" spans="1:2">
      <c r="A2021" s="83" t="s">
        <v>2049</v>
      </c>
      <c r="B2021" s="58">
        <v>6.1342101600000003</v>
      </c>
    </row>
    <row r="2022" spans="1:2">
      <c r="A2022" s="83" t="s">
        <v>2050</v>
      </c>
      <c r="B2022" s="58">
        <v>5.92341256</v>
      </c>
    </row>
    <row r="2023" spans="1:2">
      <c r="A2023" s="83" t="s">
        <v>2051</v>
      </c>
      <c r="B2023" s="58">
        <v>5.9023327999999999</v>
      </c>
    </row>
    <row r="2024" spans="1:2">
      <c r="A2024" s="83" t="s">
        <v>2052</v>
      </c>
      <c r="B2024" s="58">
        <v>5.8390935199999996</v>
      </c>
    </row>
    <row r="2025" spans="1:2">
      <c r="A2025" s="83" t="s">
        <v>2053</v>
      </c>
      <c r="B2025" s="58">
        <v>5.51235724</v>
      </c>
    </row>
    <row r="2026" spans="1:2">
      <c r="A2026" s="83" t="s">
        <v>2054</v>
      </c>
      <c r="B2026" s="58">
        <v>5.2172406000000002</v>
      </c>
    </row>
    <row r="2027" spans="1:2">
      <c r="A2027" s="83" t="s">
        <v>2055</v>
      </c>
      <c r="B2027" s="58">
        <v>5.1329215599999998</v>
      </c>
    </row>
    <row r="2028" spans="1:2">
      <c r="A2028" s="83" t="s">
        <v>2056</v>
      </c>
      <c r="B2028" s="58">
        <v>4.9853632399999999</v>
      </c>
    </row>
    <row r="2029" spans="1:2">
      <c r="A2029" s="83" t="s">
        <v>2057</v>
      </c>
      <c r="B2029" s="58">
        <v>5.3226393999999999</v>
      </c>
    </row>
    <row r="2030" spans="1:2">
      <c r="A2030" s="83" t="s">
        <v>2058</v>
      </c>
      <c r="B2030" s="58">
        <v>5.0486025200000002</v>
      </c>
    </row>
    <row r="2031" spans="1:2">
      <c r="A2031" s="83" t="s">
        <v>2059</v>
      </c>
      <c r="B2031" s="58">
        <v>4.93266384</v>
      </c>
    </row>
    <row r="2032" spans="1:2">
      <c r="A2032" s="83" t="s">
        <v>2060</v>
      </c>
      <c r="B2032" s="58">
        <v>5.3542590399999996</v>
      </c>
    </row>
    <row r="2033" spans="1:2">
      <c r="A2033" s="83" t="s">
        <v>2061</v>
      </c>
      <c r="B2033" s="58">
        <v>5.5334370000000002</v>
      </c>
    </row>
    <row r="2034" spans="1:2">
      <c r="A2034" s="83" t="s">
        <v>2062</v>
      </c>
      <c r="B2034" s="58">
        <v>5.4385780800000001</v>
      </c>
    </row>
    <row r="2035" spans="1:2">
      <c r="A2035" s="83" t="s">
        <v>2063</v>
      </c>
      <c r="B2035" s="58">
        <v>5.7020750800000002</v>
      </c>
    </row>
    <row r="2036" spans="1:2">
      <c r="A2036" s="83" t="s">
        <v>2064</v>
      </c>
      <c r="B2036" s="58">
        <v>5.1645412000000004</v>
      </c>
    </row>
    <row r="2037" spans="1:2">
      <c r="A2037" s="83" t="s">
        <v>2065</v>
      </c>
      <c r="B2037" s="58">
        <v>5.1223816800000002</v>
      </c>
    </row>
    <row r="2038" spans="1:2">
      <c r="A2038" s="83" t="s">
        <v>2066</v>
      </c>
      <c r="B2038" s="58">
        <v>5.34371916</v>
      </c>
    </row>
    <row r="2039" spans="1:2">
      <c r="A2039" s="83" t="s">
        <v>2067</v>
      </c>
      <c r="B2039" s="58">
        <v>5.2594001199999996</v>
      </c>
    </row>
    <row r="2040" spans="1:2">
      <c r="A2040" s="83" t="s">
        <v>2068</v>
      </c>
      <c r="B2040" s="58">
        <v>5.2699400000000001</v>
      </c>
    </row>
    <row r="2041" spans="1:2">
      <c r="A2041" s="83" t="s">
        <v>2069</v>
      </c>
      <c r="B2041" s="58">
        <v>5.2594001199999996</v>
      </c>
    </row>
    <row r="2042" spans="1:2">
      <c r="A2042" s="83" t="s">
        <v>2070</v>
      </c>
      <c r="B2042" s="58">
        <v>5.2172406000000002</v>
      </c>
    </row>
    <row r="2043" spans="1:2">
      <c r="A2043" s="83" t="s">
        <v>2071</v>
      </c>
      <c r="B2043" s="58">
        <v>5.1434614400000003</v>
      </c>
    </row>
    <row r="2044" spans="1:2">
      <c r="A2044" s="83" t="s">
        <v>2072</v>
      </c>
      <c r="B2044" s="58">
        <v>5.1856209599999996</v>
      </c>
    </row>
    <row r="2045" spans="1:2">
      <c r="A2045" s="83" t="s">
        <v>2073</v>
      </c>
      <c r="B2045" s="58">
        <v>5.3647989200000001</v>
      </c>
    </row>
    <row r="2046" spans="1:2">
      <c r="A2046" s="83" t="s">
        <v>2074</v>
      </c>
      <c r="B2046" s="58">
        <v>5.2804798799999997</v>
      </c>
    </row>
    <row r="2047" spans="1:2">
      <c r="A2047" s="83" t="s">
        <v>2075</v>
      </c>
      <c r="B2047" s="58">
        <v>5.34371916</v>
      </c>
    </row>
    <row r="2048" spans="1:2">
      <c r="A2048" s="83" t="s">
        <v>2076</v>
      </c>
      <c r="B2048" s="58">
        <v>5.1645412000000004</v>
      </c>
    </row>
    <row r="2049" spans="1:2">
      <c r="A2049" s="83" t="s">
        <v>2077</v>
      </c>
      <c r="B2049" s="58">
        <v>5.24886024</v>
      </c>
    </row>
    <row r="2050" spans="1:2">
      <c r="A2050" s="83" t="s">
        <v>2078</v>
      </c>
      <c r="B2050" s="58">
        <v>5.1118417999999997</v>
      </c>
    </row>
    <row r="2051" spans="1:2">
      <c r="A2051" s="83" t="s">
        <v>2079</v>
      </c>
      <c r="B2051" s="58">
        <v>5.1118417999999997</v>
      </c>
    </row>
    <row r="2052" spans="1:2">
      <c r="A2052" s="83" t="s">
        <v>2080</v>
      </c>
      <c r="B2052" s="58">
        <v>5.2172406000000002</v>
      </c>
    </row>
    <row r="2053" spans="1:2">
      <c r="A2053" s="83" t="s">
        <v>2081</v>
      </c>
      <c r="B2053" s="58">
        <v>5.2594001199999996</v>
      </c>
    </row>
    <row r="2054" spans="1:2">
      <c r="A2054" s="83" t="s">
        <v>2082</v>
      </c>
      <c r="B2054" s="58">
        <v>5.1961608400000001</v>
      </c>
    </row>
    <row r="2055" spans="1:2">
      <c r="A2055" s="83" t="s">
        <v>2083</v>
      </c>
      <c r="B2055" s="58">
        <v>5.1223816800000002</v>
      </c>
    </row>
    <row r="2056" spans="1:2">
      <c r="A2056" s="83" t="s">
        <v>2084</v>
      </c>
      <c r="B2056" s="58">
        <v>5.0696822800000003</v>
      </c>
    </row>
    <row r="2057" spans="1:2">
      <c r="A2057" s="83" t="s">
        <v>2085</v>
      </c>
      <c r="B2057" s="58">
        <v>5.0486025200000002</v>
      </c>
    </row>
    <row r="2058" spans="1:2">
      <c r="A2058" s="83" t="s">
        <v>2086</v>
      </c>
      <c r="B2058" s="58">
        <v>5.10130192</v>
      </c>
    </row>
    <row r="2059" spans="1:2">
      <c r="A2059" s="83" t="s">
        <v>2087</v>
      </c>
      <c r="B2059" s="58">
        <v>5.10130192</v>
      </c>
    </row>
    <row r="2060" spans="1:2">
      <c r="A2060" s="83" t="s">
        <v>2088</v>
      </c>
      <c r="B2060" s="58">
        <v>5.0275227600000001</v>
      </c>
    </row>
    <row r="2061" spans="1:2">
      <c r="A2061" s="83" t="s">
        <v>2089</v>
      </c>
      <c r="B2061" s="58">
        <v>5.2172406000000002</v>
      </c>
    </row>
    <row r="2062" spans="1:2">
      <c r="A2062" s="83" t="s">
        <v>2090</v>
      </c>
      <c r="B2062" s="58">
        <v>5.4807376000000003</v>
      </c>
    </row>
    <row r="2063" spans="1:2">
      <c r="A2063" s="83" t="s">
        <v>2091</v>
      </c>
      <c r="B2063" s="58">
        <v>5.4385780800000001</v>
      </c>
    </row>
    <row r="2064" spans="1:2">
      <c r="A2064" s="83" t="s">
        <v>2092</v>
      </c>
      <c r="B2064" s="58">
        <v>5.6072161600000001</v>
      </c>
    </row>
    <row r="2065" spans="1:2">
      <c r="A2065" s="83" t="s">
        <v>2093</v>
      </c>
      <c r="B2065" s="58">
        <v>5.51235724</v>
      </c>
    </row>
    <row r="2066" spans="1:2">
      <c r="A2066" s="83" t="s">
        <v>2094</v>
      </c>
      <c r="B2066" s="58">
        <v>5.5861364</v>
      </c>
    </row>
    <row r="2067" spans="1:2">
      <c r="A2067" s="83" t="s">
        <v>2095</v>
      </c>
      <c r="B2067" s="58">
        <v>5.5545167600000003</v>
      </c>
    </row>
    <row r="2068" spans="1:2">
      <c r="A2068" s="83" t="s">
        <v>2096</v>
      </c>
      <c r="B2068" s="58">
        <v>5.7020750800000002</v>
      </c>
    </row>
    <row r="2069" spans="1:2">
      <c r="A2069" s="83" t="s">
        <v>2097</v>
      </c>
      <c r="B2069" s="58">
        <v>5.8707131600000002</v>
      </c>
    </row>
    <row r="2070" spans="1:2">
      <c r="A2070" s="83" t="s">
        <v>2098</v>
      </c>
      <c r="B2070" s="58">
        <v>5.8812530399999998</v>
      </c>
    </row>
    <row r="2071" spans="1:2">
      <c r="A2071" s="83" t="s">
        <v>2099</v>
      </c>
      <c r="B2071" s="58">
        <v>5.82855364</v>
      </c>
    </row>
    <row r="2072" spans="1:2">
      <c r="A2072" s="83" t="s">
        <v>2100</v>
      </c>
      <c r="B2072" s="58">
        <v>5.9023327999999999</v>
      </c>
    </row>
    <row r="2073" spans="1:2">
      <c r="A2073" s="83" t="s">
        <v>2101</v>
      </c>
      <c r="B2073" s="58">
        <v>5.7653143599999996</v>
      </c>
    </row>
    <row r="2074" spans="1:2">
      <c r="A2074" s="83" t="s">
        <v>2102</v>
      </c>
      <c r="B2074" s="58">
        <v>5.75477448</v>
      </c>
    </row>
    <row r="2075" spans="1:2">
      <c r="A2075" s="83" t="s">
        <v>2103</v>
      </c>
      <c r="B2075" s="58">
        <v>5.8601732799999997</v>
      </c>
    </row>
    <row r="2076" spans="1:2">
      <c r="A2076" s="83" t="s">
        <v>2104</v>
      </c>
      <c r="B2076" s="58">
        <v>5.8390935199999996</v>
      </c>
    </row>
    <row r="2077" spans="1:2">
      <c r="A2077" s="83" t="s">
        <v>2105</v>
      </c>
      <c r="B2077" s="58">
        <v>6.0498911199999998</v>
      </c>
    </row>
    <row r="2078" spans="1:2">
      <c r="A2078" s="83" t="s">
        <v>2106</v>
      </c>
      <c r="B2078" s="58">
        <v>6.2817684800000002</v>
      </c>
    </row>
    <row r="2079" spans="1:2">
      <c r="A2079" s="83" t="s">
        <v>2107</v>
      </c>
      <c r="B2079" s="58">
        <v>6.2079893200000003</v>
      </c>
    </row>
    <row r="2080" spans="1:2">
      <c r="A2080" s="83" t="s">
        <v>2108</v>
      </c>
      <c r="B2080" s="58">
        <v>6.9668606799999999</v>
      </c>
    </row>
    <row r="2081" spans="1:2">
      <c r="A2081" s="83" t="s">
        <v>2109</v>
      </c>
      <c r="B2081" s="58">
        <v>7.1987380400000003</v>
      </c>
    </row>
    <row r="2082" spans="1:2">
      <c r="A2082" s="83" t="s">
        <v>2110</v>
      </c>
      <c r="B2082" s="58">
        <v>6.6717440400000001</v>
      </c>
    </row>
    <row r="2083" spans="1:2">
      <c r="A2083" s="83" t="s">
        <v>2111</v>
      </c>
      <c r="B2083" s="58">
        <v>6.5031059600000001</v>
      </c>
    </row>
    <row r="2084" spans="1:2">
      <c r="A2084" s="83" t="s">
        <v>2112</v>
      </c>
      <c r="B2084" s="58">
        <v>6.4293268000000001</v>
      </c>
    </row>
    <row r="2085" spans="1:2">
      <c r="A2085" s="83" t="s">
        <v>2113</v>
      </c>
      <c r="B2085" s="58">
        <v>6.3028482400000003</v>
      </c>
    </row>
    <row r="2086" spans="1:2">
      <c r="A2086" s="83" t="s">
        <v>2114</v>
      </c>
      <c r="B2086" s="58">
        <v>6.4504065600000002</v>
      </c>
    </row>
    <row r="2087" spans="1:2">
      <c r="A2087" s="83" t="s">
        <v>2115</v>
      </c>
      <c r="B2087" s="58">
        <v>6.5241857200000002</v>
      </c>
    </row>
    <row r="2088" spans="1:2">
      <c r="A2088" s="83" t="s">
        <v>2116</v>
      </c>
      <c r="B2088" s="58">
        <v>6.1658298</v>
      </c>
    </row>
    <row r="2089" spans="1:2">
      <c r="A2089" s="83" t="s">
        <v>2117</v>
      </c>
      <c r="B2089" s="58">
        <v>5.99719172</v>
      </c>
    </row>
    <row r="2090" spans="1:2">
      <c r="A2090" s="83" t="s">
        <v>2118</v>
      </c>
      <c r="B2090" s="58">
        <v>6.2079893200000003</v>
      </c>
    </row>
    <row r="2091" spans="1:2">
      <c r="A2091" s="83" t="s">
        <v>2119</v>
      </c>
      <c r="B2091" s="58">
        <v>6.3344678800000001</v>
      </c>
    </row>
    <row r="2092" spans="1:2">
      <c r="A2092" s="83" t="s">
        <v>2120</v>
      </c>
      <c r="B2092" s="58">
        <v>6.1131304000000002</v>
      </c>
    </row>
    <row r="2093" spans="1:2">
      <c r="A2093" s="83" t="s">
        <v>2121</v>
      </c>
      <c r="B2093" s="58">
        <v>6.1552899200000004</v>
      </c>
    </row>
    <row r="2094" spans="1:2">
      <c r="A2094" s="83" t="s">
        <v>2122</v>
      </c>
      <c r="B2094" s="58">
        <v>6.4293268000000001</v>
      </c>
    </row>
    <row r="2095" spans="1:2">
      <c r="A2095" s="83" t="s">
        <v>2123</v>
      </c>
      <c r="B2095" s="58">
        <v>6.3660875199999998</v>
      </c>
    </row>
    <row r="2096" spans="1:2">
      <c r="A2096" s="83" t="s">
        <v>2124</v>
      </c>
      <c r="B2096" s="58">
        <v>6.3766274000000003</v>
      </c>
    </row>
    <row r="2097" spans="1:2">
      <c r="A2097" s="83" t="s">
        <v>2125</v>
      </c>
      <c r="B2097" s="58">
        <v>6.3028482400000003</v>
      </c>
    </row>
    <row r="2098" spans="1:2">
      <c r="A2098" s="83" t="s">
        <v>2126</v>
      </c>
      <c r="B2098" s="58">
        <v>6.2712285999999997</v>
      </c>
    </row>
    <row r="2099" spans="1:2">
      <c r="A2099" s="83" t="s">
        <v>2127</v>
      </c>
      <c r="B2099" s="58">
        <v>6.0288113599999997</v>
      </c>
    </row>
    <row r="2100" spans="1:2">
      <c r="A2100" s="83" t="s">
        <v>2128</v>
      </c>
      <c r="B2100" s="58">
        <v>6.0920506400000001</v>
      </c>
    </row>
    <row r="2101" spans="1:2">
      <c r="A2101" s="83" t="s">
        <v>2129</v>
      </c>
      <c r="B2101" s="58">
        <v>6.1658298</v>
      </c>
    </row>
    <row r="2102" spans="1:2">
      <c r="A2102" s="83" t="s">
        <v>2130</v>
      </c>
      <c r="B2102" s="58">
        <v>6.3344678800000001</v>
      </c>
    </row>
    <row r="2103" spans="1:2">
      <c r="A2103" s="83" t="s">
        <v>2131</v>
      </c>
      <c r="B2103" s="58">
        <v>6.3450077599999997</v>
      </c>
    </row>
    <row r="2104" spans="1:2">
      <c r="A2104" s="83" t="s">
        <v>2132</v>
      </c>
      <c r="B2104" s="58">
        <v>6.4293268000000001</v>
      </c>
    </row>
    <row r="2105" spans="1:2">
      <c r="A2105" s="83" t="s">
        <v>2133</v>
      </c>
      <c r="B2105" s="58">
        <v>6.40824704</v>
      </c>
    </row>
    <row r="2106" spans="1:2">
      <c r="A2106" s="83" t="s">
        <v>2134</v>
      </c>
      <c r="B2106" s="58">
        <v>6.2712285999999997</v>
      </c>
    </row>
    <row r="2107" spans="1:2">
      <c r="A2107" s="83" t="s">
        <v>2135</v>
      </c>
      <c r="B2107" s="58">
        <v>6.3344678800000001</v>
      </c>
    </row>
    <row r="2108" spans="1:2">
      <c r="A2108" s="83" t="s">
        <v>2136</v>
      </c>
      <c r="B2108" s="58">
        <v>6.2501488399999996</v>
      </c>
    </row>
    <row r="2109" spans="1:2">
      <c r="A2109" s="83" t="s">
        <v>2137</v>
      </c>
      <c r="B2109" s="58">
        <v>6.5241857200000002</v>
      </c>
    </row>
    <row r="2110" spans="1:2">
      <c r="A2110" s="83" t="s">
        <v>2138</v>
      </c>
      <c r="B2110" s="58">
        <v>6.4293268000000001</v>
      </c>
    </row>
    <row r="2111" spans="1:2">
      <c r="A2111" s="83" t="s">
        <v>2139</v>
      </c>
      <c r="B2111" s="58">
        <v>6.4187869199999996</v>
      </c>
    </row>
    <row r="2112" spans="1:2">
      <c r="A2112" s="83" t="s">
        <v>2140</v>
      </c>
      <c r="B2112" s="58">
        <v>6.4293268000000001</v>
      </c>
    </row>
    <row r="2113" spans="1:2">
      <c r="A2113" s="83" t="s">
        <v>2141</v>
      </c>
      <c r="B2113" s="58">
        <v>6.2606887200000001</v>
      </c>
    </row>
    <row r="2114" spans="1:2">
      <c r="A2114" s="83" t="s">
        <v>2142</v>
      </c>
      <c r="B2114" s="58">
        <v>6.1552899200000004</v>
      </c>
    </row>
    <row r="2115" spans="1:2">
      <c r="A2115" s="83" t="s">
        <v>2143</v>
      </c>
      <c r="B2115" s="58">
        <v>6.1552899200000004</v>
      </c>
    </row>
    <row r="2116" spans="1:2">
      <c r="A2116" s="83" t="s">
        <v>2144</v>
      </c>
      <c r="B2116" s="58">
        <v>6.2079893200000003</v>
      </c>
    </row>
    <row r="2117" spans="1:2">
      <c r="A2117" s="83" t="s">
        <v>2145</v>
      </c>
      <c r="B2117" s="58">
        <v>6.0077315999999996</v>
      </c>
    </row>
    <row r="2118" spans="1:2">
      <c r="A2118" s="83" t="s">
        <v>2146</v>
      </c>
      <c r="B2118" s="58">
        <v>5.9655720800000003</v>
      </c>
    </row>
    <row r="2119" spans="1:2">
      <c r="A2119" s="83" t="s">
        <v>2147</v>
      </c>
      <c r="B2119" s="58">
        <v>6.1552899200000004</v>
      </c>
    </row>
    <row r="2120" spans="1:2">
      <c r="A2120" s="83" t="s">
        <v>2148</v>
      </c>
      <c r="B2120" s="58">
        <v>5.8390935199999996</v>
      </c>
    </row>
    <row r="2121" spans="1:2">
      <c r="A2121" s="83" t="s">
        <v>2149</v>
      </c>
      <c r="B2121" s="58">
        <v>5.9761119599999999</v>
      </c>
    </row>
    <row r="2122" spans="1:2">
      <c r="A2122" s="83" t="s">
        <v>2150</v>
      </c>
      <c r="B2122" s="58">
        <v>5.9339524399999997</v>
      </c>
    </row>
    <row r="2123" spans="1:2">
      <c r="A2123" s="83" t="s">
        <v>2151</v>
      </c>
      <c r="B2123" s="58">
        <v>5.2172406000000002</v>
      </c>
    </row>
    <row r="2124" spans="1:2">
      <c r="A2124" s="83" t="s">
        <v>2152</v>
      </c>
      <c r="B2124" s="58">
        <v>5.0275227600000001</v>
      </c>
    </row>
    <row r="2125" spans="1:2">
      <c r="A2125" s="83" t="s">
        <v>2153</v>
      </c>
      <c r="B2125" s="58">
        <v>4.9432037199999996</v>
      </c>
    </row>
    <row r="2126" spans="1:2">
      <c r="A2126" s="83" t="s">
        <v>2154</v>
      </c>
      <c r="B2126" s="58">
        <v>4.76402576</v>
      </c>
    </row>
    <row r="2127" spans="1:2">
      <c r="A2127" s="83" t="s">
        <v>2155</v>
      </c>
      <c r="B2127" s="58">
        <v>4.7113263600000002</v>
      </c>
    </row>
    <row r="2128" spans="1:2">
      <c r="A2128" s="83" t="s">
        <v>2156</v>
      </c>
      <c r="B2128" s="58">
        <v>4.8694245599999997</v>
      </c>
    </row>
    <row r="2129" spans="1:2">
      <c r="A2129" s="83" t="s">
        <v>2157</v>
      </c>
      <c r="B2129" s="58">
        <v>5.2383203600000003</v>
      </c>
    </row>
    <row r="2130" spans="1:2">
      <c r="A2130" s="83" t="s">
        <v>2158</v>
      </c>
      <c r="B2130" s="58">
        <v>4.9642834799999997</v>
      </c>
    </row>
    <row r="2131" spans="1:2">
      <c r="A2131" s="83" t="s">
        <v>2159</v>
      </c>
      <c r="B2131" s="58">
        <v>4.83780492</v>
      </c>
    </row>
    <row r="2132" spans="1:2">
      <c r="A2132" s="83" t="s">
        <v>2160</v>
      </c>
      <c r="B2132" s="58">
        <v>4.8272650400000003</v>
      </c>
    </row>
    <row r="2133" spans="1:2">
      <c r="A2133" s="83" t="s">
        <v>2161</v>
      </c>
      <c r="B2133" s="58">
        <v>4.7956453999999997</v>
      </c>
    </row>
    <row r="2134" spans="1:2">
      <c r="A2134" s="83" t="s">
        <v>2162</v>
      </c>
      <c r="B2134" s="58">
        <v>4.6691668399999999</v>
      </c>
    </row>
    <row r="2135" spans="1:2">
      <c r="A2135" s="83" t="s">
        <v>2163</v>
      </c>
      <c r="B2135" s="58">
        <v>4.8799644400000002</v>
      </c>
    </row>
    <row r="2136" spans="1:2">
      <c r="A2136" s="83" t="s">
        <v>2164</v>
      </c>
      <c r="B2136" s="58">
        <v>5.0486025200000002</v>
      </c>
    </row>
    <row r="2137" spans="1:2">
      <c r="A2137" s="83" t="s">
        <v>2165</v>
      </c>
      <c r="B2137" s="58">
        <v>5.0380626399999997</v>
      </c>
    </row>
    <row r="2138" spans="1:2">
      <c r="A2138" s="83" t="s">
        <v>2166</v>
      </c>
      <c r="B2138" s="58">
        <v>5.1961608400000001</v>
      </c>
    </row>
    <row r="2139" spans="1:2">
      <c r="A2139" s="83" t="s">
        <v>2167</v>
      </c>
      <c r="B2139" s="58">
        <v>5.1118417999999997</v>
      </c>
    </row>
    <row r="2140" spans="1:2">
      <c r="A2140" s="83" t="s">
        <v>2168</v>
      </c>
      <c r="B2140" s="58">
        <v>4.9221239600000004</v>
      </c>
    </row>
    <row r="2141" spans="1:2">
      <c r="A2141" s="83" t="s">
        <v>2169</v>
      </c>
      <c r="B2141" s="58">
        <v>4.9432037199999996</v>
      </c>
    </row>
    <row r="2142" spans="1:2">
      <c r="A2142" s="83" t="s">
        <v>2170</v>
      </c>
      <c r="B2142" s="58">
        <v>4.9010442000000003</v>
      </c>
    </row>
    <row r="2143" spans="1:2">
      <c r="A2143" s="83" t="s">
        <v>2171</v>
      </c>
      <c r="B2143" s="58">
        <v>4.8061852800000002</v>
      </c>
    </row>
    <row r="2144" spans="1:2">
      <c r="A2144" s="83" t="s">
        <v>2172</v>
      </c>
      <c r="B2144" s="58">
        <v>4.83780492</v>
      </c>
    </row>
    <row r="2145" spans="1:2">
      <c r="A2145" s="83" t="s">
        <v>2173</v>
      </c>
      <c r="B2145" s="58">
        <v>4.7534858800000004</v>
      </c>
    </row>
    <row r="2146" spans="1:2">
      <c r="A2146" s="83" t="s">
        <v>2174</v>
      </c>
      <c r="B2146" s="58">
        <v>4.7745656399999996</v>
      </c>
    </row>
    <row r="2147" spans="1:2">
      <c r="A2147" s="83" t="s">
        <v>2175</v>
      </c>
      <c r="B2147" s="58">
        <v>4.7218662399999998</v>
      </c>
    </row>
    <row r="2148" spans="1:2">
      <c r="A2148" s="83" t="s">
        <v>2176</v>
      </c>
      <c r="B2148" s="58">
        <v>4.6586269600000003</v>
      </c>
    </row>
    <row r="2149" spans="1:2">
      <c r="A2149" s="83" t="s">
        <v>2177</v>
      </c>
      <c r="B2149" s="58">
        <v>4.6059275599999996</v>
      </c>
    </row>
    <row r="2150" spans="1:2">
      <c r="A2150" s="83" t="s">
        <v>2178</v>
      </c>
      <c r="B2150" s="58">
        <v>4.6480870799999998</v>
      </c>
    </row>
    <row r="2151" spans="1:2">
      <c r="A2151" s="83" t="s">
        <v>2179</v>
      </c>
      <c r="B2151" s="58">
        <v>4.8799644400000002</v>
      </c>
    </row>
    <row r="2152" spans="1:2">
      <c r="A2152" s="83" t="s">
        <v>2180</v>
      </c>
      <c r="B2152" s="58">
        <v>4.9432037199999996</v>
      </c>
    </row>
    <row r="2153" spans="1:2">
      <c r="A2153" s="83" t="s">
        <v>2181</v>
      </c>
      <c r="B2153" s="58">
        <v>4.9748233600000002</v>
      </c>
    </row>
    <row r="2154" spans="1:2">
      <c r="A2154" s="83" t="s">
        <v>2182</v>
      </c>
      <c r="B2154" s="58">
        <v>5.2067007199999997</v>
      </c>
    </row>
    <row r="2155" spans="1:2">
      <c r="A2155" s="83" t="s">
        <v>2183</v>
      </c>
      <c r="B2155" s="58">
        <v>5.1329215599999998</v>
      </c>
    </row>
    <row r="2156" spans="1:2">
      <c r="A2156" s="83" t="s">
        <v>2184</v>
      </c>
      <c r="B2156" s="58">
        <v>5.0169828799999996</v>
      </c>
    </row>
    <row r="2157" spans="1:2">
      <c r="A2157" s="83" t="s">
        <v>2185</v>
      </c>
      <c r="B2157" s="58">
        <v>5.1329215599999998</v>
      </c>
    </row>
    <row r="2158" spans="1:2">
      <c r="A2158" s="83" t="s">
        <v>2186</v>
      </c>
      <c r="B2158" s="58">
        <v>5.1540013199999999</v>
      </c>
    </row>
    <row r="2159" spans="1:2">
      <c r="A2159" s="83" t="s">
        <v>2187</v>
      </c>
      <c r="B2159" s="58">
        <v>5.0591423999999998</v>
      </c>
    </row>
    <row r="2160" spans="1:2">
      <c r="A2160" s="83" t="s">
        <v>2188</v>
      </c>
      <c r="B2160" s="58">
        <v>4.9432037199999996</v>
      </c>
    </row>
    <row r="2161" spans="1:2">
      <c r="A2161" s="83" t="s">
        <v>2189</v>
      </c>
      <c r="B2161" s="58">
        <v>4.7218662399999998</v>
      </c>
    </row>
    <row r="2162" spans="1:2">
      <c r="A2162" s="83" t="s">
        <v>2190</v>
      </c>
      <c r="B2162" s="58">
        <v>4.93266384</v>
      </c>
    </row>
    <row r="2163" spans="1:2">
      <c r="A2163" s="83" t="s">
        <v>2191</v>
      </c>
      <c r="B2163" s="58">
        <v>5.0169828799999996</v>
      </c>
    </row>
    <row r="2164" spans="1:2">
      <c r="A2164" s="83" t="s">
        <v>2192</v>
      </c>
      <c r="B2164" s="58">
        <v>5.1540013199999999</v>
      </c>
    </row>
    <row r="2165" spans="1:2">
      <c r="A2165" s="83" t="s">
        <v>2193</v>
      </c>
      <c r="B2165" s="58">
        <v>4.9537436000000001</v>
      </c>
    </row>
    <row r="2166" spans="1:2">
      <c r="A2166" s="83" t="s">
        <v>2194</v>
      </c>
      <c r="B2166" s="58">
        <v>4.8483447999999996</v>
      </c>
    </row>
    <row r="2167" spans="1:2">
      <c r="A2167" s="83" t="s">
        <v>2195</v>
      </c>
      <c r="B2167" s="58">
        <v>4.9537436000000001</v>
      </c>
    </row>
    <row r="2168" spans="1:2">
      <c r="A2168" s="83" t="s">
        <v>2196</v>
      </c>
      <c r="B2168" s="58">
        <v>4.9432037199999996</v>
      </c>
    </row>
    <row r="2169" spans="1:2">
      <c r="A2169" s="83" t="s">
        <v>2197</v>
      </c>
      <c r="B2169" s="58">
        <v>4.9432037199999996</v>
      </c>
    </row>
    <row r="2170" spans="1:2">
      <c r="A2170" s="83" t="s">
        <v>2198</v>
      </c>
      <c r="B2170" s="58">
        <v>4.7851055200000001</v>
      </c>
    </row>
    <row r="2171" spans="1:2">
      <c r="A2171" s="83" t="s">
        <v>2199</v>
      </c>
      <c r="B2171" s="58">
        <v>4.7007864799999997</v>
      </c>
    </row>
    <row r="2172" spans="1:2">
      <c r="A2172" s="83" t="s">
        <v>2200</v>
      </c>
      <c r="B2172" s="58">
        <v>4.6059275599999996</v>
      </c>
    </row>
    <row r="2173" spans="1:2">
      <c r="A2173" s="83" t="s">
        <v>2201</v>
      </c>
      <c r="B2173" s="58">
        <v>4.3002710400000002</v>
      </c>
    </row>
    <row r="2174" spans="1:2">
      <c r="A2174" s="83" t="s">
        <v>2202</v>
      </c>
      <c r="B2174" s="58">
        <v>4.1421728399999997</v>
      </c>
    </row>
    <row r="2175" spans="1:2">
      <c r="A2175" s="83" t="s">
        <v>2203</v>
      </c>
      <c r="B2175" s="58">
        <v>4.35297044</v>
      </c>
    </row>
    <row r="2176" spans="1:2">
      <c r="A2176" s="83" t="s">
        <v>2204</v>
      </c>
      <c r="B2176" s="58">
        <v>4.2264918800000002</v>
      </c>
    </row>
    <row r="2177" spans="1:2">
      <c r="A2177" s="83" t="s">
        <v>2205</v>
      </c>
      <c r="B2177" s="58">
        <v>4.3002710400000002</v>
      </c>
    </row>
    <row r="2178" spans="1:2">
      <c r="A2178" s="83" t="s">
        <v>2206</v>
      </c>
      <c r="B2178" s="58">
        <v>4.3002710400000002</v>
      </c>
    </row>
    <row r="2179" spans="1:2">
      <c r="A2179" s="83" t="s">
        <v>2207</v>
      </c>
      <c r="B2179" s="58">
        <v>4.2475716400000003</v>
      </c>
    </row>
    <row r="2180" spans="1:2">
      <c r="A2180" s="83" t="s">
        <v>2208</v>
      </c>
      <c r="B2180" s="58">
        <v>4.2370317599999998</v>
      </c>
    </row>
    <row r="2181" spans="1:2">
      <c r="A2181" s="83" t="s">
        <v>2209</v>
      </c>
      <c r="B2181" s="58">
        <v>4.1948722399999996</v>
      </c>
    </row>
    <row r="2182" spans="1:2">
      <c r="A2182" s="83" t="s">
        <v>2210</v>
      </c>
      <c r="B2182" s="58">
        <v>4.3635103199999996</v>
      </c>
    </row>
    <row r="2183" spans="1:2">
      <c r="A2183" s="83" t="s">
        <v>2211</v>
      </c>
      <c r="B2183" s="58">
        <v>4.59538768</v>
      </c>
    </row>
    <row r="2184" spans="1:2">
      <c r="A2184" s="83" t="s">
        <v>2212</v>
      </c>
      <c r="B2184" s="58">
        <v>4.6375472000000002</v>
      </c>
    </row>
    <row r="2185" spans="1:2">
      <c r="A2185" s="83" t="s">
        <v>2213</v>
      </c>
      <c r="B2185" s="58">
        <v>4.3845900799999997</v>
      </c>
    </row>
    <row r="2186" spans="1:2">
      <c r="A2186" s="83" t="s">
        <v>2214</v>
      </c>
      <c r="B2186" s="58">
        <v>4.4372894799999996</v>
      </c>
    </row>
    <row r="2187" spans="1:2">
      <c r="A2187" s="83" t="s">
        <v>2215</v>
      </c>
      <c r="B2187" s="58">
        <v>4.6586269600000003</v>
      </c>
    </row>
    <row r="2188" spans="1:2">
      <c r="A2188" s="83" t="s">
        <v>2216</v>
      </c>
      <c r="B2188" s="58">
        <v>4.7851055200000001</v>
      </c>
    </row>
    <row r="2189" spans="1:2">
      <c r="A2189" s="83" t="s">
        <v>2217</v>
      </c>
      <c r="B2189" s="58">
        <v>4.8694245599999997</v>
      </c>
    </row>
    <row r="2190" spans="1:2">
      <c r="A2190" s="83" t="s">
        <v>2218</v>
      </c>
      <c r="B2190" s="58">
        <v>4.6691668399999999</v>
      </c>
    </row>
    <row r="2191" spans="1:2">
      <c r="A2191" s="83" t="s">
        <v>2219</v>
      </c>
      <c r="B2191" s="58">
        <v>5.2172406000000002</v>
      </c>
    </row>
    <row r="2192" spans="1:2">
      <c r="A2192" s="83" t="s">
        <v>2220</v>
      </c>
      <c r="B2192" s="58">
        <v>5.2910197600000002</v>
      </c>
    </row>
    <row r="2193" spans="1:2">
      <c r="A2193" s="83" t="s">
        <v>2221</v>
      </c>
      <c r="B2193" s="58">
        <v>5.2277804799999998</v>
      </c>
    </row>
    <row r="2194" spans="1:2">
      <c r="A2194" s="83" t="s">
        <v>2222</v>
      </c>
      <c r="B2194" s="58">
        <v>5.5966762799999996</v>
      </c>
    </row>
    <row r="2195" spans="1:2">
      <c r="A2195" s="83" t="s">
        <v>2223</v>
      </c>
      <c r="B2195" s="58">
        <v>5.4912774799999999</v>
      </c>
    </row>
    <row r="2196" spans="1:2">
      <c r="A2196" s="83" t="s">
        <v>2224</v>
      </c>
      <c r="B2196" s="58">
        <v>5.7758542400000001</v>
      </c>
    </row>
    <row r="2197" spans="1:2">
      <c r="A2197" s="83" t="s">
        <v>2225</v>
      </c>
      <c r="B2197" s="58">
        <v>6.1763696799999996</v>
      </c>
    </row>
    <row r="2198" spans="1:2">
      <c r="A2198" s="83" t="s">
        <v>2226</v>
      </c>
      <c r="B2198" s="58">
        <v>5.99719172</v>
      </c>
    </row>
    <row r="2199" spans="1:2">
      <c r="A2199" s="83" t="s">
        <v>2227</v>
      </c>
      <c r="B2199" s="58">
        <v>5.9655720800000003</v>
      </c>
    </row>
    <row r="2200" spans="1:2">
      <c r="A2200" s="83" t="s">
        <v>2228</v>
      </c>
      <c r="B2200" s="58">
        <v>5.7231548400000003</v>
      </c>
    </row>
    <row r="2201" spans="1:2">
      <c r="A2201" s="83" t="s">
        <v>2229</v>
      </c>
      <c r="B2201" s="58">
        <v>5.8180137600000004</v>
      </c>
    </row>
    <row r="2202" spans="1:2">
      <c r="A2202" s="83" t="s">
        <v>2230</v>
      </c>
      <c r="B2202" s="58">
        <v>5.9550321999999998</v>
      </c>
    </row>
    <row r="2203" spans="1:2">
      <c r="A2203" s="83" t="s">
        <v>2231</v>
      </c>
      <c r="B2203" s="58">
        <v>6.1236702799999998</v>
      </c>
    </row>
    <row r="2204" spans="1:2">
      <c r="A2204" s="83" t="s">
        <v>2232</v>
      </c>
      <c r="B2204" s="58">
        <v>6.1869095600000001</v>
      </c>
    </row>
    <row r="2205" spans="1:2">
      <c r="A2205" s="83" t="s">
        <v>2233</v>
      </c>
      <c r="B2205" s="58">
        <v>6.2712285999999997</v>
      </c>
    </row>
    <row r="2206" spans="1:2">
      <c r="A2206" s="83" t="s">
        <v>2234</v>
      </c>
      <c r="B2206" s="58">
        <v>5.9761119599999999</v>
      </c>
    </row>
    <row r="2207" spans="1:2">
      <c r="A2207" s="83" t="s">
        <v>2235</v>
      </c>
      <c r="B2207" s="58">
        <v>5.8812530399999998</v>
      </c>
    </row>
    <row r="2208" spans="1:2">
      <c r="A2208" s="83" t="s">
        <v>2236</v>
      </c>
      <c r="B2208" s="58">
        <v>6.2079893200000003</v>
      </c>
    </row>
    <row r="2209" spans="1:2">
      <c r="A2209" s="83" t="s">
        <v>2237</v>
      </c>
      <c r="B2209" s="58">
        <v>6.1236702799999998</v>
      </c>
    </row>
    <row r="2210" spans="1:2">
      <c r="A2210" s="83" t="s">
        <v>2238</v>
      </c>
      <c r="B2210" s="58">
        <v>6.1236702799999998</v>
      </c>
    </row>
    <row r="2211" spans="1:2">
      <c r="A2211" s="83" t="s">
        <v>2239</v>
      </c>
      <c r="B2211" s="58">
        <v>6.2606887200000001</v>
      </c>
    </row>
    <row r="2212" spans="1:2">
      <c r="A2212" s="83" t="s">
        <v>2240</v>
      </c>
      <c r="B2212" s="58">
        <v>6.1236702799999998</v>
      </c>
    </row>
    <row r="2213" spans="1:2">
      <c r="A2213" s="83" t="s">
        <v>2241</v>
      </c>
      <c r="B2213" s="58">
        <v>6.1974494399999998</v>
      </c>
    </row>
    <row r="2214" spans="1:2">
      <c r="A2214" s="83" t="s">
        <v>2242</v>
      </c>
      <c r="B2214" s="58">
        <v>6.2185291999999999</v>
      </c>
    </row>
    <row r="2215" spans="1:2">
      <c r="A2215" s="83" t="s">
        <v>2243</v>
      </c>
      <c r="B2215" s="58">
        <v>6.3555476400000002</v>
      </c>
    </row>
    <row r="2216" spans="1:2">
      <c r="A2216" s="83" t="s">
        <v>2244</v>
      </c>
      <c r="B2216" s="58">
        <v>6.57688512</v>
      </c>
    </row>
    <row r="2217" spans="1:2">
      <c r="A2217" s="83" t="s">
        <v>2245</v>
      </c>
      <c r="B2217" s="58">
        <v>6.8509219999999997</v>
      </c>
    </row>
    <row r="2218" spans="1:2">
      <c r="A2218" s="83" t="s">
        <v>2246</v>
      </c>
      <c r="B2218" s="58">
        <v>6.7560630799999997</v>
      </c>
    </row>
    <row r="2219" spans="1:2">
      <c r="A2219" s="83" t="s">
        <v>2247</v>
      </c>
      <c r="B2219" s="58">
        <v>6.5663452400000004</v>
      </c>
    </row>
    <row r="2220" spans="1:2">
      <c r="A2220" s="83" t="s">
        <v>2248</v>
      </c>
      <c r="B2220" s="58">
        <v>6.4820262</v>
      </c>
    </row>
    <row r="2221" spans="1:2">
      <c r="A2221" s="83" t="s">
        <v>2249</v>
      </c>
      <c r="B2221" s="58">
        <v>6.4609464399999998</v>
      </c>
    </row>
    <row r="2222" spans="1:2">
      <c r="A2222" s="83" t="s">
        <v>2250</v>
      </c>
      <c r="B2222" s="58">
        <v>6.23960896</v>
      </c>
    </row>
    <row r="2223" spans="1:2">
      <c r="A2223" s="83" t="s">
        <v>2251</v>
      </c>
      <c r="B2223" s="58">
        <v>5.9761119599999999</v>
      </c>
    </row>
    <row r="2224" spans="1:2">
      <c r="A2224" s="83" t="s">
        <v>2252</v>
      </c>
      <c r="B2224" s="58">
        <v>5.7020750800000002</v>
      </c>
    </row>
    <row r="2225" spans="1:2">
      <c r="A2225" s="83" t="s">
        <v>2253</v>
      </c>
      <c r="B2225" s="58">
        <v>6.0498911199999998</v>
      </c>
    </row>
    <row r="2226" spans="1:2">
      <c r="A2226" s="83" t="s">
        <v>2254</v>
      </c>
      <c r="B2226" s="58">
        <v>5.8496334000000001</v>
      </c>
    </row>
    <row r="2227" spans="1:2">
      <c r="A2227" s="83" t="s">
        <v>2255</v>
      </c>
      <c r="B2227" s="58">
        <v>6.2185291999999999</v>
      </c>
    </row>
    <row r="2228" spans="1:2">
      <c r="A2228" s="83" t="s">
        <v>2256</v>
      </c>
      <c r="B2228" s="58">
        <v>5.8812530399999998</v>
      </c>
    </row>
    <row r="2229" spans="1:2">
      <c r="A2229" s="83" t="s">
        <v>2257</v>
      </c>
      <c r="B2229" s="58">
        <v>5.7758542400000001</v>
      </c>
    </row>
    <row r="2230" spans="1:2">
      <c r="A2230" s="83" t="s">
        <v>2258</v>
      </c>
      <c r="B2230" s="58">
        <v>5.8074738799999999</v>
      </c>
    </row>
    <row r="2231" spans="1:2">
      <c r="A2231" s="83" t="s">
        <v>2259</v>
      </c>
      <c r="B2231" s="58">
        <v>5.6809953200000001</v>
      </c>
    </row>
    <row r="2232" spans="1:2">
      <c r="A2232" s="83" t="s">
        <v>2260</v>
      </c>
      <c r="B2232" s="58">
        <v>5.6282959200000002</v>
      </c>
    </row>
    <row r="2233" spans="1:2">
      <c r="A2233" s="83" t="s">
        <v>2261</v>
      </c>
      <c r="B2233" s="58">
        <v>5.2699400000000001</v>
      </c>
    </row>
    <row r="2234" spans="1:2">
      <c r="A2234" s="83" t="s">
        <v>2262</v>
      </c>
      <c r="B2234" s="58">
        <v>4.9959031200000004</v>
      </c>
    </row>
    <row r="2235" spans="1:2">
      <c r="A2235" s="83" t="s">
        <v>2263</v>
      </c>
      <c r="B2235" s="58">
        <v>4.8061852800000002</v>
      </c>
    </row>
    <row r="2236" spans="1:2">
      <c r="A2236" s="83" t="s">
        <v>2264</v>
      </c>
      <c r="B2236" s="58">
        <v>4.8272650400000003</v>
      </c>
    </row>
    <row r="2237" spans="1:2">
      <c r="A2237" s="83" t="s">
        <v>2265</v>
      </c>
      <c r="B2237" s="58">
        <v>4.7007864799999997</v>
      </c>
    </row>
    <row r="2238" spans="1:2">
      <c r="A2238" s="83" t="s">
        <v>2266</v>
      </c>
      <c r="B2238" s="58">
        <v>4.5321483999999996</v>
      </c>
    </row>
    <row r="2239" spans="1:2">
      <c r="A2239" s="83" t="s">
        <v>2267</v>
      </c>
      <c r="B2239" s="58">
        <v>4.6059275599999996</v>
      </c>
    </row>
    <row r="2240" spans="1:2">
      <c r="A2240" s="83" t="s">
        <v>2268</v>
      </c>
      <c r="B2240" s="58">
        <v>4.7429459999999999</v>
      </c>
    </row>
    <row r="2241" spans="1:2">
      <c r="A2241" s="83" t="s">
        <v>2269</v>
      </c>
      <c r="B2241" s="58">
        <v>4.5321483999999996</v>
      </c>
    </row>
    <row r="2242" spans="1:2">
      <c r="A2242" s="83" t="s">
        <v>2270</v>
      </c>
      <c r="B2242" s="58">
        <v>4.8588846800000001</v>
      </c>
    </row>
    <row r="2243" spans="1:2">
      <c r="A2243" s="83" t="s">
        <v>2271</v>
      </c>
      <c r="B2243" s="58">
        <v>4.7007864799999997</v>
      </c>
    </row>
    <row r="2244" spans="1:2">
      <c r="A2244" s="83" t="s">
        <v>2272</v>
      </c>
      <c r="B2244" s="58">
        <v>5.1329215599999998</v>
      </c>
    </row>
    <row r="2245" spans="1:2">
      <c r="A2245" s="83" t="s">
        <v>2273</v>
      </c>
      <c r="B2245" s="58">
        <v>5.0486025200000002</v>
      </c>
    </row>
    <row r="2246" spans="1:2">
      <c r="A2246" s="83" t="s">
        <v>2274</v>
      </c>
      <c r="B2246" s="58">
        <v>5.2804798799999997</v>
      </c>
    </row>
    <row r="2247" spans="1:2">
      <c r="A2247" s="83" t="s">
        <v>2275</v>
      </c>
      <c r="B2247" s="58">
        <v>5.10130192</v>
      </c>
    </row>
    <row r="2248" spans="1:2">
      <c r="A2248" s="83" t="s">
        <v>2276</v>
      </c>
      <c r="B2248" s="58">
        <v>5.1961608400000001</v>
      </c>
    </row>
    <row r="2249" spans="1:2">
      <c r="A2249" s="83" t="s">
        <v>2277</v>
      </c>
      <c r="B2249" s="58">
        <v>5.3858786800000003</v>
      </c>
    </row>
    <row r="2250" spans="1:2">
      <c r="A2250" s="83" t="s">
        <v>2278</v>
      </c>
      <c r="B2250" s="58">
        <v>5.5228971199999997</v>
      </c>
    </row>
    <row r="2251" spans="1:2">
      <c r="A2251" s="83" t="s">
        <v>2279</v>
      </c>
      <c r="B2251" s="58">
        <v>6.1236702799999998</v>
      </c>
    </row>
    <row r="2252" spans="1:2">
      <c r="A2252" s="83" t="s">
        <v>2280</v>
      </c>
      <c r="B2252" s="58">
        <v>6.40824704</v>
      </c>
    </row>
    <row r="2253" spans="1:2">
      <c r="A2253" s="83" t="s">
        <v>2281</v>
      </c>
      <c r="B2253" s="58">
        <v>6.5663452400000004</v>
      </c>
    </row>
    <row r="2254" spans="1:2">
      <c r="A2254" s="83" t="s">
        <v>2282</v>
      </c>
      <c r="B2254" s="58">
        <v>6.6717440400000001</v>
      </c>
    </row>
    <row r="2255" spans="1:2">
      <c r="A2255" s="83" t="s">
        <v>2283</v>
      </c>
      <c r="B2255" s="58">
        <v>6.6717440400000001</v>
      </c>
    </row>
    <row r="2256" spans="1:2">
      <c r="A2256" s="83" t="s">
        <v>2284</v>
      </c>
      <c r="B2256" s="58">
        <v>6.7033636799999998</v>
      </c>
    </row>
    <row r="2257" spans="1:2">
      <c r="A2257" s="83" t="s">
        <v>2285</v>
      </c>
      <c r="B2257" s="58">
        <v>6.9036213999999996</v>
      </c>
    </row>
    <row r="2258" spans="1:2">
      <c r="A2258" s="83" t="s">
        <v>2286</v>
      </c>
      <c r="B2258" s="58">
        <v>6.3800632799999999</v>
      </c>
    </row>
    <row r="2259" spans="1:2">
      <c r="A2259" s="83" t="s">
        <v>2287</v>
      </c>
      <c r="B2259" s="58">
        <v>5.6607424200000001</v>
      </c>
    </row>
    <row r="2260" spans="1:2">
      <c r="A2260" s="83" t="s">
        <v>2288</v>
      </c>
      <c r="B2260" s="58">
        <v>5.9630656799999997</v>
      </c>
    </row>
    <row r="2261" spans="1:2">
      <c r="A2261" s="83" t="s">
        <v>2289</v>
      </c>
      <c r="B2261" s="58">
        <v>5.5147932600000003</v>
      </c>
    </row>
    <row r="2262" spans="1:2">
      <c r="A2262" s="83" t="s">
        <v>2290</v>
      </c>
      <c r="B2262" s="58">
        <v>5.2645947</v>
      </c>
    </row>
    <row r="2263" spans="1:2">
      <c r="A2263" s="83" t="s">
        <v>2291</v>
      </c>
      <c r="B2263" s="58">
        <v>5.4939433800000002</v>
      </c>
    </row>
    <row r="2264" spans="1:2">
      <c r="A2264" s="83" t="s">
        <v>2292</v>
      </c>
      <c r="B2264" s="58">
        <v>5.7441419399999996</v>
      </c>
    </row>
    <row r="2265" spans="1:2">
      <c r="A2265" s="83" t="s">
        <v>2293</v>
      </c>
      <c r="B2265" s="58">
        <v>5.7545668799999996</v>
      </c>
    </row>
    <row r="2266" spans="1:2">
      <c r="A2266" s="83" t="s">
        <v>2294</v>
      </c>
      <c r="B2266" s="58">
        <v>5.2541697599999999</v>
      </c>
    </row>
    <row r="2267" spans="1:2">
      <c r="A2267" s="83" t="s">
        <v>2295</v>
      </c>
      <c r="B2267" s="58">
        <v>5.2541697599999999</v>
      </c>
    </row>
    <row r="2268" spans="1:2">
      <c r="A2268" s="83" t="s">
        <v>2296</v>
      </c>
      <c r="B2268" s="58">
        <v>4.8997218</v>
      </c>
    </row>
    <row r="2269" spans="1:2">
      <c r="A2269" s="83" t="s">
        <v>2297</v>
      </c>
      <c r="B2269" s="58">
        <v>5.2124699999999997</v>
      </c>
    </row>
    <row r="2270" spans="1:2">
      <c r="A2270" s="83" t="s">
        <v>2298</v>
      </c>
      <c r="B2270" s="58">
        <v>5.0456709599999998</v>
      </c>
    </row>
    <row r="2271" spans="1:2">
      <c r="A2271" s="83" t="s">
        <v>2299</v>
      </c>
      <c r="B2271" s="58">
        <v>5.4209687999999998</v>
      </c>
    </row>
    <row r="2272" spans="1:2">
      <c r="A2272" s="83" t="s">
        <v>2300</v>
      </c>
      <c r="B2272" s="58">
        <v>5.65031748</v>
      </c>
    </row>
    <row r="2273" spans="1:2">
      <c r="A2273" s="83" t="s">
        <v>2301</v>
      </c>
      <c r="B2273" s="58">
        <v>5.5356431400000004</v>
      </c>
    </row>
    <row r="2274" spans="1:2">
      <c r="A2274" s="83" t="s">
        <v>2302</v>
      </c>
      <c r="B2274" s="58">
        <v>5.2854445800000001</v>
      </c>
    </row>
    <row r="2275" spans="1:2">
      <c r="A2275" s="83" t="s">
        <v>2303</v>
      </c>
      <c r="B2275" s="58">
        <v>5.1811951799999996</v>
      </c>
    </row>
    <row r="2276" spans="1:2">
      <c r="A2276" s="83" t="s">
        <v>2304</v>
      </c>
      <c r="B2276" s="58">
        <v>5.4105438599999998</v>
      </c>
    </row>
    <row r="2277" spans="1:2">
      <c r="A2277" s="83" t="s">
        <v>2305</v>
      </c>
      <c r="B2277" s="58">
        <v>5.1290704800000002</v>
      </c>
    </row>
    <row r="2278" spans="1:2">
      <c r="A2278" s="83" t="s">
        <v>2306</v>
      </c>
      <c r="B2278" s="58">
        <v>5.3792690399999996</v>
      </c>
    </row>
    <row r="2279" spans="1:2">
      <c r="A2279" s="83" t="s">
        <v>2307</v>
      </c>
      <c r="B2279" s="58">
        <v>5.5773428999999997</v>
      </c>
    </row>
    <row r="2280" spans="1:2">
      <c r="A2280" s="83" t="s">
        <v>2308</v>
      </c>
      <c r="B2280" s="58">
        <v>5.4939433800000002</v>
      </c>
    </row>
    <row r="2281" spans="1:2">
      <c r="A2281" s="83" t="s">
        <v>2309</v>
      </c>
      <c r="B2281" s="58">
        <v>5.4418186799999999</v>
      </c>
    </row>
    <row r="2282" spans="1:2">
      <c r="A2282" s="83" t="s">
        <v>2310</v>
      </c>
      <c r="B2282" s="58">
        <v>5.3688440999999996</v>
      </c>
    </row>
    <row r="2283" spans="1:2">
      <c r="A2283" s="83" t="s">
        <v>2311</v>
      </c>
      <c r="B2283" s="58">
        <v>5.3062944600000002</v>
      </c>
    </row>
    <row r="2284" spans="1:2">
      <c r="A2284" s="83" t="s">
        <v>2312</v>
      </c>
      <c r="B2284" s="58">
        <v>5.3792690399999996</v>
      </c>
    </row>
    <row r="2285" spans="1:2">
      <c r="A2285" s="83" t="s">
        <v>2313</v>
      </c>
      <c r="B2285" s="58">
        <v>5.4313937399999999</v>
      </c>
    </row>
    <row r="2286" spans="1:2">
      <c r="A2286" s="83" t="s">
        <v>2314</v>
      </c>
      <c r="B2286" s="58">
        <v>5.5043683200000002</v>
      </c>
    </row>
    <row r="2287" spans="1:2">
      <c r="A2287" s="83" t="s">
        <v>2315</v>
      </c>
      <c r="B2287" s="58">
        <v>5.3375692800000003</v>
      </c>
    </row>
    <row r="2288" spans="1:2">
      <c r="A2288" s="83" t="s">
        <v>2316</v>
      </c>
      <c r="B2288" s="58">
        <v>5.1082206000000001</v>
      </c>
    </row>
    <row r="2289" spans="1:2">
      <c r="A2289" s="83" t="s">
        <v>2317</v>
      </c>
      <c r="B2289" s="58">
        <v>5.3479942200000004</v>
      </c>
    </row>
    <row r="2290" spans="1:2">
      <c r="A2290" s="83" t="s">
        <v>2318</v>
      </c>
      <c r="B2290" s="58">
        <v>5.27501964</v>
      </c>
    </row>
    <row r="2291" spans="1:2">
      <c r="A2291" s="83" t="s">
        <v>2319</v>
      </c>
      <c r="B2291" s="58">
        <v>5.1394954200000003</v>
      </c>
    </row>
    <row r="2292" spans="1:2">
      <c r="A2292" s="83" t="s">
        <v>2320</v>
      </c>
      <c r="B2292" s="58">
        <v>5.1811951799999996</v>
      </c>
    </row>
    <row r="2293" spans="1:2">
      <c r="A2293" s="83" t="s">
        <v>2321</v>
      </c>
      <c r="B2293" s="58">
        <v>5.2958695200000001</v>
      </c>
    </row>
    <row r="2294" spans="1:2">
      <c r="A2294" s="83" t="s">
        <v>2322</v>
      </c>
      <c r="B2294" s="58">
        <v>5.2541697599999999</v>
      </c>
    </row>
    <row r="2295" spans="1:2">
      <c r="A2295" s="83" t="s">
        <v>2323</v>
      </c>
      <c r="B2295" s="58">
        <v>5.27501964</v>
      </c>
    </row>
    <row r="2296" spans="1:2">
      <c r="A2296" s="83" t="s">
        <v>2324</v>
      </c>
      <c r="B2296" s="58">
        <v>5.5669179599999996</v>
      </c>
    </row>
    <row r="2297" spans="1:2">
      <c r="A2297" s="83" t="s">
        <v>2325</v>
      </c>
      <c r="B2297" s="58">
        <v>5.6086177199999998</v>
      </c>
    </row>
    <row r="2298" spans="1:2">
      <c r="A2298" s="83" t="s">
        <v>2326</v>
      </c>
      <c r="B2298" s="58">
        <v>5.4105438599999998</v>
      </c>
    </row>
    <row r="2299" spans="1:2">
      <c r="A2299" s="83" t="s">
        <v>2327</v>
      </c>
      <c r="B2299" s="58">
        <v>5.45224362</v>
      </c>
    </row>
    <row r="2300" spans="1:2">
      <c r="A2300" s="83" t="s">
        <v>2328</v>
      </c>
      <c r="B2300" s="58">
        <v>6.1507145999999997</v>
      </c>
    </row>
    <row r="2301" spans="1:2">
      <c r="A2301" s="83" t="s">
        <v>2329</v>
      </c>
      <c r="B2301" s="58">
        <v>5.6920172400000002</v>
      </c>
    </row>
    <row r="2302" spans="1:2">
      <c r="A2302" s="83" t="s">
        <v>2330</v>
      </c>
      <c r="B2302" s="58">
        <v>5.82754146</v>
      </c>
    </row>
    <row r="2303" spans="1:2">
      <c r="A2303" s="83" t="s">
        <v>2331</v>
      </c>
      <c r="B2303" s="58">
        <v>5.7128671200000003</v>
      </c>
    </row>
    <row r="2304" spans="1:2">
      <c r="A2304" s="83" t="s">
        <v>2332</v>
      </c>
      <c r="B2304" s="58">
        <v>5.5981927799999998</v>
      </c>
    </row>
    <row r="2305" spans="1:2">
      <c r="A2305" s="83" t="s">
        <v>2333</v>
      </c>
      <c r="B2305" s="58">
        <v>5.45224362</v>
      </c>
    </row>
    <row r="2306" spans="1:2">
      <c r="A2306" s="83" t="s">
        <v>2334</v>
      </c>
      <c r="B2306" s="58">
        <v>5.3375692800000003</v>
      </c>
    </row>
    <row r="2307" spans="1:2">
      <c r="A2307" s="83" t="s">
        <v>2335</v>
      </c>
      <c r="B2307" s="58">
        <v>5.3792690399999996</v>
      </c>
    </row>
    <row r="2308" spans="1:2">
      <c r="A2308" s="83" t="s">
        <v>2336</v>
      </c>
      <c r="B2308" s="58">
        <v>5.3688440999999996</v>
      </c>
    </row>
    <row r="2309" spans="1:2">
      <c r="A2309" s="83" t="s">
        <v>2337</v>
      </c>
      <c r="B2309" s="58">
        <v>5.3167194000000002</v>
      </c>
    </row>
    <row r="2310" spans="1:2">
      <c r="A2310" s="83" t="s">
        <v>2338</v>
      </c>
      <c r="B2310" s="58">
        <v>5.4105438599999998</v>
      </c>
    </row>
    <row r="2311" spans="1:2">
      <c r="A2311" s="83" t="s">
        <v>2339</v>
      </c>
      <c r="B2311" s="58">
        <v>5.3584191600000004</v>
      </c>
    </row>
    <row r="2312" spans="1:2">
      <c r="A2312" s="83" t="s">
        <v>2340</v>
      </c>
      <c r="B2312" s="58">
        <v>5.3479942200000004</v>
      </c>
    </row>
    <row r="2313" spans="1:2">
      <c r="A2313" s="83" t="s">
        <v>2341</v>
      </c>
      <c r="B2313" s="58">
        <v>5.2020450599999997</v>
      </c>
    </row>
    <row r="2314" spans="1:2">
      <c r="A2314" s="83" t="s">
        <v>2342</v>
      </c>
      <c r="B2314" s="58">
        <v>5.1394954200000003</v>
      </c>
    </row>
    <row r="2315" spans="1:2">
      <c r="A2315" s="83" t="s">
        <v>2343</v>
      </c>
      <c r="B2315" s="58">
        <v>5.1707702400000004</v>
      </c>
    </row>
    <row r="2316" spans="1:2">
      <c r="A2316" s="83" t="s">
        <v>2344</v>
      </c>
      <c r="B2316" s="58">
        <v>5.1811951799999996</v>
      </c>
    </row>
    <row r="2317" spans="1:2">
      <c r="A2317" s="83" t="s">
        <v>2345</v>
      </c>
      <c r="B2317" s="58">
        <v>4.9622714400000003</v>
      </c>
    </row>
    <row r="2318" spans="1:2">
      <c r="A2318" s="83" t="s">
        <v>2346</v>
      </c>
      <c r="B2318" s="58">
        <v>4.8267472199999997</v>
      </c>
    </row>
    <row r="2319" spans="1:2">
      <c r="A2319" s="83" t="s">
        <v>2347</v>
      </c>
      <c r="B2319" s="58">
        <v>4.9309966200000002</v>
      </c>
    </row>
    <row r="2320" spans="1:2">
      <c r="A2320" s="83" t="s">
        <v>2348</v>
      </c>
      <c r="B2320" s="58">
        <v>4.9518465000000003</v>
      </c>
    </row>
    <row r="2321" spans="1:2">
      <c r="A2321" s="83" t="s">
        <v>2349</v>
      </c>
      <c r="B2321" s="58">
        <v>5.1186455400000002</v>
      </c>
    </row>
    <row r="2322" spans="1:2">
      <c r="A2322" s="83" t="s">
        <v>2350</v>
      </c>
      <c r="B2322" s="58">
        <v>4.8788719199999999</v>
      </c>
    </row>
    <row r="2323" spans="1:2">
      <c r="A2323" s="83" t="s">
        <v>2351</v>
      </c>
      <c r="B2323" s="58">
        <v>5.0665208399999999</v>
      </c>
    </row>
    <row r="2324" spans="1:2">
      <c r="A2324" s="83" t="s">
        <v>2352</v>
      </c>
      <c r="B2324" s="58">
        <v>4.8371721599999997</v>
      </c>
    </row>
    <row r="2325" spans="1:2">
      <c r="A2325" s="83" t="s">
        <v>2353</v>
      </c>
      <c r="B2325" s="58">
        <v>5.0143961399999997</v>
      </c>
    </row>
    <row r="2326" spans="1:2">
      <c r="A2326" s="83" t="s">
        <v>2354</v>
      </c>
      <c r="B2326" s="58">
        <v>5.2645947</v>
      </c>
    </row>
    <row r="2327" spans="1:2">
      <c r="A2327" s="83" t="s">
        <v>2355</v>
      </c>
      <c r="B2327" s="58">
        <v>5.08737072</v>
      </c>
    </row>
    <row r="2328" spans="1:2">
      <c r="A2328" s="83" t="s">
        <v>2356</v>
      </c>
      <c r="B2328" s="58">
        <v>4.9831213200000004</v>
      </c>
    </row>
    <row r="2329" spans="1:2">
      <c r="A2329" s="83" t="s">
        <v>2357</v>
      </c>
      <c r="B2329" s="58">
        <v>5.0665208399999999</v>
      </c>
    </row>
    <row r="2330" spans="1:2">
      <c r="A2330" s="83" t="s">
        <v>2358</v>
      </c>
      <c r="B2330" s="58">
        <v>5.1290704800000002</v>
      </c>
    </row>
    <row r="2331" spans="1:2">
      <c r="A2331" s="83" t="s">
        <v>2359</v>
      </c>
      <c r="B2331" s="58">
        <v>5.1499203600000003</v>
      </c>
    </row>
    <row r="2332" spans="1:2">
      <c r="A2332" s="83" t="s">
        <v>2360</v>
      </c>
      <c r="B2332" s="58">
        <v>5.1499203600000003</v>
      </c>
    </row>
    <row r="2333" spans="1:2">
      <c r="A2333" s="83" t="s">
        <v>2361</v>
      </c>
      <c r="B2333" s="58">
        <v>5.0560958999999999</v>
      </c>
    </row>
    <row r="2334" spans="1:2">
      <c r="A2334" s="83" t="s">
        <v>2362</v>
      </c>
      <c r="B2334" s="58">
        <v>5.0248210799999997</v>
      </c>
    </row>
    <row r="2335" spans="1:2">
      <c r="A2335" s="83" t="s">
        <v>2363</v>
      </c>
      <c r="B2335" s="58">
        <v>4.9414215600000002</v>
      </c>
    </row>
    <row r="2336" spans="1:2">
      <c r="A2336" s="83" t="s">
        <v>2364</v>
      </c>
      <c r="B2336" s="58">
        <v>4.7537726400000002</v>
      </c>
    </row>
    <row r="2337" spans="1:2">
      <c r="A2337" s="83" t="s">
        <v>2365</v>
      </c>
      <c r="B2337" s="58">
        <v>4.8267472199999997</v>
      </c>
    </row>
    <row r="2338" spans="1:2">
      <c r="A2338" s="83" t="s">
        <v>2366</v>
      </c>
      <c r="B2338" s="58">
        <v>4.6807980599999999</v>
      </c>
    </row>
    <row r="2339" spans="1:2">
      <c r="A2339" s="83" t="s">
        <v>2367</v>
      </c>
      <c r="B2339" s="58">
        <v>4.7954724000000004</v>
      </c>
    </row>
    <row r="2340" spans="1:2">
      <c r="A2340" s="83" t="s">
        <v>2368</v>
      </c>
      <c r="B2340" s="58">
        <v>4.7329227600000001</v>
      </c>
    </row>
    <row r="2341" spans="1:2">
      <c r="A2341" s="83" t="s">
        <v>2369</v>
      </c>
      <c r="B2341" s="58">
        <v>4.7537726400000002</v>
      </c>
    </row>
    <row r="2342" spans="1:2">
      <c r="A2342" s="83" t="s">
        <v>2370</v>
      </c>
      <c r="B2342" s="58">
        <v>4.7537726400000002</v>
      </c>
    </row>
    <row r="2343" spans="1:2">
      <c r="A2343" s="83" t="s">
        <v>2371</v>
      </c>
      <c r="B2343" s="58">
        <v>4.6286733599999996</v>
      </c>
    </row>
    <row r="2344" spans="1:2">
      <c r="A2344" s="83" t="s">
        <v>2372</v>
      </c>
      <c r="B2344" s="58">
        <v>4.5765486600000003</v>
      </c>
    </row>
    <row r="2345" spans="1:2">
      <c r="A2345" s="83" t="s">
        <v>2373</v>
      </c>
      <c r="B2345" s="58">
        <v>4.70164794</v>
      </c>
    </row>
    <row r="2346" spans="1:2">
      <c r="A2346" s="83" t="s">
        <v>2374</v>
      </c>
      <c r="B2346" s="58">
        <v>4.7641975800000003</v>
      </c>
    </row>
    <row r="2347" spans="1:2">
      <c r="A2347" s="83" t="s">
        <v>2375</v>
      </c>
      <c r="B2347" s="58">
        <v>4.6078234800000004</v>
      </c>
    </row>
    <row r="2348" spans="1:2">
      <c r="A2348" s="83" t="s">
        <v>2376</v>
      </c>
      <c r="B2348" s="58">
        <v>4.70164794</v>
      </c>
    </row>
    <row r="2349" spans="1:2">
      <c r="A2349" s="83" t="s">
        <v>2377</v>
      </c>
      <c r="B2349" s="58">
        <v>4.6390982999999997</v>
      </c>
    </row>
    <row r="2350" spans="1:2">
      <c r="A2350" s="83" t="s">
        <v>2378</v>
      </c>
      <c r="B2350" s="58">
        <v>4.52442396</v>
      </c>
    </row>
    <row r="2351" spans="1:2">
      <c r="A2351" s="83" t="s">
        <v>2379</v>
      </c>
      <c r="B2351" s="58">
        <v>4.6390982999999997</v>
      </c>
    </row>
    <row r="2352" spans="1:2">
      <c r="A2352" s="83" t="s">
        <v>2380</v>
      </c>
      <c r="B2352" s="58">
        <v>4.5661237200000002</v>
      </c>
    </row>
    <row r="2353" spans="1:2">
      <c r="A2353" s="83" t="s">
        <v>2381</v>
      </c>
      <c r="B2353" s="58">
        <v>4.7224978200000001</v>
      </c>
    </row>
    <row r="2354" spans="1:2">
      <c r="A2354" s="83" t="s">
        <v>2382</v>
      </c>
      <c r="B2354" s="58">
        <v>4.7641975800000003</v>
      </c>
    </row>
    <row r="2355" spans="1:2">
      <c r="A2355" s="83" t="s">
        <v>2383</v>
      </c>
      <c r="B2355" s="58">
        <v>4.9622714400000003</v>
      </c>
    </row>
    <row r="2356" spans="1:2">
      <c r="A2356" s="83" t="s">
        <v>2384</v>
      </c>
      <c r="B2356" s="58">
        <v>5.0560958999999999</v>
      </c>
    </row>
    <row r="2357" spans="1:2">
      <c r="A2357" s="83" t="s">
        <v>2385</v>
      </c>
      <c r="B2357" s="58">
        <v>5.1082206000000001</v>
      </c>
    </row>
    <row r="2358" spans="1:2">
      <c r="A2358" s="83" t="s">
        <v>2386</v>
      </c>
      <c r="B2358" s="58">
        <v>4.9518465000000003</v>
      </c>
    </row>
    <row r="2359" spans="1:2">
      <c r="A2359" s="83" t="s">
        <v>2387</v>
      </c>
      <c r="B2359" s="58">
        <v>5.1186455400000002</v>
      </c>
    </row>
    <row r="2360" spans="1:2">
      <c r="A2360" s="83" t="s">
        <v>2388</v>
      </c>
      <c r="B2360" s="58">
        <v>5.1916201199999996</v>
      </c>
    </row>
    <row r="2361" spans="1:2">
      <c r="A2361" s="83" t="s">
        <v>2389</v>
      </c>
      <c r="B2361" s="58">
        <v>5.4105438599999998</v>
      </c>
    </row>
    <row r="2362" spans="1:2">
      <c r="A2362" s="83" t="s">
        <v>2390</v>
      </c>
      <c r="B2362" s="58">
        <v>5.3896939799999997</v>
      </c>
    </row>
    <row r="2363" spans="1:2">
      <c r="A2363" s="83" t="s">
        <v>2391</v>
      </c>
      <c r="B2363" s="58">
        <v>5.3584191600000004</v>
      </c>
    </row>
    <row r="2364" spans="1:2">
      <c r="A2364" s="83" t="s">
        <v>2392</v>
      </c>
      <c r="B2364" s="58">
        <v>5.1916201199999996</v>
      </c>
    </row>
    <row r="2365" spans="1:2">
      <c r="A2365" s="83" t="s">
        <v>2393</v>
      </c>
      <c r="B2365" s="58">
        <v>5.2958695200000001</v>
      </c>
    </row>
    <row r="2366" spans="1:2">
      <c r="A2366" s="83" t="s">
        <v>2394</v>
      </c>
      <c r="B2366" s="58">
        <v>5.3792690399999996</v>
      </c>
    </row>
    <row r="2367" spans="1:2">
      <c r="A2367" s="83" t="s">
        <v>2395</v>
      </c>
      <c r="B2367" s="58">
        <v>5.3896939799999997</v>
      </c>
    </row>
    <row r="2368" spans="1:2">
      <c r="A2368" s="83" t="s">
        <v>2396</v>
      </c>
      <c r="B2368" s="58">
        <v>5.1811951799999996</v>
      </c>
    </row>
    <row r="2369" spans="1:2">
      <c r="A2369" s="83" t="s">
        <v>2397</v>
      </c>
      <c r="B2369" s="58">
        <v>5.07694578</v>
      </c>
    </row>
    <row r="2370" spans="1:2">
      <c r="A2370" s="83" t="s">
        <v>2398</v>
      </c>
      <c r="B2370" s="58">
        <v>5.2541697599999999</v>
      </c>
    </row>
    <row r="2371" spans="1:2">
      <c r="A2371" s="83" t="s">
        <v>2399</v>
      </c>
      <c r="B2371" s="58">
        <v>5.2541697599999999</v>
      </c>
    </row>
    <row r="2372" spans="1:2">
      <c r="A2372" s="83" t="s">
        <v>2400</v>
      </c>
      <c r="B2372" s="58">
        <v>5.1186455400000002</v>
      </c>
    </row>
    <row r="2373" spans="1:2">
      <c r="A2373" s="83" t="s">
        <v>2401</v>
      </c>
      <c r="B2373" s="58">
        <v>5.2124699999999997</v>
      </c>
    </row>
    <row r="2374" spans="1:2">
      <c r="A2374" s="83" t="s">
        <v>2402</v>
      </c>
      <c r="B2374" s="58">
        <v>5.1394954200000003</v>
      </c>
    </row>
    <row r="2375" spans="1:2">
      <c r="A2375" s="83" t="s">
        <v>2403</v>
      </c>
      <c r="B2375" s="58">
        <v>5.1603453000000004</v>
      </c>
    </row>
    <row r="2376" spans="1:2">
      <c r="A2376" s="83" t="s">
        <v>2404</v>
      </c>
      <c r="B2376" s="58">
        <v>5.07694578</v>
      </c>
    </row>
    <row r="2377" spans="1:2">
      <c r="A2377" s="83" t="s">
        <v>2405</v>
      </c>
      <c r="B2377" s="58">
        <v>5.1290704800000002</v>
      </c>
    </row>
    <row r="2378" spans="1:2">
      <c r="A2378" s="83" t="s">
        <v>2406</v>
      </c>
      <c r="B2378" s="58">
        <v>5.1499203600000003</v>
      </c>
    </row>
    <row r="2379" spans="1:2">
      <c r="A2379" s="83" t="s">
        <v>2407</v>
      </c>
      <c r="B2379" s="58">
        <v>5.07694578</v>
      </c>
    </row>
    <row r="2380" spans="1:2">
      <c r="A2380" s="83" t="s">
        <v>2408</v>
      </c>
      <c r="B2380" s="58">
        <v>5.0665208399999999</v>
      </c>
    </row>
    <row r="2381" spans="1:2">
      <c r="A2381" s="83" t="s">
        <v>2409</v>
      </c>
      <c r="B2381" s="58">
        <v>5.0665208399999999</v>
      </c>
    </row>
    <row r="2382" spans="1:2">
      <c r="A2382" s="83" t="s">
        <v>2410</v>
      </c>
      <c r="B2382" s="58">
        <v>4.9726963800000004</v>
      </c>
    </row>
    <row r="2383" spans="1:2">
      <c r="A2383" s="83" t="s">
        <v>2411</v>
      </c>
      <c r="B2383" s="58">
        <v>5.1394954200000003</v>
      </c>
    </row>
    <row r="2384" spans="1:2">
      <c r="A2384" s="83" t="s">
        <v>2412</v>
      </c>
      <c r="B2384" s="58">
        <v>5.1394954200000003</v>
      </c>
    </row>
    <row r="2385" spans="1:2">
      <c r="A2385" s="83" t="s">
        <v>2413</v>
      </c>
      <c r="B2385" s="58">
        <v>5.27501964</v>
      </c>
    </row>
    <row r="2386" spans="1:2">
      <c r="A2386" s="83" t="s">
        <v>2414</v>
      </c>
      <c r="B2386" s="58">
        <v>5.2333198799999998</v>
      </c>
    </row>
    <row r="2387" spans="1:2">
      <c r="A2387" s="83" t="s">
        <v>2415</v>
      </c>
      <c r="B2387" s="58">
        <v>5.3479942200000004</v>
      </c>
    </row>
    <row r="2388" spans="1:2">
      <c r="A2388" s="83" t="s">
        <v>2416</v>
      </c>
      <c r="B2388" s="58">
        <v>5.3271443400000003</v>
      </c>
    </row>
    <row r="2389" spans="1:2">
      <c r="A2389" s="83" t="s">
        <v>2417</v>
      </c>
      <c r="B2389" s="58">
        <v>5.2541697599999999</v>
      </c>
    </row>
    <row r="2390" spans="1:2">
      <c r="A2390" s="83" t="s">
        <v>2418</v>
      </c>
      <c r="B2390" s="58">
        <v>5.45224362</v>
      </c>
    </row>
    <row r="2391" spans="1:2">
      <c r="A2391" s="83" t="s">
        <v>2419</v>
      </c>
      <c r="B2391" s="58">
        <v>5.5564930199999996</v>
      </c>
    </row>
    <row r="2392" spans="1:2">
      <c r="A2392" s="83" t="s">
        <v>2420</v>
      </c>
      <c r="B2392" s="58">
        <v>5.6190426599999999</v>
      </c>
    </row>
    <row r="2393" spans="1:2">
      <c r="A2393" s="83" t="s">
        <v>2421</v>
      </c>
      <c r="B2393" s="58">
        <v>5.5460680800000004</v>
      </c>
    </row>
    <row r="2394" spans="1:2">
      <c r="A2394" s="83" t="s">
        <v>2422</v>
      </c>
      <c r="B2394" s="58">
        <v>5.7024421800000002</v>
      </c>
    </row>
    <row r="2395" spans="1:2">
      <c r="A2395" s="83" t="s">
        <v>2423</v>
      </c>
      <c r="B2395" s="58">
        <v>5.5773428999999997</v>
      </c>
    </row>
    <row r="2396" spans="1:2">
      <c r="A2396" s="83" t="s">
        <v>2424</v>
      </c>
      <c r="B2396" s="58">
        <v>5.63989254</v>
      </c>
    </row>
    <row r="2397" spans="1:2">
      <c r="A2397" s="83" t="s">
        <v>2425</v>
      </c>
      <c r="B2397" s="58">
        <v>5.6607424200000001</v>
      </c>
    </row>
    <row r="2398" spans="1:2">
      <c r="A2398" s="83" t="s">
        <v>2426</v>
      </c>
      <c r="B2398" s="58">
        <v>5.6815923000000002</v>
      </c>
    </row>
    <row r="2399" spans="1:2">
      <c r="A2399" s="83" t="s">
        <v>2427</v>
      </c>
      <c r="B2399" s="58">
        <v>5.6086177199999998</v>
      </c>
    </row>
    <row r="2400" spans="1:2">
      <c r="A2400" s="83" t="s">
        <v>2428</v>
      </c>
      <c r="B2400" s="58">
        <v>5.5147932600000003</v>
      </c>
    </row>
    <row r="2401" spans="1:2">
      <c r="A2401" s="83" t="s">
        <v>2429</v>
      </c>
      <c r="B2401" s="58">
        <v>5.2958695200000001</v>
      </c>
    </row>
    <row r="2402" spans="1:2">
      <c r="A2402" s="83" t="s">
        <v>2430</v>
      </c>
      <c r="B2402" s="58">
        <v>5.3479942200000004</v>
      </c>
    </row>
    <row r="2403" spans="1:2">
      <c r="A2403" s="83" t="s">
        <v>2431</v>
      </c>
      <c r="B2403" s="58">
        <v>5.3688440999999996</v>
      </c>
    </row>
    <row r="2404" spans="1:2">
      <c r="A2404" s="83" t="s">
        <v>2432</v>
      </c>
      <c r="B2404" s="58">
        <v>5.46266856</v>
      </c>
    </row>
    <row r="2405" spans="1:2">
      <c r="A2405" s="83" t="s">
        <v>2433</v>
      </c>
      <c r="B2405" s="58">
        <v>5.3479942200000004</v>
      </c>
    </row>
    <row r="2406" spans="1:2">
      <c r="A2406" s="83" t="s">
        <v>2434</v>
      </c>
      <c r="B2406" s="58">
        <v>5.3896939799999997</v>
      </c>
    </row>
    <row r="2407" spans="1:2">
      <c r="A2407" s="83" t="s">
        <v>2435</v>
      </c>
      <c r="B2407" s="58">
        <v>5.4418186799999999</v>
      </c>
    </row>
    <row r="2408" spans="1:2">
      <c r="A2408" s="83" t="s">
        <v>2436</v>
      </c>
      <c r="B2408" s="58">
        <v>5.5147932600000003</v>
      </c>
    </row>
    <row r="2409" spans="1:2">
      <c r="A2409" s="83" t="s">
        <v>2437</v>
      </c>
      <c r="B2409" s="58">
        <v>5.65031748</v>
      </c>
    </row>
    <row r="2410" spans="1:2">
      <c r="A2410" s="83" t="s">
        <v>2438</v>
      </c>
      <c r="B2410" s="58">
        <v>5.65031748</v>
      </c>
    </row>
    <row r="2411" spans="1:2">
      <c r="A2411" s="83" t="s">
        <v>2439</v>
      </c>
      <c r="B2411" s="58">
        <v>5.5669179599999996</v>
      </c>
    </row>
    <row r="2412" spans="1:2">
      <c r="A2412" s="83" t="s">
        <v>2440</v>
      </c>
      <c r="B2412" s="58">
        <v>5.4835184400000001</v>
      </c>
    </row>
    <row r="2413" spans="1:2">
      <c r="A2413" s="83" t="s">
        <v>2441</v>
      </c>
      <c r="B2413" s="58">
        <v>5.4835184400000001</v>
      </c>
    </row>
    <row r="2414" spans="1:2">
      <c r="A2414" s="83" t="s">
        <v>2442</v>
      </c>
      <c r="B2414" s="58">
        <v>5.5877678399999997</v>
      </c>
    </row>
    <row r="2415" spans="1:2">
      <c r="A2415" s="83" t="s">
        <v>2443</v>
      </c>
      <c r="B2415" s="58">
        <v>5.5877678399999997</v>
      </c>
    </row>
    <row r="2416" spans="1:2">
      <c r="A2416" s="83" t="s">
        <v>2444</v>
      </c>
      <c r="B2416" s="58">
        <v>5.6086177199999998</v>
      </c>
    </row>
    <row r="2417" spans="1:2">
      <c r="A2417" s="83" t="s">
        <v>2445</v>
      </c>
      <c r="B2417" s="58">
        <v>5.7441419399999996</v>
      </c>
    </row>
    <row r="2418" spans="1:2">
      <c r="A2418" s="83" t="s">
        <v>2446</v>
      </c>
      <c r="B2418" s="58">
        <v>5.7545668799999996</v>
      </c>
    </row>
    <row r="2419" spans="1:2">
      <c r="A2419" s="83" t="s">
        <v>2447</v>
      </c>
      <c r="B2419" s="58">
        <v>6.03604026</v>
      </c>
    </row>
    <row r="2420" spans="1:2">
      <c r="A2420" s="83" t="s">
        <v>2448</v>
      </c>
      <c r="B2420" s="58">
        <v>6.0464652000000001</v>
      </c>
    </row>
    <row r="2421" spans="1:2">
      <c r="A2421" s="83" t="s">
        <v>2449</v>
      </c>
      <c r="B2421" s="58">
        <v>6.0568901400000001</v>
      </c>
    </row>
    <row r="2422" spans="1:2">
      <c r="A2422" s="83" t="s">
        <v>2450</v>
      </c>
      <c r="B2422" s="58">
        <v>5.9839155599999998</v>
      </c>
    </row>
    <row r="2423" spans="1:2">
      <c r="A2423" s="83" t="s">
        <v>2451</v>
      </c>
      <c r="B2423" s="58">
        <v>6.0151903799999999</v>
      </c>
    </row>
    <row r="2424" spans="1:2">
      <c r="A2424" s="83" t="s">
        <v>2452</v>
      </c>
      <c r="B2424" s="58">
        <v>6.1924143599999999</v>
      </c>
    </row>
    <row r="2425" spans="1:2">
      <c r="A2425" s="83" t="s">
        <v>2453</v>
      </c>
      <c r="B2425" s="58">
        <v>6.1924143599999999</v>
      </c>
    </row>
    <row r="2426" spans="1:2">
      <c r="A2426" s="83" t="s">
        <v>2454</v>
      </c>
      <c r="B2426" s="58">
        <v>6.3383635199999997</v>
      </c>
    </row>
    <row r="2427" spans="1:2">
      <c r="A2427" s="83" t="s">
        <v>2455</v>
      </c>
      <c r="B2427" s="58">
        <v>6.3487884599999997</v>
      </c>
    </row>
    <row r="2428" spans="1:2">
      <c r="A2428" s="83" t="s">
        <v>2456</v>
      </c>
      <c r="B2428" s="58">
        <v>6.2862388200000003</v>
      </c>
    </row>
    <row r="2429" spans="1:2">
      <c r="A2429" s="83" t="s">
        <v>2457</v>
      </c>
      <c r="B2429" s="58">
        <v>6.2758138800000003</v>
      </c>
    </row>
    <row r="2430" spans="1:2">
      <c r="A2430" s="83" t="s">
        <v>2458</v>
      </c>
      <c r="B2430" s="58">
        <v>6.1819894199999998</v>
      </c>
    </row>
    <row r="2431" spans="1:2">
      <c r="A2431" s="83" t="s">
        <v>2459</v>
      </c>
      <c r="B2431" s="58">
        <v>6.0673150800000002</v>
      </c>
    </row>
    <row r="2432" spans="1:2">
      <c r="A2432" s="83" t="s">
        <v>2460</v>
      </c>
      <c r="B2432" s="58">
        <v>6.1611395399999997</v>
      </c>
    </row>
    <row r="2433" spans="1:2">
      <c r="A2433" s="83" t="s">
        <v>2461</v>
      </c>
      <c r="B2433" s="58">
        <v>6.7657860599999999</v>
      </c>
    </row>
    <row r="2434" spans="1:2">
      <c r="A2434" s="83" t="s">
        <v>2462</v>
      </c>
      <c r="B2434" s="58">
        <v>6.97428486</v>
      </c>
    </row>
    <row r="2435" spans="1:2">
      <c r="A2435" s="83" t="s">
        <v>2463</v>
      </c>
      <c r="B2435" s="58">
        <v>7.1827836600000001</v>
      </c>
    </row>
    <row r="2436" spans="1:2">
      <c r="A2436" s="83" t="s">
        <v>2464</v>
      </c>
      <c r="B2436" s="58">
        <v>7.3600076400000001</v>
      </c>
    </row>
    <row r="2437" spans="1:2">
      <c r="A2437" s="83" t="s">
        <v>2465</v>
      </c>
      <c r="B2437" s="58">
        <v>7.16193378</v>
      </c>
    </row>
    <row r="2438" spans="1:2">
      <c r="A2438" s="83" t="s">
        <v>2466</v>
      </c>
      <c r="B2438" s="58">
        <v>7.15150884</v>
      </c>
    </row>
    <row r="2439" spans="1:2">
      <c r="A2439" s="83" t="s">
        <v>2467</v>
      </c>
      <c r="B2439" s="58">
        <v>7.3912824600000002</v>
      </c>
    </row>
    <row r="2440" spans="1:2">
      <c r="A2440" s="83" t="s">
        <v>2468</v>
      </c>
      <c r="B2440" s="58">
        <v>7.3912824600000002</v>
      </c>
    </row>
    <row r="2441" spans="1:2">
      <c r="A2441" s="83" t="s">
        <v>2469</v>
      </c>
      <c r="B2441" s="58">
        <v>7.2349083600000004</v>
      </c>
    </row>
    <row r="2442" spans="1:2">
      <c r="A2442" s="83" t="s">
        <v>2470</v>
      </c>
      <c r="B2442" s="58">
        <v>7.0055596800000002</v>
      </c>
    </row>
    <row r="2443" spans="1:2">
      <c r="A2443" s="83" t="s">
        <v>2471</v>
      </c>
      <c r="B2443" s="58">
        <v>7.3183078799999999</v>
      </c>
    </row>
    <row r="2444" spans="1:2">
      <c r="A2444" s="83" t="s">
        <v>2472</v>
      </c>
      <c r="B2444" s="58">
        <v>7.1932086000000002</v>
      </c>
    </row>
    <row r="2445" spans="1:2">
      <c r="A2445" s="83" t="s">
        <v>2473</v>
      </c>
      <c r="B2445" s="58">
        <v>6.8283357000000002</v>
      </c>
    </row>
    <row r="2446" spans="1:2">
      <c r="A2446" s="83" t="s">
        <v>2474</v>
      </c>
      <c r="B2446" s="58">
        <v>6.9221601599999998</v>
      </c>
    </row>
    <row r="2447" spans="1:2">
      <c r="A2447" s="83" t="s">
        <v>2475</v>
      </c>
      <c r="B2447" s="58">
        <v>7.5893563200000003</v>
      </c>
    </row>
    <row r="2448" spans="1:2">
      <c r="A2448" s="83" t="s">
        <v>2476</v>
      </c>
      <c r="B2448" s="58">
        <v>7.2766081199999997</v>
      </c>
    </row>
    <row r="2449" spans="1:2">
      <c r="A2449" s="83" t="s">
        <v>2477</v>
      </c>
      <c r="B2449" s="58">
        <v>7.2244834200000003</v>
      </c>
    </row>
    <row r="2450" spans="1:2">
      <c r="A2450" s="83" t="s">
        <v>2478</v>
      </c>
      <c r="B2450" s="58">
        <v>7.2557582399999996</v>
      </c>
    </row>
    <row r="2451" spans="1:2">
      <c r="A2451" s="83" t="s">
        <v>2479</v>
      </c>
      <c r="B2451" s="58">
        <v>7.3704325800000001</v>
      </c>
    </row>
    <row r="2452" spans="1:2">
      <c r="A2452" s="83" t="s">
        <v>2480</v>
      </c>
      <c r="B2452" s="58">
        <v>7.2349083600000004</v>
      </c>
    </row>
    <row r="2453" spans="1:2">
      <c r="A2453" s="83" t="s">
        <v>2481</v>
      </c>
      <c r="B2453" s="58">
        <v>7.2974579999999998</v>
      </c>
    </row>
    <row r="2454" spans="1:2">
      <c r="A2454" s="83" t="s">
        <v>2482</v>
      </c>
      <c r="B2454" s="58">
        <v>7.1932086000000002</v>
      </c>
    </row>
    <row r="2455" spans="1:2">
      <c r="A2455" s="83" t="s">
        <v>2483</v>
      </c>
      <c r="B2455" s="58">
        <v>7.1827836600000001</v>
      </c>
    </row>
    <row r="2456" spans="1:2">
      <c r="A2456" s="83" t="s">
        <v>2484</v>
      </c>
      <c r="B2456" s="58">
        <v>7.2974579999999998</v>
      </c>
    </row>
    <row r="2457" spans="1:2">
      <c r="A2457" s="83" t="s">
        <v>2485</v>
      </c>
      <c r="B2457" s="58">
        <v>7.2557582399999996</v>
      </c>
    </row>
    <row r="2458" spans="1:2">
      <c r="A2458" s="83" t="s">
        <v>2486</v>
      </c>
      <c r="B2458" s="58">
        <v>7.7040306599999999</v>
      </c>
    </row>
    <row r="2459" spans="1:2">
      <c r="A2459" s="83" t="s">
        <v>2487</v>
      </c>
      <c r="B2459" s="58">
        <v>7.6936057199999999</v>
      </c>
    </row>
    <row r="2460" spans="1:2">
      <c r="A2460" s="83" t="s">
        <v>2488</v>
      </c>
      <c r="B2460" s="58">
        <v>7.72488054</v>
      </c>
    </row>
    <row r="2461" spans="1:2">
      <c r="A2461" s="83" t="s">
        <v>2489</v>
      </c>
      <c r="B2461" s="58">
        <v>7.6310560799999996</v>
      </c>
    </row>
    <row r="2462" spans="1:2">
      <c r="A2462" s="83" t="s">
        <v>2490</v>
      </c>
      <c r="B2462" s="58">
        <v>7.6727558399999998</v>
      </c>
    </row>
    <row r="2463" spans="1:2">
      <c r="A2463" s="83" t="s">
        <v>2491</v>
      </c>
      <c r="B2463" s="58">
        <v>7.7353054800000001</v>
      </c>
    </row>
    <row r="2464" spans="1:2">
      <c r="A2464" s="83" t="s">
        <v>2492</v>
      </c>
      <c r="B2464" s="58">
        <v>8.1418781399999993</v>
      </c>
    </row>
    <row r="2465" spans="1:2">
      <c r="A2465" s="83" t="s">
        <v>2493</v>
      </c>
      <c r="B2465" s="58">
        <v>7.9750791000000003</v>
      </c>
    </row>
    <row r="2466" spans="1:2">
      <c r="A2466" s="83" t="s">
        <v>2494</v>
      </c>
      <c r="B2466" s="58">
        <v>7.8916795799999999</v>
      </c>
    </row>
    <row r="2467" spans="1:2">
      <c r="A2467" s="83" t="s">
        <v>2495</v>
      </c>
      <c r="B2467" s="58">
        <v>7.7561553600000002</v>
      </c>
    </row>
    <row r="2468" spans="1:2">
      <c r="A2468" s="83" t="s">
        <v>2496</v>
      </c>
      <c r="B2468" s="58">
        <v>7.7874301800000003</v>
      </c>
    </row>
    <row r="2469" spans="1:2">
      <c r="A2469" s="83" t="s">
        <v>2497</v>
      </c>
      <c r="B2469" s="58">
        <v>7.7144556</v>
      </c>
    </row>
    <row r="2470" spans="1:2">
      <c r="A2470" s="83" t="s">
        <v>2498</v>
      </c>
      <c r="B2470" s="58">
        <v>7.5059567999999999</v>
      </c>
    </row>
    <row r="2471" spans="1:2">
      <c r="A2471" s="83" t="s">
        <v>2499</v>
      </c>
      <c r="B2471" s="58">
        <v>7.4746819799999997</v>
      </c>
    </row>
    <row r="2472" spans="1:2">
      <c r="A2472" s="83" t="s">
        <v>2500</v>
      </c>
      <c r="B2472" s="58">
        <v>7.4434071599999996</v>
      </c>
    </row>
    <row r="2473" spans="1:2">
      <c r="A2473" s="83" t="s">
        <v>2501</v>
      </c>
      <c r="B2473" s="58">
        <v>7.6831807799999998</v>
      </c>
    </row>
    <row r="2474" spans="1:2">
      <c r="A2474" s="83" t="s">
        <v>2502</v>
      </c>
      <c r="B2474" s="58">
        <v>7.8291299399999996</v>
      </c>
    </row>
    <row r="2475" spans="1:2">
      <c r="A2475" s="83" t="s">
        <v>2503</v>
      </c>
      <c r="B2475" s="58">
        <v>7.9855040400000004</v>
      </c>
    </row>
    <row r="2476" spans="1:2">
      <c r="A2476" s="83" t="s">
        <v>2504</v>
      </c>
      <c r="B2476" s="58">
        <v>8.2148527199999997</v>
      </c>
    </row>
    <row r="2477" spans="1:2">
      <c r="A2477" s="83" t="s">
        <v>2505</v>
      </c>
      <c r="B2477" s="58">
        <v>8.2565524799999999</v>
      </c>
    </row>
    <row r="2478" spans="1:2">
      <c r="A2478" s="83" t="s">
        <v>2506</v>
      </c>
      <c r="B2478" s="58">
        <v>8.0793285000000008</v>
      </c>
    </row>
    <row r="2479" spans="1:2">
      <c r="A2479" s="83" t="s">
        <v>2507</v>
      </c>
      <c r="B2479" s="58">
        <v>8.0480536800000007</v>
      </c>
    </row>
    <row r="2480" spans="1:2">
      <c r="A2480" s="83" t="s">
        <v>2508</v>
      </c>
      <c r="B2480" s="58">
        <v>7.8708296999999998</v>
      </c>
    </row>
    <row r="2481" spans="1:2">
      <c r="A2481" s="83" t="s">
        <v>2509</v>
      </c>
      <c r="B2481" s="58">
        <v>7.7144556</v>
      </c>
    </row>
    <row r="2482" spans="1:2">
      <c r="A2482" s="83" t="s">
        <v>2510</v>
      </c>
      <c r="B2482" s="58">
        <v>7.6623308999999997</v>
      </c>
    </row>
    <row r="2483" spans="1:2">
      <c r="A2483" s="83" t="s">
        <v>2511</v>
      </c>
      <c r="B2483" s="58">
        <v>7.7040306599999999</v>
      </c>
    </row>
    <row r="2484" spans="1:2">
      <c r="A2484" s="83" t="s">
        <v>2512</v>
      </c>
      <c r="B2484" s="58">
        <v>8.0167788600000005</v>
      </c>
    </row>
    <row r="2485" spans="1:2">
      <c r="A2485" s="83" t="s">
        <v>2513</v>
      </c>
      <c r="B2485" s="58">
        <v>7.8187049999999996</v>
      </c>
    </row>
    <row r="2486" spans="1:2">
      <c r="A2486" s="83" t="s">
        <v>2514</v>
      </c>
      <c r="B2486" s="58">
        <v>7.7978551200000004</v>
      </c>
    </row>
    <row r="2487" spans="1:2">
      <c r="A2487" s="83" t="s">
        <v>2515</v>
      </c>
      <c r="B2487" s="58">
        <v>7.7561553600000002</v>
      </c>
    </row>
    <row r="2488" spans="1:2">
      <c r="A2488" s="83" t="s">
        <v>2516</v>
      </c>
      <c r="B2488" s="58">
        <v>7.7040306599999999</v>
      </c>
    </row>
    <row r="2489" spans="1:2">
      <c r="A2489" s="83" t="s">
        <v>2517</v>
      </c>
      <c r="B2489" s="58">
        <v>7.6831807799999998</v>
      </c>
    </row>
    <row r="2490" spans="1:2">
      <c r="A2490" s="83" t="s">
        <v>2518</v>
      </c>
      <c r="B2490" s="58">
        <v>7.9855040400000004</v>
      </c>
    </row>
    <row r="2491" spans="1:2">
      <c r="A2491" s="83" t="s">
        <v>2519</v>
      </c>
      <c r="B2491" s="58">
        <v>8.1001783799999991</v>
      </c>
    </row>
    <row r="2492" spans="1:2">
      <c r="A2492" s="83" t="s">
        <v>2520</v>
      </c>
      <c r="B2492" s="58">
        <v>8.0272038000000006</v>
      </c>
    </row>
    <row r="2493" spans="1:2">
      <c r="A2493" s="83" t="s">
        <v>2521</v>
      </c>
      <c r="B2493" s="58">
        <v>7.91252946</v>
      </c>
    </row>
    <row r="2494" spans="1:2">
      <c r="A2494" s="83" t="s">
        <v>2522</v>
      </c>
      <c r="B2494" s="58">
        <v>8.0272038000000006</v>
      </c>
    </row>
    <row r="2495" spans="1:2">
      <c r="A2495" s="83" t="s">
        <v>2523</v>
      </c>
      <c r="B2495" s="58">
        <v>7.8499798199999997</v>
      </c>
    </row>
    <row r="2496" spans="1:2">
      <c r="A2496" s="83" t="s">
        <v>2524</v>
      </c>
      <c r="B2496" s="58">
        <v>8.0063539200000005</v>
      </c>
    </row>
    <row r="2497" spans="1:2">
      <c r="A2497" s="83" t="s">
        <v>2525</v>
      </c>
      <c r="B2497" s="58">
        <v>7.8708296999999998</v>
      </c>
    </row>
    <row r="2498" spans="1:2">
      <c r="A2498" s="83" t="s">
        <v>2526</v>
      </c>
      <c r="B2498" s="58">
        <v>7.7457304200000001</v>
      </c>
    </row>
    <row r="2499" spans="1:2">
      <c r="A2499" s="83" t="s">
        <v>2527</v>
      </c>
      <c r="B2499" s="58">
        <v>7.5789313800000002</v>
      </c>
    </row>
    <row r="2500" spans="1:2">
      <c r="A2500" s="83" t="s">
        <v>2528</v>
      </c>
      <c r="B2500" s="58">
        <v>7.6623308999999997</v>
      </c>
    </row>
    <row r="2501" spans="1:2">
      <c r="A2501" s="83" t="s">
        <v>2529</v>
      </c>
      <c r="B2501" s="58">
        <v>7.4434071599999996</v>
      </c>
    </row>
    <row r="2502" spans="1:2">
      <c r="A2502" s="83" t="s">
        <v>2530</v>
      </c>
      <c r="B2502" s="58">
        <v>7.5059567999999999</v>
      </c>
    </row>
    <row r="2503" spans="1:2">
      <c r="A2503" s="83" t="s">
        <v>2531</v>
      </c>
      <c r="B2503" s="58">
        <v>7.4434071599999996</v>
      </c>
    </row>
    <row r="2504" spans="1:2">
      <c r="A2504" s="83" t="s">
        <v>2532</v>
      </c>
      <c r="B2504" s="58">
        <v>7.3704325800000001</v>
      </c>
    </row>
    <row r="2505" spans="1:2">
      <c r="A2505" s="83" t="s">
        <v>2533</v>
      </c>
      <c r="B2505" s="58">
        <v>7.3912824600000002</v>
      </c>
    </row>
    <row r="2506" spans="1:2">
      <c r="A2506" s="83" t="s">
        <v>2534</v>
      </c>
      <c r="B2506" s="58">
        <v>7.4851069199999998</v>
      </c>
    </row>
    <row r="2507" spans="1:2">
      <c r="A2507" s="83" t="s">
        <v>2535</v>
      </c>
      <c r="B2507" s="58">
        <v>7.72488054</v>
      </c>
    </row>
    <row r="2508" spans="1:2">
      <c r="A2508" s="83" t="s">
        <v>2536</v>
      </c>
      <c r="B2508" s="58">
        <v>7.8395548799999997</v>
      </c>
    </row>
    <row r="2509" spans="1:2">
      <c r="A2509" s="83" t="s">
        <v>2537</v>
      </c>
      <c r="B2509" s="58">
        <v>8.1210282599999992</v>
      </c>
    </row>
    <row r="2510" spans="1:2">
      <c r="A2510" s="83" t="s">
        <v>2538</v>
      </c>
      <c r="B2510" s="58">
        <v>8.3399520000000003</v>
      </c>
    </row>
    <row r="2511" spans="1:2">
      <c r="A2511" s="83" t="s">
        <v>2539</v>
      </c>
      <c r="B2511" s="58">
        <v>8.5067510399999993</v>
      </c>
    </row>
    <row r="2512" spans="1:2">
      <c r="A2512" s="83" t="s">
        <v>2540</v>
      </c>
      <c r="B2512" s="58">
        <v>8.5067510399999993</v>
      </c>
    </row>
    <row r="2513" spans="1:2">
      <c r="A2513" s="83" t="s">
        <v>2541</v>
      </c>
      <c r="B2513" s="58">
        <v>8.4859011599999992</v>
      </c>
    </row>
    <row r="2514" spans="1:2">
      <c r="A2514" s="83" t="s">
        <v>2542</v>
      </c>
      <c r="B2514" s="58">
        <v>8.5276009199999994</v>
      </c>
    </row>
    <row r="2515" spans="1:2">
      <c r="A2515" s="83" t="s">
        <v>2543</v>
      </c>
      <c r="B2515" s="58">
        <v>8.4963260999999992</v>
      </c>
    </row>
    <row r="2516" spans="1:2">
      <c r="A2516" s="83" t="s">
        <v>2544</v>
      </c>
      <c r="B2516" s="58">
        <v>8.0029359000000007</v>
      </c>
    </row>
    <row r="2517" spans="1:2">
      <c r="A2517" s="83" t="s">
        <v>2545</v>
      </c>
      <c r="B2517" s="58">
        <v>8.0337955500000007</v>
      </c>
    </row>
    <row r="2518" spans="1:2">
      <c r="A2518" s="83" t="s">
        <v>2546</v>
      </c>
      <c r="B2518" s="58">
        <v>7.9720762499999998</v>
      </c>
    </row>
    <row r="2519" spans="1:2">
      <c r="A2519" s="83" t="s">
        <v>2547</v>
      </c>
      <c r="B2519" s="58">
        <v>7.9823627999999998</v>
      </c>
    </row>
    <row r="2520" spans="1:2">
      <c r="A2520" s="83" t="s">
        <v>2548</v>
      </c>
      <c r="B2520" s="58">
        <v>7.8589241999999997</v>
      </c>
    </row>
    <row r="2521" spans="1:2">
      <c r="A2521" s="83" t="s">
        <v>2549</v>
      </c>
      <c r="B2521" s="58">
        <v>7.9823627999999998</v>
      </c>
    </row>
    <row r="2522" spans="1:2">
      <c r="A2522" s="83" t="s">
        <v>2550</v>
      </c>
      <c r="B2522" s="58">
        <v>8.0955148500000007</v>
      </c>
    </row>
    <row r="2523" spans="1:2">
      <c r="A2523" s="83" t="s">
        <v>2551</v>
      </c>
      <c r="B2523" s="58">
        <v>8.0235090000000007</v>
      </c>
    </row>
    <row r="2524" spans="1:2">
      <c r="A2524" s="83" t="s">
        <v>2552</v>
      </c>
      <c r="B2524" s="58">
        <v>8.0646552000000007</v>
      </c>
    </row>
    <row r="2525" spans="1:2">
      <c r="A2525" s="83" t="s">
        <v>2553</v>
      </c>
      <c r="B2525" s="58">
        <v>8.0029359000000007</v>
      </c>
    </row>
    <row r="2526" spans="1:2">
      <c r="A2526" s="83" t="s">
        <v>2554</v>
      </c>
      <c r="B2526" s="58">
        <v>8.2600996500000008</v>
      </c>
    </row>
    <row r="2527" spans="1:2">
      <c r="A2527" s="83" t="s">
        <v>2555</v>
      </c>
      <c r="B2527" s="58">
        <v>8.3938248000000009</v>
      </c>
    </row>
    <row r="2528" spans="1:2">
      <c r="A2528" s="83" t="s">
        <v>2556</v>
      </c>
      <c r="B2528" s="58">
        <v>8.7127078499999993</v>
      </c>
    </row>
    <row r="2529" spans="1:2">
      <c r="A2529" s="83" t="s">
        <v>2557</v>
      </c>
      <c r="B2529" s="58">
        <v>8.9904446999999994</v>
      </c>
    </row>
    <row r="2530" spans="1:2">
      <c r="A2530" s="83" t="s">
        <v>2558</v>
      </c>
      <c r="B2530" s="58">
        <v>8.9801581499999994</v>
      </c>
    </row>
    <row r="2531" spans="1:2">
      <c r="A2531" s="83" t="s">
        <v>2559</v>
      </c>
      <c r="B2531" s="58">
        <v>9.2476084499999995</v>
      </c>
    </row>
    <row r="2532" spans="1:2">
      <c r="A2532" s="83" t="s">
        <v>2560</v>
      </c>
      <c r="B2532" s="58">
        <v>9.7002166499999998</v>
      </c>
    </row>
    <row r="2533" spans="1:2">
      <c r="A2533" s="83" t="s">
        <v>2561</v>
      </c>
      <c r="B2533" s="58">
        <v>9.4841990999999997</v>
      </c>
    </row>
    <row r="2534" spans="1:2">
      <c r="A2534" s="83" t="s">
        <v>2562</v>
      </c>
      <c r="B2534" s="58">
        <v>9.3299008499999996</v>
      </c>
    </row>
    <row r="2535" spans="1:2">
      <c r="A2535" s="83" t="s">
        <v>2563</v>
      </c>
      <c r="B2535" s="58">
        <v>9.2373218999999995</v>
      </c>
    </row>
    <row r="2536" spans="1:2">
      <c r="A2536" s="83" t="s">
        <v>2564</v>
      </c>
      <c r="B2536" s="58">
        <v>9.1138832999999995</v>
      </c>
    </row>
    <row r="2537" spans="1:2">
      <c r="A2537" s="83" t="s">
        <v>2565</v>
      </c>
      <c r="B2537" s="58">
        <v>9.5253452999999997</v>
      </c>
    </row>
    <row r="2538" spans="1:2">
      <c r="A2538" s="83" t="s">
        <v>2566</v>
      </c>
      <c r="B2538" s="58">
        <v>9.5150587499999997</v>
      </c>
    </row>
    <row r="2539" spans="1:2">
      <c r="A2539" s="83" t="s">
        <v>2567</v>
      </c>
      <c r="B2539" s="58">
        <v>9.1961756999999995</v>
      </c>
    </row>
    <row r="2540" spans="1:2">
      <c r="A2540" s="83" t="s">
        <v>2568</v>
      </c>
      <c r="B2540" s="58">
        <v>9.3093277499999996</v>
      </c>
    </row>
    <row r="2541" spans="1:2">
      <c r="A2541" s="83" t="s">
        <v>2569</v>
      </c>
      <c r="B2541" s="58">
        <v>9.0315908999999994</v>
      </c>
    </row>
    <row r="2542" spans="1:2">
      <c r="A2542" s="83" t="s">
        <v>2570</v>
      </c>
      <c r="B2542" s="58">
        <v>9.2270353499999995</v>
      </c>
    </row>
    <row r="2543" spans="1:2">
      <c r="A2543" s="83" t="s">
        <v>2571</v>
      </c>
      <c r="B2543" s="58">
        <v>9.3607604999999996</v>
      </c>
    </row>
    <row r="2544" spans="1:2">
      <c r="A2544" s="83" t="s">
        <v>2572</v>
      </c>
      <c r="B2544" s="58">
        <v>9.4739125499999997</v>
      </c>
    </row>
    <row r="2545" spans="1:2">
      <c r="A2545" s="83" t="s">
        <v>2573</v>
      </c>
      <c r="B2545" s="58">
        <v>9.7310762999999998</v>
      </c>
    </row>
    <row r="2546" spans="1:2">
      <c r="A2546" s="83" t="s">
        <v>2574</v>
      </c>
      <c r="B2546" s="58">
        <v>10.15282485</v>
      </c>
    </row>
    <row r="2547" spans="1:2">
      <c r="A2547" s="83" t="s">
        <v>2575</v>
      </c>
      <c r="B2547" s="58">
        <v>9.8545148999999999</v>
      </c>
    </row>
    <row r="2548" spans="1:2">
      <c r="A2548" s="83" t="s">
        <v>2576</v>
      </c>
      <c r="B2548" s="58">
        <v>9.7927955999999998</v>
      </c>
    </row>
    <row r="2549" spans="1:2">
      <c r="A2549" s="83" t="s">
        <v>2577</v>
      </c>
      <c r="B2549" s="58">
        <v>9.7722224999999998</v>
      </c>
    </row>
    <row r="2550" spans="1:2">
      <c r="A2550" s="83" t="s">
        <v>2578</v>
      </c>
      <c r="B2550" s="58">
        <v>10.1425383</v>
      </c>
    </row>
    <row r="2551" spans="1:2">
      <c r="A2551" s="83" t="s">
        <v>2579</v>
      </c>
      <c r="B2551" s="58">
        <v>9.9779534999999999</v>
      </c>
    </row>
    <row r="2552" spans="1:2">
      <c r="A2552" s="83" t="s">
        <v>2580</v>
      </c>
      <c r="B2552" s="58">
        <v>9.8133686999999998</v>
      </c>
    </row>
    <row r="2553" spans="1:2">
      <c r="A2553" s="83" t="s">
        <v>2581</v>
      </c>
      <c r="B2553" s="58">
        <v>9.9779534999999999</v>
      </c>
    </row>
    <row r="2554" spans="1:2">
      <c r="A2554" s="83" t="s">
        <v>2582</v>
      </c>
      <c r="B2554" s="58">
        <v>10.07053245</v>
      </c>
    </row>
    <row r="2555" spans="1:2">
      <c r="A2555" s="83" t="s">
        <v>2583</v>
      </c>
      <c r="B2555" s="58">
        <v>9.8853745499999999</v>
      </c>
    </row>
    <row r="2556" spans="1:2">
      <c r="A2556" s="83" t="s">
        <v>2584</v>
      </c>
      <c r="B2556" s="58">
        <v>10.42027515</v>
      </c>
    </row>
    <row r="2557" spans="1:2">
      <c r="A2557" s="83" t="s">
        <v>2585</v>
      </c>
      <c r="B2557" s="58">
        <v>10.3688424</v>
      </c>
    </row>
    <row r="2558" spans="1:2">
      <c r="A2558" s="83" t="s">
        <v>2586</v>
      </c>
      <c r="B2558" s="58">
        <v>10.25569035</v>
      </c>
    </row>
    <row r="2559" spans="1:2">
      <c r="A2559" s="83" t="s">
        <v>2587</v>
      </c>
      <c r="B2559" s="58">
        <v>10.4099886</v>
      </c>
    </row>
    <row r="2560" spans="1:2">
      <c r="A2560" s="83" t="s">
        <v>2588</v>
      </c>
      <c r="B2560" s="58">
        <v>10.6362927</v>
      </c>
    </row>
    <row r="2561" spans="1:2">
      <c r="A2561" s="83" t="s">
        <v>2589</v>
      </c>
      <c r="B2561" s="58">
        <v>10.74944475</v>
      </c>
    </row>
    <row r="2562" spans="1:2">
      <c r="A2562" s="83" t="s">
        <v>2590</v>
      </c>
      <c r="B2562" s="58">
        <v>10.9243161</v>
      </c>
    </row>
    <row r="2563" spans="1:2">
      <c r="A2563" s="83" t="s">
        <v>2591</v>
      </c>
      <c r="B2563" s="58">
        <v>11.418070500000001</v>
      </c>
    </row>
    <row r="2564" spans="1:2">
      <c r="A2564" s="83" t="s">
        <v>2592</v>
      </c>
      <c r="B2564" s="58">
        <v>11.418070500000001</v>
      </c>
    </row>
    <row r="2565" spans="1:2">
      <c r="A2565" s="83" t="s">
        <v>2593</v>
      </c>
      <c r="B2565" s="58">
        <v>11.376924300000001</v>
      </c>
    </row>
    <row r="2566" spans="1:2">
      <c r="A2566" s="83" t="s">
        <v>2594</v>
      </c>
      <c r="B2566" s="58">
        <v>11.706093900000001</v>
      </c>
    </row>
    <row r="2567" spans="1:2">
      <c r="A2567" s="83" t="s">
        <v>2595</v>
      </c>
      <c r="B2567" s="58">
        <v>11.479789800000001</v>
      </c>
    </row>
    <row r="2568" spans="1:2">
      <c r="A2568" s="83" t="s">
        <v>2596</v>
      </c>
      <c r="B2568" s="58">
        <v>11.479789800000001</v>
      </c>
    </row>
    <row r="2569" spans="1:2">
      <c r="A2569" s="83" t="s">
        <v>2597</v>
      </c>
      <c r="B2569" s="58">
        <v>11.469503250000001</v>
      </c>
    </row>
    <row r="2570" spans="1:2">
      <c r="A2570" s="83" t="s">
        <v>2598</v>
      </c>
      <c r="B2570" s="58">
        <v>11.356351200000001</v>
      </c>
    </row>
    <row r="2571" spans="1:2">
      <c r="A2571" s="83" t="s">
        <v>2599</v>
      </c>
      <c r="B2571" s="58">
        <v>11.850105599999999</v>
      </c>
    </row>
    <row r="2572" spans="1:2">
      <c r="A2572" s="83" t="s">
        <v>2600</v>
      </c>
      <c r="B2572" s="58">
        <v>12.9816261</v>
      </c>
    </row>
    <row r="2573" spans="1:2">
      <c r="A2573" s="83" t="s">
        <v>2601</v>
      </c>
      <c r="B2573" s="58">
        <v>12.66274305</v>
      </c>
    </row>
    <row r="2574" spans="1:2">
      <c r="A2574" s="83" t="s">
        <v>2602</v>
      </c>
      <c r="B2574" s="58">
        <v>12.9404799</v>
      </c>
    </row>
    <row r="2575" spans="1:2">
      <c r="A2575" s="83" t="s">
        <v>2603</v>
      </c>
      <c r="B2575" s="58">
        <v>13.3313688</v>
      </c>
    </row>
    <row r="2576" spans="1:2">
      <c r="A2576" s="83" t="s">
        <v>2604</v>
      </c>
      <c r="B2576" s="58">
        <v>14.04114075</v>
      </c>
    </row>
    <row r="2577" spans="1:2">
      <c r="A2577" s="83" t="s">
        <v>2605</v>
      </c>
      <c r="B2577" s="58">
        <v>13.3313688</v>
      </c>
    </row>
    <row r="2578" spans="1:2">
      <c r="A2578" s="83" t="s">
        <v>2606</v>
      </c>
      <c r="B2578" s="58">
        <v>13.6399653</v>
      </c>
    </row>
    <row r="2579" spans="1:2">
      <c r="A2579" s="83" t="s">
        <v>2607</v>
      </c>
      <c r="B2579" s="58">
        <v>13.6399653</v>
      </c>
    </row>
    <row r="2580" spans="1:2">
      <c r="A2580" s="83" t="s">
        <v>2608</v>
      </c>
      <c r="B2580" s="58">
        <v>13.65025185</v>
      </c>
    </row>
    <row r="2581" spans="1:2">
      <c r="A2581" s="83" t="s">
        <v>2609</v>
      </c>
      <c r="B2581" s="58">
        <v>13.3930881</v>
      </c>
    </row>
    <row r="2582" spans="1:2">
      <c r="A2582" s="83" t="s">
        <v>2610</v>
      </c>
      <c r="B2582" s="58">
        <v>12.97133955</v>
      </c>
    </row>
    <row r="2583" spans="1:2">
      <c r="A2583" s="83" t="s">
        <v>2611</v>
      </c>
      <c r="B2583" s="58">
        <v>13.3313688</v>
      </c>
    </row>
    <row r="2584" spans="1:2">
      <c r="A2584" s="83" t="s">
        <v>2612</v>
      </c>
      <c r="B2584" s="58">
        <v>13.6811115</v>
      </c>
    </row>
    <row r="2585" spans="1:2">
      <c r="A2585" s="83" t="s">
        <v>2613</v>
      </c>
      <c r="B2585" s="58">
        <v>13.7222577</v>
      </c>
    </row>
    <row r="2586" spans="1:2">
      <c r="A2586" s="83" t="s">
        <v>2614</v>
      </c>
      <c r="B2586" s="58">
        <v>13.77369045</v>
      </c>
    </row>
    <row r="2587" spans="1:2">
      <c r="A2587" s="83" t="s">
        <v>2615</v>
      </c>
      <c r="B2587" s="58">
        <v>13.93827525</v>
      </c>
    </row>
    <row r="2588" spans="1:2">
      <c r="A2588" s="83" t="s">
        <v>2616</v>
      </c>
      <c r="B2588" s="58">
        <v>14.2983045</v>
      </c>
    </row>
    <row r="2589" spans="1:2">
      <c r="A2589" s="83" t="s">
        <v>2617</v>
      </c>
      <c r="B2589" s="58">
        <v>14.34973725</v>
      </c>
    </row>
    <row r="2590" spans="1:2">
      <c r="A2590" s="83" t="s">
        <v>2618</v>
      </c>
      <c r="B2590" s="58">
        <v>14.0925735</v>
      </c>
    </row>
    <row r="2591" spans="1:2">
      <c r="A2591" s="83" t="s">
        <v>2619</v>
      </c>
      <c r="B2591" s="58">
        <v>14.24687175</v>
      </c>
    </row>
    <row r="2592" spans="1:2">
      <c r="A2592" s="83" t="s">
        <v>2620</v>
      </c>
      <c r="B2592" s="58">
        <v>13.8045501</v>
      </c>
    </row>
    <row r="2593" spans="1:2">
      <c r="A2593" s="83" t="s">
        <v>2621</v>
      </c>
      <c r="B2593" s="58">
        <v>13.38280155</v>
      </c>
    </row>
    <row r="2594" spans="1:2">
      <c r="A2594" s="83" t="s">
        <v>2622</v>
      </c>
      <c r="B2594" s="58">
        <v>13.21821675</v>
      </c>
    </row>
    <row r="2595" spans="1:2">
      <c r="A2595" s="83" t="s">
        <v>2623</v>
      </c>
      <c r="B2595" s="58">
        <v>13.5576729</v>
      </c>
    </row>
    <row r="2596" spans="1:2">
      <c r="A2596" s="83" t="s">
        <v>2624</v>
      </c>
      <c r="B2596" s="58">
        <v>13.58853255</v>
      </c>
    </row>
    <row r="2597" spans="1:2">
      <c r="A2597" s="83" t="s">
        <v>2625</v>
      </c>
      <c r="B2597" s="58">
        <v>13.8251232</v>
      </c>
    </row>
    <row r="2598" spans="1:2">
      <c r="A2598" s="83" t="s">
        <v>2626</v>
      </c>
      <c r="B2598" s="58">
        <v>13.89712905</v>
      </c>
    </row>
    <row r="2599" spans="1:2">
      <c r="A2599" s="83" t="s">
        <v>2627</v>
      </c>
      <c r="B2599" s="58">
        <v>13.93827525</v>
      </c>
    </row>
    <row r="2600" spans="1:2">
      <c r="A2600" s="83" t="s">
        <v>2628</v>
      </c>
      <c r="B2600" s="58">
        <v>13.7222577</v>
      </c>
    </row>
    <row r="2601" spans="1:2">
      <c r="A2601" s="83" t="s">
        <v>2629</v>
      </c>
      <c r="B2601" s="58">
        <v>13.3930881</v>
      </c>
    </row>
    <row r="2602" spans="1:2">
      <c r="A2602" s="83" t="s">
        <v>2630</v>
      </c>
      <c r="B2602" s="58">
        <v>13.2902226</v>
      </c>
    </row>
    <row r="2603" spans="1:2">
      <c r="A2603" s="83" t="s">
        <v>2631</v>
      </c>
      <c r="B2603" s="58">
        <v>13.3519419</v>
      </c>
    </row>
    <row r="2604" spans="1:2">
      <c r="A2604" s="83" t="s">
        <v>2632</v>
      </c>
      <c r="B2604" s="58">
        <v>13.9691349</v>
      </c>
    </row>
    <row r="2605" spans="1:2">
      <c r="A2605" s="83" t="s">
        <v>2633</v>
      </c>
      <c r="B2605" s="58">
        <v>13.9485618</v>
      </c>
    </row>
    <row r="2606" spans="1:2">
      <c r="A2606" s="83" t="s">
        <v>2634</v>
      </c>
      <c r="B2606" s="58">
        <v>14.3600238</v>
      </c>
    </row>
    <row r="2607" spans="1:2">
      <c r="A2607" s="83" t="s">
        <v>2635</v>
      </c>
      <c r="B2607" s="58">
        <v>14.987503350000001</v>
      </c>
    </row>
    <row r="2608" spans="1:2">
      <c r="A2608" s="83" t="s">
        <v>2636</v>
      </c>
      <c r="B2608" s="58">
        <v>15.018363000000001</v>
      </c>
    </row>
    <row r="2609" spans="1:2">
      <c r="A2609" s="83" t="s">
        <v>2637</v>
      </c>
      <c r="B2609" s="58">
        <v>15.018363000000001</v>
      </c>
    </row>
    <row r="2610" spans="1:2">
      <c r="A2610" s="83" t="s">
        <v>2638</v>
      </c>
      <c r="B2610" s="58">
        <v>14.699479950000001</v>
      </c>
    </row>
    <row r="2611" spans="1:2">
      <c r="A2611" s="83" t="s">
        <v>2639</v>
      </c>
      <c r="B2611" s="58">
        <v>15.584123249999999</v>
      </c>
    </row>
    <row r="2612" spans="1:2">
      <c r="A2612" s="83" t="s">
        <v>2640</v>
      </c>
      <c r="B2612" s="58">
        <v>15.707561849999999</v>
      </c>
    </row>
    <row r="2613" spans="1:2">
      <c r="A2613" s="83" t="s">
        <v>2641</v>
      </c>
      <c r="B2613" s="58">
        <v>15.656129099999999</v>
      </c>
    </row>
    <row r="2614" spans="1:2">
      <c r="A2614" s="83" t="s">
        <v>2642</v>
      </c>
      <c r="B2614" s="58">
        <v>15.97501215</v>
      </c>
    </row>
    <row r="2615" spans="1:2">
      <c r="A2615" s="83" t="s">
        <v>2643</v>
      </c>
      <c r="B2615" s="58">
        <v>16.376187600000002</v>
      </c>
    </row>
    <row r="2616" spans="1:2">
      <c r="A2616" s="83" t="s">
        <v>2644</v>
      </c>
      <c r="B2616" s="58">
        <v>16.437906900000002</v>
      </c>
    </row>
    <row r="2617" spans="1:2">
      <c r="A2617" s="83" t="s">
        <v>2645</v>
      </c>
      <c r="B2617" s="58">
        <v>16.725930300000002</v>
      </c>
    </row>
    <row r="2618" spans="1:2">
      <c r="A2618" s="83" t="s">
        <v>2646</v>
      </c>
      <c r="B2618" s="58">
        <v>16.427620350000002</v>
      </c>
    </row>
    <row r="2619" spans="1:2">
      <c r="A2619" s="83" t="s">
        <v>2647</v>
      </c>
      <c r="B2619" s="58">
        <v>16.746503400000002</v>
      </c>
    </row>
    <row r="2620" spans="1:2">
      <c r="A2620" s="83" t="s">
        <v>2648</v>
      </c>
      <c r="B2620" s="58">
        <v>16.736216850000002</v>
      </c>
    </row>
    <row r="2621" spans="1:2">
      <c r="A2621" s="83" t="s">
        <v>2649</v>
      </c>
      <c r="B2621" s="58">
        <v>16.263035550000001</v>
      </c>
    </row>
    <row r="2622" spans="1:2">
      <c r="A2622" s="83" t="s">
        <v>2650</v>
      </c>
      <c r="B2622" s="58">
        <v>15.306386399999999</v>
      </c>
    </row>
    <row r="2623" spans="1:2">
      <c r="A2623" s="83" t="s">
        <v>2651</v>
      </c>
      <c r="B2623" s="58">
        <v>15.697275299999999</v>
      </c>
    </row>
    <row r="2624" spans="1:2">
      <c r="A2624" s="83" t="s">
        <v>2652</v>
      </c>
      <c r="B2624" s="58">
        <v>16.561345500000002</v>
      </c>
    </row>
    <row r="2625" spans="1:2">
      <c r="A2625" s="83" t="s">
        <v>2653</v>
      </c>
      <c r="B2625" s="58">
        <v>16.191029700000001</v>
      </c>
    </row>
    <row r="2626" spans="1:2">
      <c r="A2626" s="83" t="s">
        <v>2654</v>
      </c>
      <c r="B2626" s="58">
        <v>16.355614500000001</v>
      </c>
    </row>
    <row r="2627" spans="1:2">
      <c r="A2627" s="83" t="s">
        <v>2655</v>
      </c>
      <c r="B2627" s="58">
        <v>16.427620350000002</v>
      </c>
    </row>
    <row r="2628" spans="1:2">
      <c r="A2628" s="83" t="s">
        <v>2656</v>
      </c>
      <c r="B2628" s="58">
        <v>16.242462450000001</v>
      </c>
    </row>
    <row r="2629" spans="1:2">
      <c r="A2629" s="83" t="s">
        <v>2657</v>
      </c>
      <c r="B2629" s="58">
        <v>15.903006299999999</v>
      </c>
    </row>
    <row r="2630" spans="1:2">
      <c r="A2630" s="83" t="s">
        <v>2658</v>
      </c>
      <c r="B2630" s="58">
        <v>15.553263599999999</v>
      </c>
    </row>
    <row r="2631" spans="1:2">
      <c r="A2631" s="83" t="s">
        <v>2659</v>
      </c>
      <c r="B2631" s="58">
        <v>15.717848399999999</v>
      </c>
    </row>
    <row r="2632" spans="1:2">
      <c r="A2632" s="83" t="s">
        <v>2660</v>
      </c>
      <c r="B2632" s="58">
        <v>15.306386399999999</v>
      </c>
    </row>
    <row r="2633" spans="1:2">
      <c r="A2633" s="83" t="s">
        <v>2661</v>
      </c>
      <c r="B2633" s="58">
        <v>14.915497500000001</v>
      </c>
    </row>
    <row r="2634" spans="1:2">
      <c r="A2634" s="83" t="s">
        <v>2662</v>
      </c>
      <c r="B2634" s="58">
        <v>14.987503350000001</v>
      </c>
    </row>
    <row r="2635" spans="1:2">
      <c r="A2635" s="83" t="s">
        <v>2663</v>
      </c>
      <c r="B2635" s="58">
        <v>14.617187550000001</v>
      </c>
    </row>
    <row r="2636" spans="1:2">
      <c r="A2636" s="83" t="s">
        <v>2664</v>
      </c>
      <c r="B2636" s="58">
        <v>14.884637850000001</v>
      </c>
    </row>
    <row r="2637" spans="1:2">
      <c r="A2637" s="83" t="s">
        <v>2665</v>
      </c>
      <c r="B2637" s="58">
        <v>15.203520899999999</v>
      </c>
    </row>
    <row r="2638" spans="1:2">
      <c r="A2638" s="83" t="s">
        <v>2666</v>
      </c>
      <c r="B2638" s="58">
        <v>15.522403949999999</v>
      </c>
    </row>
    <row r="2639" spans="1:2">
      <c r="A2639" s="83" t="s">
        <v>2667</v>
      </c>
      <c r="B2639" s="58">
        <v>15.440111549999999</v>
      </c>
    </row>
    <row r="2640" spans="1:2">
      <c r="A2640" s="83" t="s">
        <v>2668</v>
      </c>
      <c r="B2640" s="58">
        <v>15.440111549999999</v>
      </c>
    </row>
    <row r="2641" spans="1:2">
      <c r="A2641" s="83" t="s">
        <v>2669</v>
      </c>
      <c r="B2641" s="58">
        <v>15.676702199999999</v>
      </c>
    </row>
    <row r="2642" spans="1:2">
      <c r="A2642" s="83" t="s">
        <v>2670</v>
      </c>
      <c r="B2642" s="58">
        <v>15.419538449999999</v>
      </c>
    </row>
    <row r="2643" spans="1:2">
      <c r="A2643" s="83" t="s">
        <v>2671</v>
      </c>
      <c r="B2643" s="58">
        <v>15.409251899999999</v>
      </c>
    </row>
    <row r="2644" spans="1:2">
      <c r="A2644" s="83" t="s">
        <v>2672</v>
      </c>
      <c r="B2644" s="58">
        <v>15.491544299999999</v>
      </c>
    </row>
    <row r="2645" spans="1:2">
      <c r="A2645" s="83" t="s">
        <v>2673</v>
      </c>
      <c r="B2645" s="58">
        <v>15.522403949999999</v>
      </c>
    </row>
    <row r="2646" spans="1:2">
      <c r="A2646" s="83" t="s">
        <v>2674</v>
      </c>
      <c r="B2646" s="58">
        <v>15.95443905</v>
      </c>
    </row>
    <row r="2647" spans="1:2">
      <c r="A2647" s="83" t="s">
        <v>2675</v>
      </c>
      <c r="B2647" s="58">
        <v>16.119023850000001</v>
      </c>
    </row>
    <row r="2648" spans="1:2">
      <c r="A2648" s="83" t="s">
        <v>2676</v>
      </c>
      <c r="B2648" s="58">
        <v>16.139596950000001</v>
      </c>
    </row>
    <row r="2649" spans="1:2">
      <c r="A2649" s="83" t="s">
        <v>2677</v>
      </c>
      <c r="B2649" s="58">
        <v>16.448193450000002</v>
      </c>
    </row>
    <row r="2650" spans="1:2">
      <c r="A2650" s="83" t="s">
        <v>2678</v>
      </c>
      <c r="B2650" s="58">
        <v>16.499626200000002</v>
      </c>
    </row>
    <row r="2651" spans="1:2">
      <c r="A2651" s="83" t="s">
        <v>2679</v>
      </c>
      <c r="B2651" s="58">
        <v>16.777363050000002</v>
      </c>
    </row>
    <row r="2652" spans="1:2">
      <c r="A2652" s="83" t="s">
        <v>2680</v>
      </c>
      <c r="B2652" s="58">
        <v>16.540772400000002</v>
      </c>
    </row>
    <row r="2653" spans="1:2">
      <c r="A2653" s="83" t="s">
        <v>2681</v>
      </c>
      <c r="B2653" s="58">
        <v>16.509912750000002</v>
      </c>
    </row>
    <row r="2654" spans="1:2">
      <c r="A2654" s="83" t="s">
        <v>2682</v>
      </c>
      <c r="B2654" s="58">
        <v>16.376187600000002</v>
      </c>
    </row>
    <row r="2655" spans="1:2">
      <c r="A2655" s="83" t="s">
        <v>2683</v>
      </c>
      <c r="B2655" s="58">
        <v>16.530485850000002</v>
      </c>
    </row>
    <row r="2656" spans="1:2">
      <c r="A2656" s="83" t="s">
        <v>2684</v>
      </c>
      <c r="B2656" s="58">
        <v>16.869942000000002</v>
      </c>
    </row>
    <row r="2657" spans="1:2">
      <c r="A2657" s="83" t="s">
        <v>2685</v>
      </c>
      <c r="B2657" s="58">
        <v>17.332836749999998</v>
      </c>
    </row>
    <row r="2658" spans="1:2">
      <c r="A2658" s="83" t="s">
        <v>2686</v>
      </c>
      <c r="B2658" s="58">
        <v>17.548854299999999</v>
      </c>
    </row>
    <row r="2659" spans="1:2">
      <c r="A2659" s="83" t="s">
        <v>2687</v>
      </c>
      <c r="B2659" s="58">
        <v>17.878023899999999</v>
      </c>
    </row>
    <row r="2660" spans="1:2">
      <c r="A2660" s="83" t="s">
        <v>2688</v>
      </c>
      <c r="B2660" s="58">
        <v>17.579713949999999</v>
      </c>
    </row>
    <row r="2661" spans="1:2">
      <c r="A2661" s="83" t="s">
        <v>2689</v>
      </c>
      <c r="B2661" s="58">
        <v>17.826591149999999</v>
      </c>
    </row>
    <row r="2662" spans="1:2">
      <c r="A2662" s="83" t="s">
        <v>2690</v>
      </c>
      <c r="B2662" s="58">
        <v>17.775158399999999</v>
      </c>
    </row>
    <row r="2663" spans="1:2">
      <c r="A2663" s="83" t="s">
        <v>2691</v>
      </c>
      <c r="B2663" s="58">
        <v>17.600287049999999</v>
      </c>
    </row>
    <row r="2664" spans="1:2">
      <c r="A2664" s="83" t="s">
        <v>2692</v>
      </c>
      <c r="B2664" s="58">
        <v>17.517994649999999</v>
      </c>
    </row>
    <row r="2665" spans="1:2">
      <c r="A2665" s="83" t="s">
        <v>2693</v>
      </c>
      <c r="B2665" s="58">
        <v>17.878023899999999</v>
      </c>
    </row>
    <row r="2666" spans="1:2">
      <c r="A2666" s="83" t="s">
        <v>2694</v>
      </c>
      <c r="B2666" s="58">
        <v>18.268912799999999</v>
      </c>
    </row>
    <row r="2667" spans="1:2">
      <c r="A2667" s="83" t="s">
        <v>2695</v>
      </c>
      <c r="B2667" s="58">
        <v>18.114614549999999</v>
      </c>
    </row>
    <row r="2668" spans="1:2">
      <c r="A2668" s="83" t="s">
        <v>2696</v>
      </c>
      <c r="B2668" s="58">
        <v>18.155760749999999</v>
      </c>
    </row>
    <row r="2669" spans="1:2">
      <c r="A2669" s="83" t="s">
        <v>2697</v>
      </c>
      <c r="B2669" s="58">
        <v>18.052895249999999</v>
      </c>
    </row>
    <row r="2670" spans="1:2">
      <c r="A2670" s="83" t="s">
        <v>2698</v>
      </c>
      <c r="B2670" s="58">
        <v>17.991175949999999</v>
      </c>
    </row>
    <row r="2671" spans="1:2">
      <c r="A2671" s="83" t="s">
        <v>2699</v>
      </c>
      <c r="B2671" s="58">
        <v>17.878023899999999</v>
      </c>
    </row>
    <row r="2672" spans="1:2">
      <c r="A2672" s="83" t="s">
        <v>2700</v>
      </c>
      <c r="B2672" s="58">
        <v>18.083754899999999</v>
      </c>
    </row>
    <row r="2673" spans="1:2">
      <c r="A2673" s="83" t="s">
        <v>2701</v>
      </c>
      <c r="B2673" s="58">
        <v>18.382064849999999</v>
      </c>
    </row>
    <row r="2674" spans="1:2">
      <c r="A2674" s="83" t="s">
        <v>2702</v>
      </c>
      <c r="B2674" s="58">
        <v>18.556936199999999</v>
      </c>
    </row>
    <row r="2675" spans="1:2">
      <c r="A2675" s="83" t="s">
        <v>2703</v>
      </c>
      <c r="B2675" s="58">
        <v>18.659801699999999</v>
      </c>
    </row>
    <row r="2676" spans="1:2">
      <c r="A2676" s="83" t="s">
        <v>2704</v>
      </c>
      <c r="B2676" s="58">
        <v>18.587795849999999</v>
      </c>
    </row>
    <row r="2677" spans="1:2">
      <c r="A2677" s="83" t="s">
        <v>2705</v>
      </c>
      <c r="B2677" s="58">
        <v>18.484930349999999</v>
      </c>
    </row>
    <row r="2678" spans="1:2">
      <c r="A2678" s="83" t="s">
        <v>2706</v>
      </c>
      <c r="B2678" s="58">
        <v>18.639228599999999</v>
      </c>
    </row>
    <row r="2679" spans="1:2">
      <c r="A2679" s="83" t="s">
        <v>2707</v>
      </c>
      <c r="B2679" s="58">
        <v>18.999257849999999</v>
      </c>
    </row>
    <row r="2680" spans="1:2">
      <c r="A2680" s="83" t="s">
        <v>2708</v>
      </c>
      <c r="B2680" s="58">
        <v>19.84275495</v>
      </c>
    </row>
    <row r="2681" spans="1:2">
      <c r="A2681" s="83" t="s">
        <v>2709</v>
      </c>
      <c r="B2681" s="58">
        <v>20.3467959</v>
      </c>
    </row>
    <row r="2682" spans="1:2">
      <c r="A2682" s="83" t="s">
        <v>2710</v>
      </c>
      <c r="B2682" s="58">
        <v>20.9434158</v>
      </c>
    </row>
    <row r="2683" spans="1:2">
      <c r="A2683" s="83" t="s">
        <v>2711</v>
      </c>
      <c r="B2683" s="58">
        <v>21.241725750000001</v>
      </c>
    </row>
    <row r="2684" spans="1:2">
      <c r="A2684" s="83" t="s">
        <v>2712</v>
      </c>
      <c r="B2684" s="58">
        <v>21.889778400000001</v>
      </c>
    </row>
    <row r="2685" spans="1:2">
      <c r="A2685" s="83" t="s">
        <v>2713</v>
      </c>
      <c r="B2685" s="58">
        <v>21.241725750000001</v>
      </c>
    </row>
    <row r="2686" spans="1:2">
      <c r="A2686" s="83" t="s">
        <v>2714</v>
      </c>
      <c r="B2686" s="58">
        <v>21.622328100000001</v>
      </c>
    </row>
    <row r="2687" spans="1:2">
      <c r="A2687" s="83" t="s">
        <v>2715</v>
      </c>
      <c r="B2687" s="58">
        <v>21.735480150000001</v>
      </c>
    </row>
    <row r="2688" spans="1:2">
      <c r="A2688" s="83" t="s">
        <v>2716</v>
      </c>
      <c r="B2688" s="58">
        <v>21.663474300000001</v>
      </c>
    </row>
    <row r="2689" spans="1:2">
      <c r="A2689" s="83" t="s">
        <v>2717</v>
      </c>
      <c r="B2689" s="58">
        <v>20.6965386</v>
      </c>
    </row>
    <row r="2690" spans="1:2">
      <c r="A2690" s="83" t="s">
        <v>2718</v>
      </c>
      <c r="B2690" s="58">
        <v>20.7171117</v>
      </c>
    </row>
    <row r="2691" spans="1:2">
      <c r="A2691" s="83" t="s">
        <v>2719</v>
      </c>
      <c r="B2691" s="58">
        <v>20.9228427</v>
      </c>
    </row>
    <row r="2692" spans="1:2">
      <c r="A2692" s="83" t="s">
        <v>2720</v>
      </c>
      <c r="B2692" s="58">
        <v>22.054363200000001</v>
      </c>
    </row>
    <row r="2693" spans="1:2">
      <c r="A2693" s="83" t="s">
        <v>2721</v>
      </c>
      <c r="B2693" s="58">
        <v>23.854509449999998</v>
      </c>
    </row>
    <row r="2694" spans="1:2">
      <c r="A2694" s="83" t="s">
        <v>2722</v>
      </c>
      <c r="B2694" s="58">
        <v>25.911819449999999</v>
      </c>
    </row>
    <row r="2695" spans="1:2">
      <c r="A2695" s="83" t="s">
        <v>2723</v>
      </c>
      <c r="B2695" s="58">
        <v>24.821445149999999</v>
      </c>
    </row>
    <row r="2696" spans="1:2">
      <c r="A2696" s="83" t="s">
        <v>2724</v>
      </c>
      <c r="B2696" s="58">
        <v>23.576772600000002</v>
      </c>
    </row>
    <row r="2697" spans="1:2">
      <c r="A2697" s="83" t="s">
        <v>2725</v>
      </c>
      <c r="B2697" s="58">
        <v>19.41071985</v>
      </c>
    </row>
    <row r="2698" spans="1:2">
      <c r="A2698" s="83" t="s">
        <v>2726</v>
      </c>
      <c r="B2698" s="58">
        <v>20.5113807</v>
      </c>
    </row>
    <row r="2699" spans="1:2">
      <c r="A2699" s="83" t="s">
        <v>2727</v>
      </c>
      <c r="B2699" s="58">
        <v>21.498889500000001</v>
      </c>
    </row>
    <row r="2700" spans="1:2">
      <c r="A2700" s="83" t="s">
        <v>2728</v>
      </c>
      <c r="B2700" s="58">
        <v>20.76854445</v>
      </c>
    </row>
    <row r="2701" spans="1:2">
      <c r="A2701" s="83" t="s">
        <v>2729</v>
      </c>
      <c r="B2701" s="58">
        <v>22.044076650000001</v>
      </c>
    </row>
    <row r="2702" spans="1:2">
      <c r="A2702" s="83" t="s">
        <v>2730</v>
      </c>
      <c r="B2702" s="58">
        <v>22.609836900000001</v>
      </c>
    </row>
    <row r="2703" spans="1:2">
      <c r="A2703" s="83" t="s">
        <v>2731</v>
      </c>
      <c r="B2703" s="58">
        <v>22.712702400000001</v>
      </c>
    </row>
    <row r="2704" spans="1:2">
      <c r="A2704" s="83" t="s">
        <v>2732</v>
      </c>
      <c r="B2704" s="58">
        <v>23.072731650000001</v>
      </c>
    </row>
    <row r="2705" spans="1:2">
      <c r="A2705" s="83" t="s">
        <v>2733</v>
      </c>
      <c r="B2705" s="58">
        <v>21.858918750000001</v>
      </c>
    </row>
    <row r="2706" spans="1:2">
      <c r="A2706" s="83" t="s">
        <v>2734</v>
      </c>
      <c r="B2706" s="58">
        <v>20.8199772</v>
      </c>
    </row>
    <row r="2707" spans="1:2">
      <c r="A2707" s="83" t="s">
        <v>2735</v>
      </c>
      <c r="B2707" s="58">
        <v>21.426883650000001</v>
      </c>
    </row>
    <row r="2708" spans="1:2">
      <c r="A2708" s="83" t="s">
        <v>2736</v>
      </c>
      <c r="B2708" s="58">
        <v>21.817772550000001</v>
      </c>
    </row>
    <row r="2709" spans="1:2">
      <c r="A2709" s="83" t="s">
        <v>2737</v>
      </c>
      <c r="B2709" s="58">
        <v>21.982357350000001</v>
      </c>
    </row>
    <row r="2710" spans="1:2">
      <c r="A2710" s="83" t="s">
        <v>2738</v>
      </c>
      <c r="B2710" s="58">
        <v>21.581181900000001</v>
      </c>
    </row>
    <row r="2711" spans="1:2">
      <c r="A2711" s="83" t="s">
        <v>2739</v>
      </c>
      <c r="B2711" s="58">
        <v>21.786912900000001</v>
      </c>
    </row>
    <row r="2712" spans="1:2">
      <c r="A2712" s="83" t="s">
        <v>2740</v>
      </c>
      <c r="B2712" s="58">
        <v>21.951497700000001</v>
      </c>
    </row>
    <row r="2713" spans="1:2">
      <c r="A2713" s="83" t="s">
        <v>2741</v>
      </c>
      <c r="B2713" s="58">
        <v>22.794994800000001</v>
      </c>
    </row>
    <row r="2714" spans="1:2">
      <c r="A2714" s="83" t="s">
        <v>2742</v>
      </c>
      <c r="B2714" s="58">
        <v>22.568690700000001</v>
      </c>
    </row>
    <row r="2715" spans="1:2">
      <c r="A2715" s="83" t="s">
        <v>2743</v>
      </c>
      <c r="B2715" s="58">
        <v>21.385737450000001</v>
      </c>
    </row>
    <row r="2716" spans="1:2">
      <c r="A2716" s="83" t="s">
        <v>2744</v>
      </c>
      <c r="B2716" s="58">
        <v>20.0176263</v>
      </c>
    </row>
    <row r="2717" spans="1:2">
      <c r="A2717" s="83" t="s">
        <v>2745</v>
      </c>
      <c r="B2717" s="58">
        <v>20.43937485</v>
      </c>
    </row>
    <row r="2718" spans="1:2">
      <c r="A2718" s="83" t="s">
        <v>2746</v>
      </c>
      <c r="B2718" s="58">
        <v>20.95370235</v>
      </c>
    </row>
    <row r="2719" spans="1:2">
      <c r="A2719" s="83" t="s">
        <v>2747</v>
      </c>
      <c r="B2719" s="58">
        <v>19.112409899999999</v>
      </c>
    </row>
    <row r="2720" spans="1:2">
      <c r="A2720" s="83" t="s">
        <v>2748</v>
      </c>
      <c r="B2720" s="58">
        <v>19.84275495</v>
      </c>
    </row>
    <row r="2721" spans="1:2">
      <c r="A2721" s="83" t="s">
        <v>2749</v>
      </c>
      <c r="B2721" s="58">
        <v>19.82218185</v>
      </c>
    </row>
    <row r="2722" spans="1:2">
      <c r="A2722" s="83" t="s">
        <v>2750</v>
      </c>
      <c r="B2722" s="58">
        <v>20.3056497</v>
      </c>
    </row>
    <row r="2723" spans="1:2">
      <c r="A2723" s="83" t="s">
        <v>2751</v>
      </c>
      <c r="B2723" s="58">
        <v>20.27479005</v>
      </c>
    </row>
    <row r="2724" spans="1:2">
      <c r="A2724" s="83" t="s">
        <v>2752</v>
      </c>
      <c r="B2724" s="58">
        <v>19.544445</v>
      </c>
    </row>
    <row r="2725" spans="1:2">
      <c r="A2725" s="83" t="s">
        <v>2753</v>
      </c>
      <c r="B2725" s="58">
        <v>19.78103565</v>
      </c>
    </row>
    <row r="2726" spans="1:2">
      <c r="A2726" s="83" t="s">
        <v>2754</v>
      </c>
      <c r="B2726" s="58">
        <v>20.17192455</v>
      </c>
    </row>
    <row r="2727" spans="1:2">
      <c r="A2727" s="83" t="s">
        <v>2755</v>
      </c>
      <c r="B2727" s="58">
        <v>19.6267374</v>
      </c>
    </row>
    <row r="2728" spans="1:2">
      <c r="A2728" s="83" t="s">
        <v>2756</v>
      </c>
      <c r="B2728" s="58">
        <v>18.803813399999999</v>
      </c>
    </row>
    <row r="2729" spans="1:2">
      <c r="A2729" s="83" t="s">
        <v>2757</v>
      </c>
      <c r="B2729" s="58">
        <v>17.157965399999998</v>
      </c>
    </row>
    <row r="2730" spans="1:2">
      <c r="A2730" s="83" t="s">
        <v>2758</v>
      </c>
      <c r="B2730" s="58">
        <v>16.479053100000002</v>
      </c>
    </row>
    <row r="2731" spans="1:2">
      <c r="A2731" s="83" t="s">
        <v>2759</v>
      </c>
      <c r="B2731" s="58">
        <v>16.828795800000002</v>
      </c>
    </row>
    <row r="2732" spans="1:2">
      <c r="A2732" s="83" t="s">
        <v>2760</v>
      </c>
      <c r="B2732" s="58">
        <v>16.067591100000001</v>
      </c>
    </row>
    <row r="2733" spans="1:2">
      <c r="A2733" s="83" t="s">
        <v>2761</v>
      </c>
      <c r="B2733" s="58">
        <v>17.569427399999999</v>
      </c>
    </row>
    <row r="2734" spans="1:2">
      <c r="A2734" s="83" t="s">
        <v>2762</v>
      </c>
      <c r="B2734" s="58">
        <v>17.723725649999999</v>
      </c>
    </row>
    <row r="2735" spans="1:2">
      <c r="A2735" s="83" t="s">
        <v>2763</v>
      </c>
      <c r="B2735" s="58">
        <v>18.073468349999999</v>
      </c>
    </row>
    <row r="2736" spans="1:2">
      <c r="A2736" s="83" t="s">
        <v>2764</v>
      </c>
      <c r="B2736" s="58">
        <v>19.153556099999999</v>
      </c>
    </row>
    <row r="2737" spans="1:2">
      <c r="A2737" s="83" t="s">
        <v>2765</v>
      </c>
      <c r="B2737" s="58">
        <v>20.1204918</v>
      </c>
    </row>
    <row r="2738" spans="1:2">
      <c r="A2738" s="83" t="s">
        <v>2766</v>
      </c>
      <c r="B2738" s="58">
        <v>20.0587725</v>
      </c>
    </row>
    <row r="2739" spans="1:2">
      <c r="A2739" s="83" t="s">
        <v>2767</v>
      </c>
      <c r="B2739" s="58">
        <v>21.0874275</v>
      </c>
    </row>
    <row r="2740" spans="1:2">
      <c r="A2740" s="83" t="s">
        <v>2768</v>
      </c>
      <c r="B2740" s="58">
        <v>20.7171117</v>
      </c>
    </row>
    <row r="2741" spans="1:2">
      <c r="A2741" s="83" t="s">
        <v>2769</v>
      </c>
      <c r="B2741" s="58">
        <v>20.29536315</v>
      </c>
    </row>
    <row r="2742" spans="1:2">
      <c r="A2742" s="83" t="s">
        <v>2770</v>
      </c>
      <c r="B2742" s="58">
        <v>19.544445</v>
      </c>
    </row>
    <row r="2743" spans="1:2">
      <c r="A2743" s="83" t="s">
        <v>2771</v>
      </c>
      <c r="B2743" s="58">
        <v>19.65759705</v>
      </c>
    </row>
    <row r="2744" spans="1:2">
      <c r="A2744" s="83" t="s">
        <v>2772</v>
      </c>
      <c r="B2744" s="58">
        <v>19.47243915</v>
      </c>
    </row>
    <row r="2745" spans="1:2">
      <c r="A2745" s="83" t="s">
        <v>2773</v>
      </c>
      <c r="B2745" s="58">
        <v>20.0176263</v>
      </c>
    </row>
    <row r="2746" spans="1:2">
      <c r="A2746" s="83" t="s">
        <v>2774</v>
      </c>
      <c r="B2746" s="58">
        <v>21.07714095</v>
      </c>
    </row>
    <row r="2747" spans="1:2">
      <c r="A2747" s="83" t="s">
        <v>2775</v>
      </c>
      <c r="B2747" s="58">
        <v>21.519462600000001</v>
      </c>
    </row>
    <row r="2748" spans="1:2">
      <c r="A2748" s="83" t="s">
        <v>2776</v>
      </c>
      <c r="B2748" s="58">
        <v>20.78911755</v>
      </c>
    </row>
    <row r="2749" spans="1:2">
      <c r="A2749" s="83" t="s">
        <v>2777</v>
      </c>
      <c r="B2749" s="58">
        <v>20.39822865</v>
      </c>
    </row>
    <row r="2750" spans="1:2">
      <c r="A2750" s="83" t="s">
        <v>2778</v>
      </c>
      <c r="B2750" s="58">
        <v>20.161638</v>
      </c>
    </row>
    <row r="2751" spans="1:2">
      <c r="A2751" s="83" t="s">
        <v>2779</v>
      </c>
      <c r="B2751" s="58">
        <v>19.84275495</v>
      </c>
    </row>
    <row r="2752" spans="1:2">
      <c r="A2752" s="83" t="s">
        <v>2780</v>
      </c>
      <c r="B2752" s="58">
        <v>20.5936731</v>
      </c>
    </row>
    <row r="2753" spans="1:2">
      <c r="A2753" s="83" t="s">
        <v>2781</v>
      </c>
      <c r="B2753" s="58">
        <v>21.0874275</v>
      </c>
    </row>
    <row r="2754" spans="1:2">
      <c r="A2754" s="83" t="s">
        <v>2782</v>
      </c>
      <c r="B2754" s="58">
        <v>21.221152650000001</v>
      </c>
    </row>
    <row r="2755" spans="1:2">
      <c r="A2755" s="83" t="s">
        <v>2783</v>
      </c>
      <c r="B2755" s="58">
        <v>21.324018150000001</v>
      </c>
    </row>
    <row r="2756" spans="1:2">
      <c r="A2756" s="83" t="s">
        <v>2784</v>
      </c>
      <c r="B2756" s="58">
        <v>20.23364385</v>
      </c>
    </row>
    <row r="2757" spans="1:2">
      <c r="A2757" s="83" t="s">
        <v>2785</v>
      </c>
      <c r="B2757" s="58">
        <v>20.56281345</v>
      </c>
    </row>
    <row r="2758" spans="1:2">
      <c r="A2758" s="83" t="s">
        <v>2786</v>
      </c>
      <c r="B2758" s="58">
        <v>20.87140995</v>
      </c>
    </row>
    <row r="2759" spans="1:2">
      <c r="A2759" s="83" t="s">
        <v>2787</v>
      </c>
      <c r="B2759" s="58">
        <v>21.457743300000001</v>
      </c>
    </row>
    <row r="2760" spans="1:2">
      <c r="A2760" s="83" t="s">
        <v>2788</v>
      </c>
      <c r="B2760" s="58">
        <v>20.7376848</v>
      </c>
    </row>
    <row r="2761" spans="1:2">
      <c r="A2761" s="83" t="s">
        <v>2789</v>
      </c>
      <c r="B2761" s="58">
        <v>22.085222850000001</v>
      </c>
    </row>
    <row r="2762" spans="1:2">
      <c r="A2762" s="83" t="s">
        <v>2790</v>
      </c>
      <c r="B2762" s="58">
        <v>22.959579600000001</v>
      </c>
    </row>
    <row r="2763" spans="1:2">
      <c r="A2763" s="83" t="s">
        <v>2791</v>
      </c>
      <c r="B2763" s="58">
        <v>24.039667349999998</v>
      </c>
    </row>
    <row r="2764" spans="1:2">
      <c r="A2764" s="83" t="s">
        <v>2792</v>
      </c>
      <c r="B2764" s="58">
        <v>25.047749249999999</v>
      </c>
    </row>
    <row r="2765" spans="1:2">
      <c r="A2765" s="83" t="s">
        <v>2793</v>
      </c>
      <c r="B2765" s="58">
        <v>24.780298949999999</v>
      </c>
    </row>
    <row r="2766" spans="1:2">
      <c r="A2766" s="83" t="s">
        <v>2794</v>
      </c>
      <c r="B2766" s="58">
        <v>25.078608899999999</v>
      </c>
    </row>
    <row r="2767" spans="1:2">
      <c r="A2767" s="83" t="s">
        <v>2795</v>
      </c>
      <c r="B2767" s="58">
        <v>24.924310649999999</v>
      </c>
    </row>
    <row r="2768" spans="1:2">
      <c r="A2768" s="83" t="s">
        <v>2796</v>
      </c>
      <c r="B2768" s="58">
        <v>25.356345749999999</v>
      </c>
    </row>
    <row r="2769" spans="1:2">
      <c r="A2769" s="83" t="s">
        <v>2797</v>
      </c>
      <c r="B2769" s="58">
        <v>25.613509499999999</v>
      </c>
    </row>
    <row r="2770" spans="1:2">
      <c r="A2770" s="83" t="s">
        <v>2798</v>
      </c>
      <c r="B2770" s="58">
        <v>25.613509499999999</v>
      </c>
    </row>
    <row r="2771" spans="1:2">
      <c r="A2771" s="83" t="s">
        <v>2799</v>
      </c>
      <c r="B2771" s="58">
        <v>25.438638149999999</v>
      </c>
    </row>
    <row r="2772" spans="1:2">
      <c r="A2772" s="83" t="s">
        <v>2800</v>
      </c>
      <c r="B2772" s="58">
        <v>25.407778499999999</v>
      </c>
    </row>
    <row r="2773" spans="1:2">
      <c r="A2773" s="83" t="s">
        <v>2801</v>
      </c>
      <c r="B2773" s="58">
        <v>25.438638149999999</v>
      </c>
    </row>
    <row r="2774" spans="1:2">
      <c r="A2774" s="83" t="s">
        <v>2802</v>
      </c>
      <c r="B2774" s="58">
        <v>25.392019940000001</v>
      </c>
    </row>
    <row r="2775" spans="1:2">
      <c r="A2775" s="83" t="s">
        <v>2803</v>
      </c>
      <c r="B2775" s="58">
        <v>23.385786920000001</v>
      </c>
    </row>
    <row r="2776" spans="1:2">
      <c r="A2776" s="83" t="s">
        <v>2804</v>
      </c>
      <c r="B2776" s="58">
        <v>23.851881460000001</v>
      </c>
    </row>
    <row r="2777" spans="1:2">
      <c r="A2777" s="83" t="s">
        <v>2805</v>
      </c>
      <c r="B2777" s="58">
        <v>22.382670409999999</v>
      </c>
    </row>
    <row r="2778" spans="1:2">
      <c r="A2778" s="83" t="s">
        <v>2806</v>
      </c>
      <c r="B2778" s="58">
        <v>22.980487320000002</v>
      </c>
    </row>
    <row r="2779" spans="1:2">
      <c r="A2779" s="83" t="s">
        <v>2807</v>
      </c>
      <c r="B2779" s="58">
        <v>22.159755629999999</v>
      </c>
    </row>
    <row r="2780" spans="1:2">
      <c r="A2780" s="83" t="s">
        <v>2808</v>
      </c>
      <c r="B2780" s="58">
        <v>22.240815550000001</v>
      </c>
    </row>
    <row r="2781" spans="1:2">
      <c r="A2781" s="83" t="s">
        <v>2809</v>
      </c>
      <c r="B2781" s="58">
        <v>22.8994274</v>
      </c>
    </row>
    <row r="2782" spans="1:2">
      <c r="A2782" s="83" t="s">
        <v>2810</v>
      </c>
      <c r="B2782" s="58">
        <v>22.706910090000001</v>
      </c>
    </row>
    <row r="2783" spans="1:2">
      <c r="A2783" s="83" t="s">
        <v>2811</v>
      </c>
      <c r="B2783" s="58">
        <v>22.787970009999999</v>
      </c>
    </row>
    <row r="2784" spans="1:2">
      <c r="A2784" s="83" t="s">
        <v>2812</v>
      </c>
      <c r="B2784" s="58">
        <v>23.55803925</v>
      </c>
    </row>
    <row r="2785" spans="1:2">
      <c r="A2785" s="83" t="s">
        <v>2813</v>
      </c>
      <c r="B2785" s="58">
        <v>23.821483990000001</v>
      </c>
    </row>
    <row r="2786" spans="1:2">
      <c r="A2786" s="83" t="s">
        <v>2814</v>
      </c>
      <c r="B2786" s="58">
        <v>25.017117809999998</v>
      </c>
    </row>
    <row r="2787" spans="1:2">
      <c r="A2787" s="83" t="s">
        <v>2815</v>
      </c>
      <c r="B2787" s="58">
        <v>24.621950699999999</v>
      </c>
    </row>
    <row r="2788" spans="1:2">
      <c r="A2788" s="83" t="s">
        <v>2816</v>
      </c>
      <c r="B2788" s="58">
        <v>25.36162247</v>
      </c>
    </row>
    <row r="2789" spans="1:2">
      <c r="A2789" s="83" t="s">
        <v>2817</v>
      </c>
      <c r="B2789" s="58">
        <v>24.87526295</v>
      </c>
    </row>
    <row r="2790" spans="1:2">
      <c r="A2790" s="83" t="s">
        <v>2818</v>
      </c>
      <c r="B2790" s="58">
        <v>24.2166511</v>
      </c>
    </row>
    <row r="2791" spans="1:2">
      <c r="A2791" s="83" t="s">
        <v>2819</v>
      </c>
      <c r="B2791" s="58">
        <v>24.095061220000002</v>
      </c>
    </row>
    <row r="2792" spans="1:2">
      <c r="A2792" s="83" t="s">
        <v>2820</v>
      </c>
      <c r="B2792" s="58">
        <v>22.919692380000001</v>
      </c>
    </row>
    <row r="2793" spans="1:2">
      <c r="A2793" s="83" t="s">
        <v>2821</v>
      </c>
      <c r="B2793" s="58">
        <v>23.54790676</v>
      </c>
    </row>
    <row r="2794" spans="1:2">
      <c r="A2794" s="83" t="s">
        <v>2822</v>
      </c>
      <c r="B2794" s="58">
        <v>23.213534589999998</v>
      </c>
    </row>
    <row r="2795" spans="1:2">
      <c r="A2795" s="83" t="s">
        <v>2823</v>
      </c>
      <c r="B2795" s="58">
        <v>22.45359784</v>
      </c>
    </row>
    <row r="2796" spans="1:2">
      <c r="A2796" s="83" t="s">
        <v>2824</v>
      </c>
      <c r="B2796" s="58">
        <v>22.139490649999999</v>
      </c>
    </row>
    <row r="2797" spans="1:2">
      <c r="A2797" s="83" t="s">
        <v>2825</v>
      </c>
      <c r="B2797" s="58">
        <v>23.223667079999998</v>
      </c>
    </row>
    <row r="2798" spans="1:2">
      <c r="A2798" s="83" t="s">
        <v>2826</v>
      </c>
      <c r="B2798" s="58">
        <v>23.33512447</v>
      </c>
    </row>
    <row r="2799" spans="1:2">
      <c r="A2799" s="83" t="s">
        <v>2827</v>
      </c>
      <c r="B2799" s="58">
        <v>23.872146440000002</v>
      </c>
    </row>
    <row r="2800" spans="1:2">
      <c r="A2800" s="83" t="s">
        <v>2828</v>
      </c>
      <c r="B2800" s="58">
        <v>23.649231660000002</v>
      </c>
    </row>
    <row r="2801" spans="1:2">
      <c r="A2801" s="83" t="s">
        <v>2829</v>
      </c>
      <c r="B2801" s="58">
        <v>22.534657760000002</v>
      </c>
    </row>
    <row r="2802" spans="1:2">
      <c r="A2802" s="83" t="s">
        <v>2830</v>
      </c>
      <c r="B2802" s="58">
        <v>22.565055229999999</v>
      </c>
    </row>
    <row r="2803" spans="1:2">
      <c r="A2803" s="83" t="s">
        <v>2831</v>
      </c>
      <c r="B2803" s="58">
        <v>20.85266442</v>
      </c>
    </row>
    <row r="2804" spans="1:2">
      <c r="A2804" s="83" t="s">
        <v>2832</v>
      </c>
      <c r="B2804" s="58">
        <v>21.10597667</v>
      </c>
    </row>
    <row r="2805" spans="1:2">
      <c r="A2805" s="83" t="s">
        <v>2833</v>
      </c>
      <c r="B2805" s="58">
        <v>19.94074032</v>
      </c>
    </row>
    <row r="2806" spans="1:2">
      <c r="A2806" s="83" t="s">
        <v>2834</v>
      </c>
      <c r="B2806" s="58">
        <v>20.579087189999999</v>
      </c>
    </row>
    <row r="2807" spans="1:2">
      <c r="A2807" s="83" t="s">
        <v>2835</v>
      </c>
      <c r="B2807" s="58">
        <v>20.1636551</v>
      </c>
    </row>
    <row r="2808" spans="1:2">
      <c r="A2808" s="83" t="s">
        <v>2836</v>
      </c>
      <c r="B2808" s="58">
        <v>20.366304899999999</v>
      </c>
    </row>
    <row r="2809" spans="1:2">
      <c r="A2809" s="83" t="s">
        <v>2837</v>
      </c>
      <c r="B2809" s="58">
        <v>20.63988213</v>
      </c>
    </row>
    <row r="2810" spans="1:2">
      <c r="A2810" s="83" t="s">
        <v>2838</v>
      </c>
      <c r="B2810" s="58">
        <v>18.957888789999998</v>
      </c>
    </row>
    <row r="2811" spans="1:2">
      <c r="A2811" s="83" t="s">
        <v>2839</v>
      </c>
      <c r="B2811" s="58">
        <v>19.099743650000001</v>
      </c>
    </row>
    <row r="2812" spans="1:2">
      <c r="A2812" s="83" t="s">
        <v>2840</v>
      </c>
      <c r="B2812" s="58">
        <v>19.403718349999998</v>
      </c>
    </row>
    <row r="2813" spans="1:2">
      <c r="A2813" s="83" t="s">
        <v>2841</v>
      </c>
      <c r="B2813" s="58">
        <v>19.819150440000001</v>
      </c>
    </row>
    <row r="2814" spans="1:2">
      <c r="A2814" s="83" t="s">
        <v>2842</v>
      </c>
      <c r="B2814" s="58">
        <v>21.450481329999999</v>
      </c>
    </row>
    <row r="2815" spans="1:2">
      <c r="A2815" s="83" t="s">
        <v>2843</v>
      </c>
      <c r="B2815" s="58">
        <v>21.876045909999998</v>
      </c>
    </row>
    <row r="2816" spans="1:2">
      <c r="A2816" s="83" t="s">
        <v>2844</v>
      </c>
      <c r="B2816" s="58">
        <v>22.473862820000001</v>
      </c>
    </row>
    <row r="2817" spans="1:2">
      <c r="A2817" s="83" t="s">
        <v>2845</v>
      </c>
      <c r="B2817" s="58">
        <v>23.33512447</v>
      </c>
    </row>
    <row r="2818" spans="1:2">
      <c r="A2818" s="83" t="s">
        <v>2846</v>
      </c>
      <c r="B2818" s="58">
        <v>23.132474670000001</v>
      </c>
    </row>
    <row r="2819" spans="1:2">
      <c r="A2819" s="83" t="s">
        <v>2847</v>
      </c>
      <c r="B2819" s="58">
        <v>22.332007959999999</v>
      </c>
    </row>
    <row r="2820" spans="1:2">
      <c r="A2820" s="83" t="s">
        <v>2848</v>
      </c>
      <c r="B2820" s="58">
        <v>23.476979329999999</v>
      </c>
    </row>
    <row r="2821" spans="1:2">
      <c r="A2821" s="83" t="s">
        <v>2849</v>
      </c>
      <c r="B2821" s="58">
        <v>23.213534589999998</v>
      </c>
    </row>
    <row r="2822" spans="1:2">
      <c r="A2822" s="83" t="s">
        <v>2850</v>
      </c>
      <c r="B2822" s="58">
        <v>22.473862820000001</v>
      </c>
    </row>
    <row r="2823" spans="1:2">
      <c r="A2823" s="83" t="s">
        <v>2851</v>
      </c>
      <c r="B2823" s="58">
        <v>22.514392780000001</v>
      </c>
    </row>
    <row r="2824" spans="1:2">
      <c r="A2824" s="83" t="s">
        <v>2852</v>
      </c>
      <c r="B2824" s="58">
        <v>22.463730330000001</v>
      </c>
    </row>
    <row r="2825" spans="1:2">
      <c r="A2825" s="83" t="s">
        <v>2853</v>
      </c>
      <c r="B2825" s="58">
        <v>22.929824870000001</v>
      </c>
    </row>
    <row r="2826" spans="1:2">
      <c r="A2826" s="83" t="s">
        <v>2854</v>
      </c>
      <c r="B2826" s="58">
        <v>22.65624764</v>
      </c>
    </row>
    <row r="2827" spans="1:2">
      <c r="A2827" s="83" t="s">
        <v>2855</v>
      </c>
      <c r="B2827" s="58">
        <v>21.99763579</v>
      </c>
    </row>
    <row r="2828" spans="1:2">
      <c r="A2828" s="83" t="s">
        <v>2856</v>
      </c>
      <c r="B2828" s="58">
        <v>21.28836149</v>
      </c>
    </row>
    <row r="2829" spans="1:2">
      <c r="A2829" s="83" t="s">
        <v>2857</v>
      </c>
      <c r="B2829" s="58">
        <v>21.815250970000001</v>
      </c>
    </row>
    <row r="2830" spans="1:2">
      <c r="A2830" s="83" t="s">
        <v>2858</v>
      </c>
      <c r="B2830" s="58">
        <v>21.10597667</v>
      </c>
    </row>
    <row r="2831" spans="1:2">
      <c r="A2831" s="83" t="s">
        <v>2859</v>
      </c>
      <c r="B2831" s="58">
        <v>20.83239944</v>
      </c>
    </row>
    <row r="2832" spans="1:2">
      <c r="A2832" s="83" t="s">
        <v>2860</v>
      </c>
      <c r="B2832" s="58">
        <v>21.116109160000001</v>
      </c>
    </row>
    <row r="2833" spans="1:2">
      <c r="A2833" s="83" t="s">
        <v>2861</v>
      </c>
      <c r="B2833" s="58">
        <v>21.72405856</v>
      </c>
    </row>
    <row r="2834" spans="1:2">
      <c r="A2834" s="83" t="s">
        <v>2862</v>
      </c>
      <c r="B2834" s="58">
        <v>22.038165750000001</v>
      </c>
    </row>
    <row r="2835" spans="1:2">
      <c r="A2835" s="83" t="s">
        <v>2863</v>
      </c>
      <c r="B2835" s="58">
        <v>22.45359784</v>
      </c>
    </row>
    <row r="2836" spans="1:2">
      <c r="A2836" s="83" t="s">
        <v>2864</v>
      </c>
      <c r="B2836" s="58">
        <v>21.72405856</v>
      </c>
    </row>
    <row r="2837" spans="1:2">
      <c r="A2837" s="83" t="s">
        <v>2865</v>
      </c>
      <c r="B2837" s="58">
        <v>22.109093179999999</v>
      </c>
    </row>
    <row r="2838" spans="1:2">
      <c r="A2838" s="83" t="s">
        <v>2866</v>
      </c>
      <c r="B2838" s="58">
        <v>22.22055057</v>
      </c>
    </row>
    <row r="2839" spans="1:2">
      <c r="A2839" s="83" t="s">
        <v>2867</v>
      </c>
      <c r="B2839" s="58">
        <v>23.395919410000001</v>
      </c>
    </row>
    <row r="2840" spans="1:2">
      <c r="A2840" s="83" t="s">
        <v>2868</v>
      </c>
      <c r="B2840" s="58">
        <v>24.69287813</v>
      </c>
    </row>
    <row r="2841" spans="1:2">
      <c r="A2841" s="83" t="s">
        <v>2869</v>
      </c>
      <c r="B2841" s="58">
        <v>24.854997969999999</v>
      </c>
    </row>
    <row r="2842" spans="1:2">
      <c r="A2842" s="83" t="s">
        <v>2870</v>
      </c>
      <c r="B2842" s="58">
        <v>24.571288249999998</v>
      </c>
    </row>
    <row r="2843" spans="1:2">
      <c r="A2843" s="83" t="s">
        <v>2871</v>
      </c>
      <c r="B2843" s="58">
        <v>25.79731954</v>
      </c>
    </row>
    <row r="2844" spans="1:2">
      <c r="A2844" s="83" t="s">
        <v>2872</v>
      </c>
      <c r="B2844" s="58">
        <v>26.395136449999999</v>
      </c>
    </row>
    <row r="2845" spans="1:2">
      <c r="A2845" s="83" t="s">
        <v>2873</v>
      </c>
      <c r="B2845" s="58">
        <v>27.60090276</v>
      </c>
    </row>
    <row r="2846" spans="1:2">
      <c r="A2846" s="83" t="s">
        <v>2874</v>
      </c>
      <c r="B2846" s="58">
        <v>26.851098499999999</v>
      </c>
    </row>
    <row r="2847" spans="1:2">
      <c r="A2847" s="83" t="s">
        <v>2875</v>
      </c>
      <c r="B2847" s="58">
        <v>27.084145769999999</v>
      </c>
    </row>
    <row r="2848" spans="1:2">
      <c r="A2848" s="83" t="s">
        <v>2876</v>
      </c>
      <c r="B2848" s="58">
        <v>27.276663079999999</v>
      </c>
    </row>
    <row r="2849" spans="1:2">
      <c r="A2849" s="83" t="s">
        <v>2877</v>
      </c>
      <c r="B2849" s="58">
        <v>27.742757619999999</v>
      </c>
    </row>
    <row r="2850" spans="1:2">
      <c r="A2850" s="83" t="s">
        <v>2878</v>
      </c>
      <c r="B2850" s="58">
        <v>27.165205690000001</v>
      </c>
    </row>
    <row r="2851" spans="1:2">
      <c r="A2851" s="83" t="s">
        <v>2879</v>
      </c>
      <c r="B2851" s="58">
        <v>27.165205690000001</v>
      </c>
    </row>
    <row r="2852" spans="1:2">
      <c r="A2852" s="83" t="s">
        <v>2880</v>
      </c>
      <c r="B2852" s="58">
        <v>27.81368505</v>
      </c>
    </row>
    <row r="2853" spans="1:2">
      <c r="A2853" s="83" t="s">
        <v>2881</v>
      </c>
      <c r="B2853" s="58">
        <v>27.692095170000002</v>
      </c>
    </row>
    <row r="2854" spans="1:2">
      <c r="A2854" s="83" t="s">
        <v>2882</v>
      </c>
      <c r="B2854" s="58">
        <v>27.57050529</v>
      </c>
    </row>
    <row r="2855" spans="1:2">
      <c r="A2855" s="83" t="s">
        <v>2883</v>
      </c>
      <c r="B2855" s="58">
        <v>26.121559220000002</v>
      </c>
    </row>
    <row r="2856" spans="1:2">
      <c r="A2856" s="83" t="s">
        <v>2884</v>
      </c>
      <c r="B2856" s="58">
        <v>26.65858119</v>
      </c>
    </row>
    <row r="2857" spans="1:2">
      <c r="A2857" s="83" t="s">
        <v>2885</v>
      </c>
      <c r="B2857" s="58">
        <v>26.547123800000001</v>
      </c>
    </row>
    <row r="2858" spans="1:2">
      <c r="A2858" s="83" t="s">
        <v>2886</v>
      </c>
      <c r="B2858" s="58">
        <v>26.03036681</v>
      </c>
    </row>
    <row r="2859" spans="1:2">
      <c r="A2859" s="83" t="s">
        <v>2887</v>
      </c>
      <c r="B2859" s="58">
        <v>24.946190380000001</v>
      </c>
    </row>
    <row r="2860" spans="1:2">
      <c r="A2860" s="83" t="s">
        <v>2888</v>
      </c>
      <c r="B2860" s="58">
        <v>25.452814879999998</v>
      </c>
    </row>
    <row r="2861" spans="1:2">
      <c r="A2861" s="83" t="s">
        <v>2889</v>
      </c>
      <c r="B2861" s="58">
        <v>25.58453725</v>
      </c>
    </row>
    <row r="2862" spans="1:2">
      <c r="A2862" s="83" t="s">
        <v>2890</v>
      </c>
      <c r="B2862" s="58">
        <v>26.66871368</v>
      </c>
    </row>
    <row r="2863" spans="1:2">
      <c r="A2863" s="83" t="s">
        <v>2891</v>
      </c>
      <c r="B2863" s="58">
        <v>27.175338180000001</v>
      </c>
    </row>
    <row r="2864" spans="1:2">
      <c r="A2864" s="83" t="s">
        <v>2892</v>
      </c>
      <c r="B2864" s="58">
        <v>26.770038580000001</v>
      </c>
    </row>
    <row r="2865" spans="1:2">
      <c r="A2865" s="83" t="s">
        <v>2893</v>
      </c>
      <c r="B2865" s="58">
        <v>25.878379460000001</v>
      </c>
    </row>
    <row r="2866" spans="1:2">
      <c r="A2866" s="83" t="s">
        <v>2894</v>
      </c>
      <c r="B2866" s="58">
        <v>25.280562549999999</v>
      </c>
    </row>
    <row r="2867" spans="1:2">
      <c r="A2867" s="83" t="s">
        <v>2895</v>
      </c>
      <c r="B2867" s="58">
        <v>26.151956689999999</v>
      </c>
    </row>
    <row r="2868" spans="1:2">
      <c r="A2868" s="83" t="s">
        <v>2896</v>
      </c>
      <c r="B2868" s="58">
        <v>26.23301661</v>
      </c>
    </row>
    <row r="2869" spans="1:2">
      <c r="A2869" s="83" t="s">
        <v>2897</v>
      </c>
      <c r="B2869" s="58">
        <v>25.827717010000001</v>
      </c>
    </row>
    <row r="2870" spans="1:2">
      <c r="A2870" s="83" t="s">
        <v>2898</v>
      </c>
      <c r="B2870" s="58">
        <v>25.250165079999999</v>
      </c>
    </row>
    <row r="2871" spans="1:2">
      <c r="A2871" s="83" t="s">
        <v>2899</v>
      </c>
      <c r="B2871" s="58">
        <v>25.462947369999998</v>
      </c>
    </row>
    <row r="2872" spans="1:2">
      <c r="A2872" s="83" t="s">
        <v>2900</v>
      </c>
      <c r="B2872" s="58">
        <v>25.655464680000001</v>
      </c>
    </row>
    <row r="2873" spans="1:2">
      <c r="A2873" s="83" t="s">
        <v>2901</v>
      </c>
      <c r="B2873" s="58">
        <v>26.648448699999999</v>
      </c>
    </row>
    <row r="2874" spans="1:2">
      <c r="A2874" s="83" t="s">
        <v>2902</v>
      </c>
      <c r="B2874" s="58">
        <v>26.334341510000002</v>
      </c>
    </row>
    <row r="2875" spans="1:2">
      <c r="A2875" s="83" t="s">
        <v>2903</v>
      </c>
      <c r="B2875" s="58">
        <v>25.736524599999999</v>
      </c>
    </row>
    <row r="2876" spans="1:2">
      <c r="A2876" s="83" t="s">
        <v>2904</v>
      </c>
      <c r="B2876" s="58">
        <v>25.847981990000001</v>
      </c>
    </row>
    <row r="2877" spans="1:2">
      <c r="A2877" s="83" t="s">
        <v>2905</v>
      </c>
      <c r="B2877" s="58">
        <v>25.736524599999999</v>
      </c>
    </row>
    <row r="2878" spans="1:2">
      <c r="A2878" s="83" t="s">
        <v>2906</v>
      </c>
      <c r="B2878" s="58">
        <v>25.78718705</v>
      </c>
    </row>
    <row r="2879" spans="1:2">
      <c r="A2879" s="83" t="s">
        <v>2907</v>
      </c>
      <c r="B2879" s="58">
        <v>25.55413978</v>
      </c>
    </row>
    <row r="2880" spans="1:2">
      <c r="A2880" s="83" t="s">
        <v>2908</v>
      </c>
      <c r="B2880" s="58">
        <v>24.713143110000001</v>
      </c>
    </row>
    <row r="2881" spans="1:2">
      <c r="A2881" s="83" t="s">
        <v>2909</v>
      </c>
      <c r="B2881" s="58">
        <v>23.98360383</v>
      </c>
    </row>
    <row r="2882" spans="1:2">
      <c r="A2882" s="83" t="s">
        <v>2910</v>
      </c>
      <c r="B2882" s="58">
        <v>24.814468009999999</v>
      </c>
    </row>
    <row r="2883" spans="1:2">
      <c r="A2883" s="83" t="s">
        <v>2911</v>
      </c>
      <c r="B2883" s="58">
        <v>24.500360820000001</v>
      </c>
    </row>
    <row r="2884" spans="1:2">
      <c r="A2884" s="83" t="s">
        <v>2912</v>
      </c>
      <c r="B2884" s="58">
        <v>24.22678359</v>
      </c>
    </row>
    <row r="2885" spans="1:2">
      <c r="A2885" s="83" t="s">
        <v>2913</v>
      </c>
      <c r="B2885" s="58">
        <v>24.763805560000002</v>
      </c>
    </row>
    <row r="2886" spans="1:2">
      <c r="A2886" s="83" t="s">
        <v>2914</v>
      </c>
      <c r="B2886" s="58">
        <v>25.462947369999998</v>
      </c>
    </row>
    <row r="2887" spans="1:2">
      <c r="A2887" s="83" t="s">
        <v>2915</v>
      </c>
      <c r="B2887" s="58">
        <v>25.240032589999998</v>
      </c>
    </row>
    <row r="2888" spans="1:2">
      <c r="A2888" s="83" t="s">
        <v>2916</v>
      </c>
      <c r="B2888" s="58">
        <v>25.077912749999999</v>
      </c>
    </row>
    <row r="2889" spans="1:2">
      <c r="A2889" s="83" t="s">
        <v>2917</v>
      </c>
      <c r="B2889" s="58">
        <v>25.229900099999998</v>
      </c>
    </row>
    <row r="2890" spans="1:2">
      <c r="A2890" s="83" t="s">
        <v>2918</v>
      </c>
      <c r="B2890" s="58">
        <v>25.32109251</v>
      </c>
    </row>
    <row r="2891" spans="1:2">
      <c r="A2891" s="83" t="s">
        <v>2919</v>
      </c>
      <c r="B2891" s="58">
        <v>25.290695039999999</v>
      </c>
    </row>
    <row r="2892" spans="1:2">
      <c r="A2892" s="83" t="s">
        <v>2920</v>
      </c>
      <c r="B2892" s="58">
        <v>25.381887450000001</v>
      </c>
    </row>
    <row r="2893" spans="1:2">
      <c r="A2893" s="83" t="s">
        <v>2921</v>
      </c>
      <c r="B2893" s="58">
        <v>25.219767610000002</v>
      </c>
    </row>
    <row r="2894" spans="1:2">
      <c r="A2894" s="83" t="s">
        <v>2922</v>
      </c>
      <c r="B2894" s="58">
        <v>25.36162247</v>
      </c>
    </row>
    <row r="2895" spans="1:2">
      <c r="A2895" s="83" t="s">
        <v>2923</v>
      </c>
      <c r="B2895" s="58">
        <v>25.57440476</v>
      </c>
    </row>
    <row r="2896" spans="1:2">
      <c r="A2896" s="83" t="s">
        <v>2924</v>
      </c>
      <c r="B2896" s="58">
        <v>26.69911115</v>
      </c>
    </row>
    <row r="2897" spans="1:2">
      <c r="A2897" s="83" t="s">
        <v>2925</v>
      </c>
      <c r="B2897" s="58">
        <v>26.739641110000001</v>
      </c>
    </row>
    <row r="2898" spans="1:2">
      <c r="A2898" s="83" t="s">
        <v>2926</v>
      </c>
      <c r="B2898" s="58">
        <v>27.732625129999999</v>
      </c>
    </row>
    <row r="2899" spans="1:2">
      <c r="A2899" s="83" t="s">
        <v>2927</v>
      </c>
      <c r="B2899" s="58">
        <v>27.226000630000001</v>
      </c>
    </row>
    <row r="2900" spans="1:2">
      <c r="A2900" s="83" t="s">
        <v>2928</v>
      </c>
      <c r="B2900" s="58">
        <v>26.607918739999999</v>
      </c>
    </row>
    <row r="2901" spans="1:2">
      <c r="A2901" s="83" t="s">
        <v>2929</v>
      </c>
      <c r="B2901" s="58">
        <v>27.246265609999998</v>
      </c>
    </row>
    <row r="2902" spans="1:2">
      <c r="A2902" s="83" t="s">
        <v>2930</v>
      </c>
      <c r="B2902" s="58">
        <v>27.043615809999999</v>
      </c>
    </row>
    <row r="2903" spans="1:2">
      <c r="A2903" s="83" t="s">
        <v>2931</v>
      </c>
      <c r="B2903" s="58">
        <v>26.830833519999999</v>
      </c>
    </row>
    <row r="2904" spans="1:2">
      <c r="A2904" s="83" t="s">
        <v>2932</v>
      </c>
      <c r="B2904" s="58">
        <v>26.324209020000001</v>
      </c>
    </row>
    <row r="2905" spans="1:2">
      <c r="A2905" s="83" t="s">
        <v>2933</v>
      </c>
      <c r="B2905" s="58">
        <v>26.69911115</v>
      </c>
    </row>
    <row r="2906" spans="1:2">
      <c r="A2906" s="83" t="s">
        <v>2934</v>
      </c>
      <c r="B2906" s="58">
        <v>27.13480822</v>
      </c>
    </row>
    <row r="2907" spans="1:2">
      <c r="A2907" s="83" t="s">
        <v>2935</v>
      </c>
      <c r="B2907" s="58">
        <v>26.88149597</v>
      </c>
    </row>
    <row r="2908" spans="1:2">
      <c r="A2908" s="83" t="s">
        <v>2936</v>
      </c>
      <c r="B2908" s="58">
        <v>28.533091840000001</v>
      </c>
    </row>
    <row r="2909" spans="1:2">
      <c r="A2909" s="83" t="s">
        <v>2937</v>
      </c>
      <c r="B2909" s="58">
        <v>28.634416739999999</v>
      </c>
    </row>
    <row r="2910" spans="1:2">
      <c r="A2910" s="83" t="s">
        <v>2938</v>
      </c>
      <c r="B2910" s="58">
        <v>29.14104124</v>
      </c>
    </row>
    <row r="2911" spans="1:2">
      <c r="A2911" s="83" t="s">
        <v>2939</v>
      </c>
      <c r="B2911" s="58">
        <v>29.40448598</v>
      </c>
    </row>
    <row r="2912" spans="1:2">
      <c r="A2912" s="83" t="s">
        <v>2940</v>
      </c>
      <c r="B2912" s="58">
        <v>28.816801559999998</v>
      </c>
    </row>
    <row r="2913" spans="1:2">
      <c r="A2913" s="83" t="s">
        <v>2941</v>
      </c>
      <c r="B2913" s="58">
        <v>28.806669070000002</v>
      </c>
    </row>
    <row r="2914" spans="1:2">
      <c r="A2914" s="83" t="s">
        <v>2942</v>
      </c>
      <c r="B2914" s="58">
        <v>28.107527260000001</v>
      </c>
    </row>
    <row r="2915" spans="1:2">
      <c r="A2915" s="83" t="s">
        <v>2943</v>
      </c>
      <c r="B2915" s="58">
        <v>29.232233650000001</v>
      </c>
    </row>
    <row r="2916" spans="1:2">
      <c r="A2916" s="83" t="s">
        <v>2944</v>
      </c>
      <c r="B2916" s="58">
        <v>29.34369104</v>
      </c>
    </row>
    <row r="2917" spans="1:2">
      <c r="A2917" s="83" t="s">
        <v>2945</v>
      </c>
      <c r="B2917" s="58">
        <v>30.174555219999998</v>
      </c>
    </row>
    <row r="2918" spans="1:2">
      <c r="A2918" s="83" t="s">
        <v>2946</v>
      </c>
      <c r="B2918" s="58">
        <v>29.546340839999999</v>
      </c>
    </row>
    <row r="2919" spans="1:2">
      <c r="A2919" s="83" t="s">
        <v>2947</v>
      </c>
      <c r="B2919" s="58">
        <v>29.37408851</v>
      </c>
    </row>
    <row r="2920" spans="1:2">
      <c r="A2920" s="83" t="s">
        <v>2948</v>
      </c>
      <c r="B2920" s="58">
        <v>28.634416739999999</v>
      </c>
    </row>
    <row r="2921" spans="1:2">
      <c r="A2921" s="83" t="s">
        <v>2949</v>
      </c>
      <c r="B2921" s="58">
        <v>28.766139110000001</v>
      </c>
    </row>
    <row r="2922" spans="1:2">
      <c r="A2922" s="83" t="s">
        <v>2950</v>
      </c>
      <c r="B2922" s="58">
        <v>28.23924963</v>
      </c>
    </row>
    <row r="2923" spans="1:2">
      <c r="A2923" s="83" t="s">
        <v>2951</v>
      </c>
      <c r="B2923" s="58">
        <v>28.320309550000001</v>
      </c>
    </row>
    <row r="2924" spans="1:2">
      <c r="A2924" s="83" t="s">
        <v>2952</v>
      </c>
      <c r="B2924" s="58">
        <v>29.80978558</v>
      </c>
    </row>
    <row r="2925" spans="1:2">
      <c r="A2925" s="83" t="s">
        <v>2953</v>
      </c>
      <c r="B2925" s="58">
        <v>29.61726827</v>
      </c>
    </row>
    <row r="2926" spans="1:2">
      <c r="A2926" s="83" t="s">
        <v>2954</v>
      </c>
      <c r="B2926" s="58">
        <v>29.049848829999998</v>
      </c>
    </row>
    <row r="2927" spans="1:2">
      <c r="A2927" s="83" t="s">
        <v>2955</v>
      </c>
      <c r="B2927" s="58">
        <v>28.756006620000001</v>
      </c>
    </row>
    <row r="2928" spans="1:2">
      <c r="A2928" s="83" t="s">
        <v>2956</v>
      </c>
      <c r="B2928" s="58">
        <v>28.624284249999999</v>
      </c>
    </row>
    <row r="2929" spans="1:2">
      <c r="A2929" s="83" t="s">
        <v>2957</v>
      </c>
      <c r="B2929" s="58">
        <v>28.887728989999999</v>
      </c>
    </row>
    <row r="2930" spans="1:2">
      <c r="A2930" s="83" t="s">
        <v>2958</v>
      </c>
      <c r="B2930" s="58">
        <v>28.4722969</v>
      </c>
    </row>
    <row r="2931" spans="1:2">
      <c r="A2931" s="83" t="s">
        <v>2959</v>
      </c>
      <c r="B2931" s="58">
        <v>27.033483319999998</v>
      </c>
    </row>
    <row r="2932" spans="1:2">
      <c r="A2932" s="83" t="s">
        <v>2960</v>
      </c>
      <c r="B2932" s="58">
        <v>27.438782920000001</v>
      </c>
    </row>
    <row r="2933" spans="1:2">
      <c r="A2933" s="83" t="s">
        <v>2961</v>
      </c>
      <c r="B2933" s="58">
        <v>27.246265609999998</v>
      </c>
    </row>
    <row r="2934" spans="1:2">
      <c r="A2934" s="83" t="s">
        <v>2962</v>
      </c>
      <c r="B2934" s="58">
        <v>26.314076530000001</v>
      </c>
    </row>
    <row r="2935" spans="1:2">
      <c r="A2935" s="83" t="s">
        <v>2963</v>
      </c>
      <c r="B2935" s="58">
        <v>26.293811550000001</v>
      </c>
    </row>
    <row r="2936" spans="1:2">
      <c r="A2936" s="83" t="s">
        <v>2964</v>
      </c>
      <c r="B2936" s="58">
        <v>26.90176095</v>
      </c>
    </row>
    <row r="2937" spans="1:2">
      <c r="A2937" s="83" t="s">
        <v>2965</v>
      </c>
      <c r="B2937" s="58">
        <v>26.587653759999998</v>
      </c>
    </row>
    <row r="2938" spans="1:2">
      <c r="A2938" s="83" t="s">
        <v>2966</v>
      </c>
      <c r="B2938" s="58">
        <v>26.354606489999998</v>
      </c>
    </row>
    <row r="2939" spans="1:2">
      <c r="A2939" s="83" t="s">
        <v>2967</v>
      </c>
      <c r="B2939" s="58">
        <v>25.98983685</v>
      </c>
    </row>
    <row r="2940" spans="1:2">
      <c r="A2940" s="83" t="s">
        <v>2968</v>
      </c>
      <c r="B2940" s="58">
        <v>25.412284920000001</v>
      </c>
    </row>
    <row r="2941" spans="1:2">
      <c r="A2941" s="83" t="s">
        <v>2969</v>
      </c>
      <c r="B2941" s="58">
        <v>26.162089179999999</v>
      </c>
    </row>
    <row r="2942" spans="1:2">
      <c r="A2942" s="83" t="s">
        <v>2970</v>
      </c>
      <c r="B2942" s="58">
        <v>25.736524599999999</v>
      </c>
    </row>
    <row r="2943" spans="1:2">
      <c r="A2943" s="83" t="s">
        <v>2971</v>
      </c>
      <c r="B2943" s="58">
        <v>26.344474000000002</v>
      </c>
    </row>
    <row r="2944" spans="1:2">
      <c r="A2944" s="83" t="s">
        <v>2972</v>
      </c>
      <c r="B2944" s="58">
        <v>26.800436049999998</v>
      </c>
    </row>
    <row r="2945" spans="1:2">
      <c r="A2945" s="83" t="s">
        <v>2973</v>
      </c>
      <c r="B2945" s="58">
        <v>26.65858119</v>
      </c>
    </row>
    <row r="2946" spans="1:2">
      <c r="A2946" s="83" t="s">
        <v>2974</v>
      </c>
      <c r="B2946" s="58">
        <v>25.513609819999999</v>
      </c>
    </row>
    <row r="2947" spans="1:2">
      <c r="A2947" s="83" t="s">
        <v>2975</v>
      </c>
      <c r="B2947" s="58">
        <v>25.55413978</v>
      </c>
    </row>
    <row r="2948" spans="1:2">
      <c r="A2948" s="83" t="s">
        <v>2976</v>
      </c>
      <c r="B2948" s="58">
        <v>25.858114480000001</v>
      </c>
    </row>
    <row r="2949" spans="1:2">
      <c r="A2949" s="83" t="s">
        <v>2977</v>
      </c>
      <c r="B2949" s="58">
        <v>25.868246970000001</v>
      </c>
    </row>
    <row r="2950" spans="1:2">
      <c r="A2950" s="83" t="s">
        <v>2978</v>
      </c>
      <c r="B2950" s="58">
        <v>25.412284920000001</v>
      </c>
    </row>
    <row r="2951" spans="1:2">
      <c r="A2951" s="83" t="s">
        <v>2979</v>
      </c>
      <c r="B2951" s="58">
        <v>25.34135749</v>
      </c>
    </row>
    <row r="2952" spans="1:2">
      <c r="A2952" s="83" t="s">
        <v>2980</v>
      </c>
      <c r="B2952" s="58">
        <v>27.074013279999999</v>
      </c>
    </row>
    <row r="2953" spans="1:2">
      <c r="A2953" s="83" t="s">
        <v>2981</v>
      </c>
      <c r="B2953" s="58">
        <v>26.618051229999999</v>
      </c>
    </row>
    <row r="2954" spans="1:2">
      <c r="A2954" s="83" t="s">
        <v>2982</v>
      </c>
      <c r="B2954" s="58">
        <v>26.780171070000002</v>
      </c>
    </row>
    <row r="2955" spans="1:2">
      <c r="A2955" s="83" t="s">
        <v>2983</v>
      </c>
      <c r="B2955" s="58">
        <v>26.719376130000001</v>
      </c>
    </row>
    <row r="2956" spans="1:2">
      <c r="A2956" s="83" t="s">
        <v>2984</v>
      </c>
      <c r="B2956" s="58">
        <v>27.37798798</v>
      </c>
    </row>
    <row r="2957" spans="1:2">
      <c r="A2957" s="83" t="s">
        <v>2985</v>
      </c>
      <c r="B2957" s="58">
        <v>26.547123800000001</v>
      </c>
    </row>
    <row r="2958" spans="1:2">
      <c r="A2958" s="83" t="s">
        <v>2986</v>
      </c>
      <c r="B2958" s="58">
        <v>25.77705456</v>
      </c>
    </row>
    <row r="2959" spans="1:2">
      <c r="A2959" s="83" t="s">
        <v>2987</v>
      </c>
      <c r="B2959" s="58">
        <v>26.283679060000001</v>
      </c>
    </row>
    <row r="2960" spans="1:2">
      <c r="A2960" s="83" t="s">
        <v>2988</v>
      </c>
      <c r="B2960" s="58">
        <v>26.861230989999999</v>
      </c>
    </row>
    <row r="2961" spans="1:2">
      <c r="A2961" s="83" t="s">
        <v>2989</v>
      </c>
      <c r="B2961" s="58">
        <v>26.121559220000002</v>
      </c>
    </row>
    <row r="2962" spans="1:2">
      <c r="A2962" s="83" t="s">
        <v>2990</v>
      </c>
      <c r="B2962" s="58">
        <v>25.858114480000001</v>
      </c>
    </row>
    <row r="2963" spans="1:2">
      <c r="A2963" s="83" t="s">
        <v>2991</v>
      </c>
      <c r="B2963" s="58">
        <v>25.523742309999999</v>
      </c>
    </row>
    <row r="2964" spans="1:2">
      <c r="A2964" s="83" t="s">
        <v>2992</v>
      </c>
      <c r="B2964" s="58">
        <v>25.959439379999999</v>
      </c>
    </row>
    <row r="2965" spans="1:2">
      <c r="A2965" s="83" t="s">
        <v>2993</v>
      </c>
      <c r="B2965" s="58">
        <v>25.625067210000001</v>
      </c>
    </row>
    <row r="2966" spans="1:2">
      <c r="A2966" s="83" t="s">
        <v>2994</v>
      </c>
      <c r="B2966" s="58">
        <v>25.047515279999999</v>
      </c>
    </row>
    <row r="2967" spans="1:2">
      <c r="A2967" s="83" t="s">
        <v>2995</v>
      </c>
      <c r="B2967" s="58">
        <v>25.371754960000001</v>
      </c>
    </row>
    <row r="2968" spans="1:2">
      <c r="A2968" s="83" t="s">
        <v>2996</v>
      </c>
      <c r="B2968" s="58">
        <v>24.510493310000001</v>
      </c>
    </row>
    <row r="2969" spans="1:2">
      <c r="A2969" s="83" t="s">
        <v>2997</v>
      </c>
      <c r="B2969" s="58">
        <v>23.54790676</v>
      </c>
    </row>
    <row r="2970" spans="1:2">
      <c r="A2970" s="83" t="s">
        <v>2998</v>
      </c>
      <c r="B2970" s="58">
        <v>23.243932059999999</v>
      </c>
    </row>
    <row r="2971" spans="1:2">
      <c r="A2971" s="83" t="s">
        <v>2999</v>
      </c>
      <c r="B2971" s="58">
        <v>23.720159089999999</v>
      </c>
    </row>
    <row r="2972" spans="1:2">
      <c r="A2972" s="83" t="s">
        <v>3000</v>
      </c>
      <c r="B2972" s="58">
        <v>22.828499969999999</v>
      </c>
    </row>
    <row r="2973" spans="1:2">
      <c r="A2973" s="83" t="s">
        <v>3001</v>
      </c>
      <c r="B2973" s="58">
        <v>22.950089850000001</v>
      </c>
    </row>
    <row r="2974" spans="1:2">
      <c r="A2974" s="83" t="s">
        <v>3002</v>
      </c>
      <c r="B2974" s="58">
        <v>23.56817174</v>
      </c>
    </row>
    <row r="2975" spans="1:2">
      <c r="A2975" s="83" t="s">
        <v>3003</v>
      </c>
      <c r="B2975" s="58">
        <v>24.763805560000002</v>
      </c>
    </row>
    <row r="2976" spans="1:2">
      <c r="A2976" s="83" t="s">
        <v>3004</v>
      </c>
      <c r="B2976" s="58">
        <v>24.46996335</v>
      </c>
    </row>
    <row r="2977" spans="1:2">
      <c r="A2977" s="83" t="s">
        <v>3005</v>
      </c>
      <c r="B2977" s="58">
        <v>26.050631790000001</v>
      </c>
    </row>
    <row r="2978" spans="1:2">
      <c r="A2978" s="83" t="s">
        <v>3006</v>
      </c>
      <c r="B2978" s="58">
        <v>26.648448699999999</v>
      </c>
    </row>
    <row r="2979" spans="1:2">
      <c r="A2979" s="83" t="s">
        <v>3007</v>
      </c>
      <c r="B2979" s="58">
        <v>26.405268939999999</v>
      </c>
    </row>
    <row r="2980" spans="1:2">
      <c r="A2980" s="83" t="s">
        <v>3008</v>
      </c>
      <c r="B2980" s="58">
        <v>26.22288412</v>
      </c>
    </row>
    <row r="2981" spans="1:2">
      <c r="A2981" s="83" t="s">
        <v>3009</v>
      </c>
      <c r="B2981" s="58">
        <v>26.273546570000001</v>
      </c>
    </row>
    <row r="2982" spans="1:2">
      <c r="A2982" s="83" t="s">
        <v>3010</v>
      </c>
      <c r="B2982" s="58">
        <v>25.99996934</v>
      </c>
    </row>
    <row r="2983" spans="1:2">
      <c r="A2983" s="83" t="s">
        <v>3011</v>
      </c>
      <c r="B2983" s="58">
        <v>25.077912749999999</v>
      </c>
    </row>
    <row r="2984" spans="1:2">
      <c r="A2984" s="83" t="s">
        <v>3012</v>
      </c>
      <c r="B2984" s="58">
        <v>25.77705456</v>
      </c>
    </row>
    <row r="2985" spans="1:2">
      <c r="A2985" s="83" t="s">
        <v>3013</v>
      </c>
      <c r="B2985" s="58">
        <v>25.300827529999999</v>
      </c>
    </row>
    <row r="2986" spans="1:2">
      <c r="A2986" s="83" t="s">
        <v>3014</v>
      </c>
      <c r="B2986" s="58">
        <v>25.452814879999998</v>
      </c>
    </row>
    <row r="2987" spans="1:2">
      <c r="A2987" s="83" t="s">
        <v>3015</v>
      </c>
      <c r="B2987" s="58">
        <v>25.78718705</v>
      </c>
    </row>
    <row r="2988" spans="1:2">
      <c r="A2988" s="83" t="s">
        <v>3016</v>
      </c>
      <c r="B2988" s="58">
        <v>26.344474000000002</v>
      </c>
    </row>
    <row r="2989" spans="1:2">
      <c r="A2989" s="83" t="s">
        <v>3017</v>
      </c>
      <c r="B2989" s="58">
        <v>25.949306889999999</v>
      </c>
    </row>
    <row r="2990" spans="1:2">
      <c r="A2990" s="83" t="s">
        <v>3018</v>
      </c>
      <c r="B2990" s="58">
        <v>25.625067210000001</v>
      </c>
    </row>
    <row r="2991" spans="1:2">
      <c r="A2991" s="83" t="s">
        <v>3019</v>
      </c>
      <c r="B2991" s="58">
        <v>25.969571869999999</v>
      </c>
    </row>
    <row r="2992" spans="1:2">
      <c r="A2992" s="83" t="s">
        <v>3020</v>
      </c>
      <c r="B2992" s="58">
        <v>25.847981990000001</v>
      </c>
    </row>
    <row r="2993" spans="1:2">
      <c r="A2993" s="83" t="s">
        <v>3021</v>
      </c>
      <c r="B2993" s="58">
        <v>25.11844271</v>
      </c>
    </row>
    <row r="2994" spans="1:2">
      <c r="A2994" s="83" t="s">
        <v>3022</v>
      </c>
      <c r="B2994" s="58">
        <v>25.270430059999999</v>
      </c>
    </row>
    <row r="2995" spans="1:2">
      <c r="A2995" s="83" t="s">
        <v>3023</v>
      </c>
      <c r="B2995" s="58">
        <v>25.169105160000001</v>
      </c>
    </row>
    <row r="2996" spans="1:2">
      <c r="A2996" s="83" t="s">
        <v>3024</v>
      </c>
      <c r="B2996" s="58">
        <v>25.260297569999999</v>
      </c>
    </row>
    <row r="2997" spans="1:2">
      <c r="A2997" s="83" t="s">
        <v>3025</v>
      </c>
      <c r="B2997" s="58">
        <v>24.43956588</v>
      </c>
    </row>
    <row r="2998" spans="1:2">
      <c r="A2998" s="83" t="s">
        <v>3026</v>
      </c>
      <c r="B2998" s="58">
        <v>24.713143110000001</v>
      </c>
    </row>
    <row r="2999" spans="1:2">
      <c r="A2999" s="83" t="s">
        <v>3027</v>
      </c>
      <c r="B2999" s="58">
        <v>24.277446040000001</v>
      </c>
    </row>
    <row r="3000" spans="1:2">
      <c r="A3000" s="83" t="s">
        <v>3028</v>
      </c>
      <c r="B3000" s="58">
        <v>24.165988649999999</v>
      </c>
    </row>
    <row r="3001" spans="1:2">
      <c r="A3001" s="83" t="s">
        <v>3029</v>
      </c>
      <c r="B3001" s="58">
        <v>23.699894109999999</v>
      </c>
    </row>
    <row r="3002" spans="1:2">
      <c r="A3002" s="83" t="s">
        <v>3030</v>
      </c>
      <c r="B3002" s="58">
        <v>23.75055656</v>
      </c>
    </row>
    <row r="3003" spans="1:2">
      <c r="A3003" s="83" t="s">
        <v>3031</v>
      </c>
      <c r="B3003" s="58">
        <v>24.348373469999999</v>
      </c>
    </row>
    <row r="3004" spans="1:2">
      <c r="A3004" s="83" t="s">
        <v>3032</v>
      </c>
      <c r="B3004" s="58">
        <v>24.257181060000001</v>
      </c>
    </row>
    <row r="3005" spans="1:2">
      <c r="A3005" s="83" t="s">
        <v>3033</v>
      </c>
      <c r="B3005" s="58">
        <v>24.90566042</v>
      </c>
    </row>
    <row r="3006" spans="1:2">
      <c r="A3006" s="83" t="s">
        <v>3034</v>
      </c>
      <c r="B3006" s="58">
        <v>24.763805560000002</v>
      </c>
    </row>
    <row r="3007" spans="1:2">
      <c r="A3007" s="83" t="s">
        <v>3035</v>
      </c>
      <c r="B3007" s="58">
        <v>24.703010620000001</v>
      </c>
    </row>
    <row r="3008" spans="1:2">
      <c r="A3008" s="83" t="s">
        <v>3036</v>
      </c>
      <c r="B3008" s="58">
        <v>25.442682390000002</v>
      </c>
    </row>
    <row r="3009" spans="1:2">
      <c r="A3009" s="83" t="s">
        <v>3037</v>
      </c>
      <c r="B3009" s="58">
        <v>25.34135749</v>
      </c>
    </row>
    <row r="3010" spans="1:2">
      <c r="A3010" s="83" t="s">
        <v>3038</v>
      </c>
      <c r="B3010" s="58">
        <v>25.55413978</v>
      </c>
    </row>
    <row r="3011" spans="1:2">
      <c r="A3011" s="83" t="s">
        <v>3039</v>
      </c>
      <c r="B3011" s="58">
        <v>24.65234817</v>
      </c>
    </row>
    <row r="3012" spans="1:2">
      <c r="A3012" s="83" t="s">
        <v>3040</v>
      </c>
      <c r="B3012" s="58">
        <v>24.317976000000002</v>
      </c>
    </row>
    <row r="3013" spans="1:2">
      <c r="A3013" s="83" t="s">
        <v>3041</v>
      </c>
      <c r="B3013" s="58">
        <v>25.067780259999999</v>
      </c>
    </row>
    <row r="3014" spans="1:2">
      <c r="A3014" s="83" t="s">
        <v>3042</v>
      </c>
      <c r="B3014" s="58">
        <v>25.017117809999998</v>
      </c>
    </row>
    <row r="3015" spans="1:2">
      <c r="A3015" s="83" t="s">
        <v>3043</v>
      </c>
      <c r="B3015" s="58">
        <v>25.270430059999999</v>
      </c>
    </row>
    <row r="3016" spans="1:2">
      <c r="A3016" s="83" t="s">
        <v>3044</v>
      </c>
      <c r="B3016" s="58">
        <v>25.462947369999998</v>
      </c>
    </row>
    <row r="3017" spans="1:2">
      <c r="A3017" s="83" t="s">
        <v>3045</v>
      </c>
      <c r="B3017" s="58">
        <v>25.270430059999999</v>
      </c>
    </row>
    <row r="3018" spans="1:2">
      <c r="A3018" s="83" t="s">
        <v>3046</v>
      </c>
      <c r="B3018" s="58">
        <v>24.804335519999999</v>
      </c>
    </row>
    <row r="3019" spans="1:2">
      <c r="A3019" s="83" t="s">
        <v>3047</v>
      </c>
      <c r="B3019" s="58">
        <v>25.402152430000001</v>
      </c>
    </row>
    <row r="3020" spans="1:2">
      <c r="A3020" s="83" t="s">
        <v>3048</v>
      </c>
      <c r="B3020" s="58">
        <v>24.338240979999998</v>
      </c>
    </row>
    <row r="3021" spans="1:2">
      <c r="A3021" s="83" t="s">
        <v>3049</v>
      </c>
      <c r="B3021" s="58">
        <v>25.229900099999998</v>
      </c>
    </row>
    <row r="3022" spans="1:2">
      <c r="A3022" s="83" t="s">
        <v>3050</v>
      </c>
      <c r="B3022" s="58">
        <v>26.293811550000001</v>
      </c>
    </row>
    <row r="3023" spans="1:2">
      <c r="A3023" s="83" t="s">
        <v>3051</v>
      </c>
      <c r="B3023" s="58">
        <v>26.820701029999999</v>
      </c>
    </row>
    <row r="3024" spans="1:2">
      <c r="A3024" s="83" t="s">
        <v>3052</v>
      </c>
      <c r="B3024" s="58">
        <v>27.094278259999999</v>
      </c>
    </row>
    <row r="3025" spans="1:2">
      <c r="A3025" s="83" t="s">
        <v>3053</v>
      </c>
      <c r="B3025" s="58">
        <v>26.91189344</v>
      </c>
    </row>
    <row r="3026" spans="1:2">
      <c r="A3026" s="83" t="s">
        <v>3054</v>
      </c>
      <c r="B3026" s="58">
        <v>26.780171070000002</v>
      </c>
    </row>
    <row r="3027" spans="1:2">
      <c r="A3027" s="83" t="s">
        <v>3055</v>
      </c>
      <c r="B3027" s="58">
        <v>26.314076530000001</v>
      </c>
    </row>
    <row r="3028" spans="1:2">
      <c r="A3028" s="83" t="s">
        <v>3056</v>
      </c>
      <c r="B3028" s="58">
        <v>26.314076530000001</v>
      </c>
    </row>
    <row r="3029" spans="1:2">
      <c r="A3029" s="83" t="s">
        <v>3057</v>
      </c>
      <c r="B3029" s="58">
        <v>26.942290910000001</v>
      </c>
    </row>
    <row r="3030" spans="1:2">
      <c r="A3030" s="83" t="s">
        <v>3058</v>
      </c>
      <c r="B3030" s="58">
        <v>25.300827529999999</v>
      </c>
    </row>
    <row r="3031" spans="1:2">
      <c r="A3031" s="83" t="s">
        <v>3059</v>
      </c>
      <c r="B3031" s="58">
        <v>24.844865479999999</v>
      </c>
    </row>
    <row r="3032" spans="1:2">
      <c r="A3032" s="83" t="s">
        <v>3060</v>
      </c>
      <c r="B3032" s="58">
        <v>24.28</v>
      </c>
    </row>
    <row r="3033" spans="1:2">
      <c r="A3033" s="83" t="s">
        <v>3061</v>
      </c>
      <c r="B3033" s="58">
        <v>24.9</v>
      </c>
    </row>
    <row r="3034" spans="1:2">
      <c r="A3034" s="83" t="s">
        <v>3062</v>
      </c>
      <c r="B3034" s="58">
        <v>24.15</v>
      </c>
    </row>
    <row r="3035" spans="1:2">
      <c r="A3035" s="83" t="s">
        <v>3063</v>
      </c>
      <c r="B3035" s="58">
        <v>24.47</v>
      </c>
    </row>
    <row r="3036" spans="1:2">
      <c r="A3036" s="83" t="s">
        <v>3064</v>
      </c>
      <c r="B3036" s="58">
        <v>23.97</v>
      </c>
    </row>
    <row r="3037" spans="1:2">
      <c r="A3037" s="83" t="s">
        <v>3065</v>
      </c>
      <c r="B3037" s="58">
        <v>24.58</v>
      </c>
    </row>
    <row r="3038" spans="1:2">
      <c r="A3038" s="83" t="s">
        <v>3066</v>
      </c>
      <c r="B3038" s="58">
        <v>24.12</v>
      </c>
    </row>
    <row r="3039" spans="1:2">
      <c r="A3039" s="83" t="s">
        <v>3067</v>
      </c>
      <c r="B3039" s="58">
        <v>24.06</v>
      </c>
    </row>
    <row r="3040" spans="1:2">
      <c r="A3040" s="83" t="s">
        <v>3068</v>
      </c>
      <c r="B3040" s="58">
        <v>23.77</v>
      </c>
    </row>
    <row r="3041" spans="1:2">
      <c r="A3041" s="83" t="s">
        <v>3069</v>
      </c>
      <c r="B3041" s="58">
        <v>24.43</v>
      </c>
    </row>
    <row r="3042" spans="1:2">
      <c r="A3042" s="83" t="s">
        <v>3070</v>
      </c>
      <c r="B3042" s="58">
        <v>24.77</v>
      </c>
    </row>
    <row r="3043" spans="1:2">
      <c r="A3043" s="83" t="s">
        <v>3071</v>
      </c>
      <c r="B3043" s="58">
        <v>25.36</v>
      </c>
    </row>
    <row r="3044" spans="1:2">
      <c r="A3044" s="83" t="s">
        <v>3072</v>
      </c>
      <c r="B3044" s="58">
        <v>25.11</v>
      </c>
    </row>
    <row r="3045" spans="1:2">
      <c r="A3045" s="83" t="s">
        <v>3073</v>
      </c>
      <c r="B3045" s="58">
        <v>24.85</v>
      </c>
    </row>
    <row r="3046" spans="1:2">
      <c r="A3046" s="83" t="s">
        <v>3074</v>
      </c>
      <c r="B3046" s="58">
        <v>24.94</v>
      </c>
    </row>
    <row r="3047" spans="1:2">
      <c r="A3047" s="83" t="s">
        <v>3075</v>
      </c>
      <c r="B3047" s="58">
        <v>24.63</v>
      </c>
    </row>
    <row r="3048" spans="1:2">
      <c r="A3048" s="83" t="s">
        <v>3076</v>
      </c>
      <c r="B3048" s="58">
        <v>24.3</v>
      </c>
    </row>
    <row r="3049" spans="1:2">
      <c r="A3049" s="83" t="s">
        <v>3077</v>
      </c>
      <c r="B3049" s="58">
        <v>24.52</v>
      </c>
    </row>
    <row r="3050" spans="1:2">
      <c r="A3050" s="83" t="s">
        <v>3078</v>
      </c>
      <c r="B3050" s="58">
        <v>24.58</v>
      </c>
    </row>
    <row r="3051" spans="1:2">
      <c r="A3051" s="83" t="s">
        <v>3079</v>
      </c>
      <c r="B3051" s="58">
        <v>23.92</v>
      </c>
    </row>
    <row r="3052" spans="1:2">
      <c r="A3052" s="83" t="s">
        <v>3080</v>
      </c>
      <c r="B3052" s="58">
        <v>23.67</v>
      </c>
    </row>
    <row r="3053" spans="1:2">
      <c r="A3053" s="83" t="s">
        <v>3081</v>
      </c>
      <c r="B3053" s="58">
        <v>23.82</v>
      </c>
    </row>
    <row r="3054" spans="1:2">
      <c r="A3054" s="83" t="s">
        <v>3082</v>
      </c>
      <c r="B3054" s="58">
        <v>23.15</v>
      </c>
    </row>
    <row r="3055" spans="1:2">
      <c r="A3055" s="83" t="s">
        <v>3083</v>
      </c>
      <c r="B3055" s="58">
        <v>23.3</v>
      </c>
    </row>
    <row r="3056" spans="1:2">
      <c r="A3056" s="83" t="s">
        <v>3084</v>
      </c>
      <c r="B3056" s="58">
        <v>23.71</v>
      </c>
    </row>
    <row r="3057" spans="1:2">
      <c r="A3057" s="83" t="s">
        <v>3085</v>
      </c>
      <c r="B3057" s="58">
        <v>23.5</v>
      </c>
    </row>
    <row r="3058" spans="1:2">
      <c r="A3058" s="83" t="s">
        <v>3086</v>
      </c>
      <c r="B3058" s="58">
        <v>23.26</v>
      </c>
    </row>
    <row r="3059" spans="1:2">
      <c r="A3059" s="83" t="s">
        <v>3087</v>
      </c>
      <c r="B3059" s="58">
        <v>23.11</v>
      </c>
    </row>
    <row r="3060" spans="1:2">
      <c r="A3060" s="83" t="s">
        <v>3088</v>
      </c>
      <c r="B3060" s="58">
        <v>23.25</v>
      </c>
    </row>
    <row r="3061" spans="1:2">
      <c r="A3061" s="83" t="s">
        <v>3089</v>
      </c>
      <c r="B3061" s="58">
        <v>23.83</v>
      </c>
    </row>
    <row r="3062" spans="1:2">
      <c r="A3062" s="83" t="s">
        <v>3090</v>
      </c>
      <c r="B3062" s="58">
        <v>24.35</v>
      </c>
    </row>
    <row r="3063" spans="1:2">
      <c r="A3063" s="83" t="s">
        <v>3091</v>
      </c>
      <c r="B3063" s="58">
        <v>24.24</v>
      </c>
    </row>
    <row r="3064" spans="1:2">
      <c r="A3064" s="83" t="s">
        <v>3092</v>
      </c>
      <c r="B3064" s="58">
        <v>25</v>
      </c>
    </row>
    <row r="3065" spans="1:2">
      <c r="A3065" s="83" t="s">
        <v>3093</v>
      </c>
      <c r="B3065" s="58">
        <v>25.09</v>
      </c>
    </row>
    <row r="3066" spans="1:2">
      <c r="A3066" s="83" t="s">
        <v>3094</v>
      </c>
      <c r="B3066" s="58">
        <v>25.66</v>
      </c>
    </row>
    <row r="3067" spans="1:2">
      <c r="A3067" s="83" t="s">
        <v>3095</v>
      </c>
      <c r="B3067" s="58">
        <v>25.59</v>
      </c>
    </row>
    <row r="3068" spans="1:2">
      <c r="A3068" s="83" t="s">
        <v>3096</v>
      </c>
      <c r="B3068" s="58">
        <v>25.56</v>
      </c>
    </row>
    <row r="3069" spans="1:2">
      <c r="A3069" s="83" t="s">
        <v>3097</v>
      </c>
      <c r="B3069" s="58">
        <v>24.53</v>
      </c>
    </row>
    <row r="3070" spans="1:2">
      <c r="A3070" s="83" t="s">
        <v>3098</v>
      </c>
      <c r="B3070" s="58">
        <v>24.14</v>
      </c>
    </row>
    <row r="3071" spans="1:2">
      <c r="A3071" s="83" t="s">
        <v>3099</v>
      </c>
      <c r="B3071" s="58">
        <v>24.22</v>
      </c>
    </row>
    <row r="3072" spans="1:2">
      <c r="A3072" s="83" t="s">
        <v>3100</v>
      </c>
      <c r="B3072" s="58">
        <v>23.56</v>
      </c>
    </row>
    <row r="3073" spans="1:2">
      <c r="A3073" s="83" t="s">
        <v>3101</v>
      </c>
      <c r="B3073" s="58">
        <v>23.57</v>
      </c>
    </row>
    <row r="3074" spans="1:2">
      <c r="A3074" s="83" t="s">
        <v>3102</v>
      </c>
      <c r="B3074" s="58">
        <v>23.49</v>
      </c>
    </row>
    <row r="3075" spans="1:2">
      <c r="A3075" s="83" t="s">
        <v>3103</v>
      </c>
      <c r="B3075" s="58">
        <v>23.33</v>
      </c>
    </row>
    <row r="3076" spans="1:2">
      <c r="A3076" s="83" t="s">
        <v>3104</v>
      </c>
      <c r="B3076" s="58">
        <v>23.8</v>
      </c>
    </row>
    <row r="3077" spans="1:2">
      <c r="A3077" s="83" t="s">
        <v>3105</v>
      </c>
      <c r="B3077" s="58">
        <v>23.77</v>
      </c>
    </row>
    <row r="3078" spans="1:2">
      <c r="A3078" s="83" t="s">
        <v>3106</v>
      </c>
      <c r="B3078" s="58">
        <v>23.39</v>
      </c>
    </row>
    <row r="3079" spans="1:2">
      <c r="A3079" s="83" t="s">
        <v>3107</v>
      </c>
      <c r="B3079" s="58">
        <v>23.25</v>
      </c>
    </row>
    <row r="3080" spans="1:2">
      <c r="A3080" s="83" t="s">
        <v>3108</v>
      </c>
      <c r="B3080" s="58">
        <v>24.07</v>
      </c>
    </row>
    <row r="3081" spans="1:2">
      <c r="A3081" s="83" t="s">
        <v>3109</v>
      </c>
      <c r="B3081" s="58">
        <v>23.89</v>
      </c>
    </row>
    <row r="3082" spans="1:2">
      <c r="A3082" s="83" t="s">
        <v>3110</v>
      </c>
      <c r="B3082" s="58">
        <v>22.49</v>
      </c>
    </row>
    <row r="3083" spans="1:2">
      <c r="A3083" s="83" t="s">
        <v>3111</v>
      </c>
      <c r="B3083" s="58">
        <v>21.89</v>
      </c>
    </row>
    <row r="3084" spans="1:2">
      <c r="A3084" s="83" t="s">
        <v>3112</v>
      </c>
      <c r="B3084" s="58">
        <v>19.41</v>
      </c>
    </row>
    <row r="3085" spans="1:2">
      <c r="A3085" s="83" t="s">
        <v>3113</v>
      </c>
      <c r="B3085" s="58">
        <v>18.25</v>
      </c>
    </row>
    <row r="3086" spans="1:2">
      <c r="A3086" s="83" t="s">
        <v>3114</v>
      </c>
      <c r="B3086" s="58">
        <v>15.24</v>
      </c>
    </row>
    <row r="3087" spans="1:2">
      <c r="A3087" s="83" t="s">
        <v>3115</v>
      </c>
      <c r="B3087" s="58">
        <v>16.309999999999999</v>
      </c>
    </row>
    <row r="3088" spans="1:2">
      <c r="A3088" s="83" t="s">
        <v>3116</v>
      </c>
      <c r="B3088" s="58">
        <v>16.04</v>
      </c>
    </row>
    <row r="3089" spans="1:2">
      <c r="A3089" s="83" t="s">
        <v>3117</v>
      </c>
      <c r="B3089" s="58">
        <v>15.45</v>
      </c>
    </row>
    <row r="3090" spans="1:2">
      <c r="A3090" s="83" t="s">
        <v>3118</v>
      </c>
      <c r="B3090" s="58">
        <v>16.7</v>
      </c>
    </row>
    <row r="3091" spans="1:2">
      <c r="A3091" s="83" t="s">
        <v>3119</v>
      </c>
      <c r="B3091" s="58">
        <v>17.41</v>
      </c>
    </row>
    <row r="3092" spans="1:2">
      <c r="A3092" s="83" t="s">
        <v>3120</v>
      </c>
      <c r="B3092" s="58">
        <v>17.22</v>
      </c>
    </row>
    <row r="3093" spans="1:2">
      <c r="A3093" s="83" t="s">
        <v>3121</v>
      </c>
      <c r="B3093" s="58">
        <v>16.260000000000002</v>
      </c>
    </row>
    <row r="3094" spans="1:2">
      <c r="A3094" s="83" t="s">
        <v>3122</v>
      </c>
      <c r="B3094" s="58">
        <v>16.940000000000001</v>
      </c>
    </row>
    <row r="3095" spans="1:2">
      <c r="A3095" s="83" t="s">
        <v>3123</v>
      </c>
      <c r="B3095" s="58">
        <v>17.559999999999999</v>
      </c>
    </row>
    <row r="3096" spans="1:2">
      <c r="A3096" s="83" t="s">
        <v>3124</v>
      </c>
      <c r="B3096" s="58">
        <v>16.96</v>
      </c>
    </row>
    <row r="3097" spans="1:2">
      <c r="A3097" s="83" t="s">
        <v>3125</v>
      </c>
      <c r="B3097" s="58">
        <v>17.95</v>
      </c>
    </row>
    <row r="3098" spans="1:2">
      <c r="A3098" s="83" t="s">
        <v>3126</v>
      </c>
      <c r="B3098" s="58">
        <v>17.86</v>
      </c>
    </row>
    <row r="3099" spans="1:2">
      <c r="A3099" s="83" t="s">
        <v>3127</v>
      </c>
      <c r="B3099" s="58">
        <v>20.3</v>
      </c>
    </row>
    <row r="3100" spans="1:2">
      <c r="A3100" s="83" t="s">
        <v>3128</v>
      </c>
      <c r="B3100" s="58">
        <v>20.41</v>
      </c>
    </row>
    <row r="3101" spans="1:2">
      <c r="A3101" s="83" t="s">
        <v>3129</v>
      </c>
      <c r="B3101" s="58">
        <v>21.04</v>
      </c>
    </row>
    <row r="3102" spans="1:2">
      <c r="A3102" s="83" t="s">
        <v>3130</v>
      </c>
      <c r="B3102" s="58">
        <v>20.98</v>
      </c>
    </row>
    <row r="3103" spans="1:2">
      <c r="A3103" s="83" t="s">
        <v>3131</v>
      </c>
      <c r="B3103" s="58">
        <v>20.98</v>
      </c>
    </row>
    <row r="3104" spans="1:2">
      <c r="A3104" s="83" t="s">
        <v>3132</v>
      </c>
      <c r="B3104" s="58">
        <v>19.73</v>
      </c>
    </row>
    <row r="3105" spans="1:2">
      <c r="A3105" s="83" t="s">
        <v>3133</v>
      </c>
      <c r="B3105" s="58">
        <v>19.170000000000002</v>
      </c>
    </row>
    <row r="3106" spans="1:2">
      <c r="A3106" s="83" t="s">
        <v>3134</v>
      </c>
      <c r="B3106" s="58">
        <v>20.85</v>
      </c>
    </row>
    <row r="3107" spans="1:2">
      <c r="A3107" s="83" t="s">
        <v>3135</v>
      </c>
      <c r="B3107" s="58">
        <v>21.61</v>
      </c>
    </row>
    <row r="3108" spans="1:2">
      <c r="A3108" s="83" t="s">
        <v>3136</v>
      </c>
      <c r="B3108" s="58">
        <v>21.29</v>
      </c>
    </row>
    <row r="3109" spans="1:2">
      <c r="A3109" s="83" t="s">
        <v>3137</v>
      </c>
      <c r="B3109" s="58">
        <v>19.77</v>
      </c>
    </row>
    <row r="3110" spans="1:2">
      <c r="A3110" s="83" t="s">
        <v>3138</v>
      </c>
      <c r="B3110" s="58">
        <v>20.57</v>
      </c>
    </row>
    <row r="3111" spans="1:2">
      <c r="A3111" s="83" t="s">
        <v>3139</v>
      </c>
      <c r="B3111" s="58">
        <v>20.94</v>
      </c>
    </row>
    <row r="3112" spans="1:2">
      <c r="A3112" s="83" t="s">
        <v>3140</v>
      </c>
      <c r="B3112" s="58">
        <v>20.66</v>
      </c>
    </row>
    <row r="3113" spans="1:2">
      <c r="A3113" s="83" t="s">
        <v>3141</v>
      </c>
      <c r="B3113" s="58">
        <v>20.21</v>
      </c>
    </row>
    <row r="3114" spans="1:2">
      <c r="A3114" s="83" t="s">
        <v>3142</v>
      </c>
      <c r="B3114" s="58">
        <v>20.14</v>
      </c>
    </row>
    <row r="3115" spans="1:2">
      <c r="A3115" s="83" t="s">
        <v>3143</v>
      </c>
      <c r="B3115" s="58">
        <v>20.12</v>
      </c>
    </row>
    <row r="3116" spans="1:2">
      <c r="A3116" s="83" t="s">
        <v>3144</v>
      </c>
      <c r="B3116" s="58">
        <v>19.5</v>
      </c>
    </row>
    <row r="3117" spans="1:2">
      <c r="A3117" s="83" t="s">
        <v>3145</v>
      </c>
      <c r="B3117" s="58">
        <v>18.899999999999999</v>
      </c>
    </row>
    <row r="3118" spans="1:2">
      <c r="A3118" s="83" t="s">
        <v>3146</v>
      </c>
      <c r="B3118" s="58">
        <v>19.28</v>
      </c>
    </row>
    <row r="3119" spans="1:2">
      <c r="A3119" s="83" t="s">
        <v>3147</v>
      </c>
      <c r="B3119" s="58">
        <v>19.02</v>
      </c>
    </row>
    <row r="3120" spans="1:2">
      <c r="A3120" s="83" t="s">
        <v>3148</v>
      </c>
      <c r="B3120" s="58">
        <v>18.93</v>
      </c>
    </row>
    <row r="3121" spans="1:2">
      <c r="A3121" s="83" t="s">
        <v>3149</v>
      </c>
      <c r="B3121" s="58">
        <v>19.47</v>
      </c>
    </row>
    <row r="3122" spans="1:2">
      <c r="A3122" s="83" t="s">
        <v>3150</v>
      </c>
      <c r="B3122" s="58">
        <v>19.28</v>
      </c>
    </row>
    <row r="3123" spans="1:2">
      <c r="A3123" s="83" t="s">
        <v>3151</v>
      </c>
      <c r="B3123" s="58">
        <v>18.989999999999998</v>
      </c>
    </row>
    <row r="3124" spans="1:2">
      <c r="A3124" s="83" t="s">
        <v>3152</v>
      </c>
      <c r="B3124" s="58">
        <v>18.45</v>
      </c>
    </row>
    <row r="3125" spans="1:2">
      <c r="A3125" s="83" t="s">
        <v>3153</v>
      </c>
      <c r="B3125" s="58">
        <v>18.59</v>
      </c>
    </row>
    <row r="3126" spans="1:2">
      <c r="A3126" s="83" t="s">
        <v>3154</v>
      </c>
      <c r="B3126" s="58">
        <v>18.760000000000002</v>
      </c>
    </row>
    <row r="3127" spans="1:2">
      <c r="A3127" s="83" t="s">
        <v>3155</v>
      </c>
      <c r="B3127" s="58">
        <v>19.09</v>
      </c>
    </row>
    <row r="3128" spans="1:2">
      <c r="A3128" s="83" t="s">
        <v>3156</v>
      </c>
      <c r="B3128" s="58">
        <v>20.28</v>
      </c>
    </row>
    <row r="3129" spans="1:2">
      <c r="A3129" s="83" t="s">
        <v>3157</v>
      </c>
      <c r="B3129" s="58">
        <v>19.899999999999999</v>
      </c>
    </row>
    <row r="3130" spans="1:2">
      <c r="A3130" s="83" t="s">
        <v>3158</v>
      </c>
      <c r="B3130" s="58">
        <v>21.19</v>
      </c>
    </row>
    <row r="3131" spans="1:2">
      <c r="A3131" s="83" t="s">
        <v>3159</v>
      </c>
      <c r="B3131" s="58">
        <v>21.12</v>
      </c>
    </row>
    <row r="3132" spans="1:2">
      <c r="A3132" s="83" t="s">
        <v>3160</v>
      </c>
      <c r="B3132" s="58">
        <v>21.33</v>
      </c>
    </row>
    <row r="3133" spans="1:2">
      <c r="A3133" s="83" t="s">
        <v>3161</v>
      </c>
      <c r="B3133" s="58">
        <v>21.54</v>
      </c>
    </row>
    <row r="3134" spans="1:2">
      <c r="A3134" s="83" t="s">
        <v>3162</v>
      </c>
      <c r="B3134" s="58">
        <v>21.53</v>
      </c>
    </row>
    <row r="3135" spans="1:2">
      <c r="A3135" s="83" t="s">
        <v>3163</v>
      </c>
      <c r="B3135" s="58">
        <v>21.26</v>
      </c>
    </row>
    <row r="3136" spans="1:2">
      <c r="A3136" s="83" t="s">
        <v>3164</v>
      </c>
      <c r="B3136" s="58">
        <v>21.19</v>
      </c>
    </row>
    <row r="3137" spans="1:2">
      <c r="A3137" s="83" t="s">
        <v>3165</v>
      </c>
      <c r="B3137" s="58">
        <v>21.33</v>
      </c>
    </row>
    <row r="3138" spans="1:2">
      <c r="A3138" s="83" t="s">
        <v>3166</v>
      </c>
      <c r="B3138" s="58">
        <v>20.9</v>
      </c>
    </row>
    <row r="3139" spans="1:2">
      <c r="A3139" s="83" t="s">
        <v>3167</v>
      </c>
      <c r="B3139" s="58">
        <v>22</v>
      </c>
    </row>
    <row r="3140" spans="1:2">
      <c r="A3140" s="83" t="s">
        <v>3168</v>
      </c>
      <c r="B3140" s="58">
        <v>22.01</v>
      </c>
    </row>
    <row r="3141" spans="1:2">
      <c r="A3141" s="83" t="s">
        <v>3169</v>
      </c>
      <c r="B3141" s="58">
        <v>22.14</v>
      </c>
    </row>
    <row r="3142" spans="1:2">
      <c r="A3142" s="83" t="s">
        <v>3170</v>
      </c>
      <c r="B3142" s="58">
        <v>23.17</v>
      </c>
    </row>
    <row r="3143" spans="1:2">
      <c r="A3143" s="83" t="s">
        <v>3171</v>
      </c>
      <c r="B3143" s="58">
        <v>22.65</v>
      </c>
    </row>
    <row r="3144" spans="1:2">
      <c r="A3144" s="83" t="s">
        <v>3172</v>
      </c>
      <c r="B3144" s="58">
        <v>22.42</v>
      </c>
    </row>
    <row r="3145" spans="1:2">
      <c r="A3145" s="83" t="s">
        <v>3173</v>
      </c>
      <c r="B3145" s="58">
        <v>22.85</v>
      </c>
    </row>
    <row r="3146" spans="1:2">
      <c r="A3146" s="83" t="s">
        <v>3174</v>
      </c>
      <c r="B3146" s="58">
        <v>22.21</v>
      </c>
    </row>
    <row r="3147" spans="1:2">
      <c r="A3147" s="83" t="s">
        <v>3175</v>
      </c>
      <c r="B3147" s="58">
        <v>21.93</v>
      </c>
    </row>
    <row r="3148" spans="1:2">
      <c r="A3148" s="83" t="s">
        <v>3176</v>
      </c>
      <c r="B3148" s="58">
        <v>22.1</v>
      </c>
    </row>
    <row r="3149" spans="1:2">
      <c r="A3149" s="83" t="s">
        <v>3177</v>
      </c>
      <c r="B3149" s="58">
        <v>22.72</v>
      </c>
    </row>
    <row r="3150" spans="1:2">
      <c r="A3150" s="83" t="s">
        <v>3178</v>
      </c>
      <c r="B3150" s="58">
        <v>22.69</v>
      </c>
    </row>
    <row r="3151" spans="1:2">
      <c r="A3151" s="83" t="s">
        <v>3179</v>
      </c>
      <c r="B3151" s="58">
        <v>24.4</v>
      </c>
    </row>
    <row r="3152" spans="1:2">
      <c r="A3152" s="83" t="s">
        <v>3180</v>
      </c>
      <c r="B3152" s="58">
        <v>24.09</v>
      </c>
    </row>
    <row r="3153" spans="1:2">
      <c r="A3153" s="83" t="s">
        <v>3181</v>
      </c>
      <c r="B3153" s="58">
        <v>24.46</v>
      </c>
    </row>
    <row r="3154" spans="1:2">
      <c r="A3154" s="83" t="s">
        <v>3182</v>
      </c>
      <c r="B3154" s="58">
        <v>25.35</v>
      </c>
    </row>
    <row r="3155" spans="1:2">
      <c r="A3155" s="83" t="s">
        <v>3183</v>
      </c>
      <c r="B3155" s="58">
        <v>25.33</v>
      </c>
    </row>
    <row r="3156" spans="1:2">
      <c r="A3156" s="83" t="s">
        <v>3184</v>
      </c>
      <c r="B3156" s="58">
        <v>25.11</v>
      </c>
    </row>
    <row r="3157" spans="1:2">
      <c r="A3157" s="83" t="s">
        <v>3185</v>
      </c>
      <c r="B3157" s="58">
        <v>24.66</v>
      </c>
    </row>
    <row r="3158" spans="1:2">
      <c r="A3158" s="83" t="s">
        <v>3186</v>
      </c>
      <c r="B3158" s="58">
        <v>26.61</v>
      </c>
    </row>
    <row r="3159" spans="1:2">
      <c r="A3159" s="83" t="s">
        <v>3187</v>
      </c>
      <c r="B3159" s="58">
        <v>26.95</v>
      </c>
    </row>
    <row r="3160" spans="1:2">
      <c r="A3160" s="83" t="s">
        <v>3188</v>
      </c>
      <c r="B3160" s="58">
        <v>27.69</v>
      </c>
    </row>
    <row r="3161" spans="1:2">
      <c r="A3161" s="83" t="s">
        <v>3189</v>
      </c>
      <c r="B3161" s="58">
        <v>27.35</v>
      </c>
    </row>
    <row r="3162" spans="1:2">
      <c r="A3162" s="83" t="s">
        <v>3190</v>
      </c>
      <c r="B3162" s="58">
        <v>27.89</v>
      </c>
    </row>
    <row r="3163" spans="1:2">
      <c r="A3163" s="83" t="s">
        <v>3191</v>
      </c>
      <c r="B3163" s="58">
        <v>29.68</v>
      </c>
    </row>
    <row r="3164" spans="1:2">
      <c r="A3164" s="83" t="s">
        <v>3192</v>
      </c>
      <c r="B3164" s="58">
        <v>29.36</v>
      </c>
    </row>
    <row r="3165" spans="1:2">
      <c r="A3165" s="83" t="s">
        <v>3193</v>
      </c>
      <c r="B3165" s="58">
        <v>29.29</v>
      </c>
    </row>
    <row r="3166" spans="1:2">
      <c r="A3166" s="83" t="s">
        <v>3194</v>
      </c>
      <c r="B3166" s="58">
        <v>28.58</v>
      </c>
    </row>
    <row r="3167" spans="1:2">
      <c r="A3167" s="83" t="s">
        <v>3195</v>
      </c>
      <c r="B3167" s="58">
        <v>28.98</v>
      </c>
    </row>
    <row r="3168" spans="1:2">
      <c r="A3168" s="83" t="s">
        <v>3196</v>
      </c>
      <c r="B3168" s="58">
        <v>29.31</v>
      </c>
    </row>
    <row r="3169" spans="1:2">
      <c r="A3169" s="83" t="s">
        <v>3197</v>
      </c>
      <c r="B3169" s="58">
        <v>29.6</v>
      </c>
    </row>
    <row r="3170" spans="1:2">
      <c r="A3170" s="83" t="s">
        <v>3198</v>
      </c>
      <c r="B3170" s="58">
        <v>28.81</v>
      </c>
    </row>
    <row r="3171" spans="1:2">
      <c r="A3171" s="83" t="s">
        <v>3199</v>
      </c>
      <c r="B3171" s="58">
        <v>26.54</v>
      </c>
    </row>
    <row r="3172" spans="1:2">
      <c r="A3172" s="83" t="s">
        <v>3200</v>
      </c>
      <c r="B3172" s="58">
        <v>27.75</v>
      </c>
    </row>
    <row r="3173" spans="1:2">
      <c r="A3173" s="83" t="s">
        <v>3201</v>
      </c>
      <c r="B3173" s="58">
        <v>26.1</v>
      </c>
    </row>
    <row r="3174" spans="1:2">
      <c r="A3174" s="83" t="s">
        <v>3202</v>
      </c>
      <c r="B3174" s="58">
        <v>26.55</v>
      </c>
    </row>
    <row r="3175" spans="1:2">
      <c r="A3175" s="83" t="s">
        <v>3203</v>
      </c>
      <c r="B3175" s="58">
        <v>26.57</v>
      </c>
    </row>
    <row r="3176" spans="1:2">
      <c r="A3176" s="83" t="s">
        <v>3204</v>
      </c>
      <c r="B3176" s="58">
        <v>27.27</v>
      </c>
    </row>
    <row r="3177" spans="1:2">
      <c r="A3177" s="83" t="s">
        <v>3205</v>
      </c>
      <c r="B3177" s="58">
        <v>26.31</v>
      </c>
    </row>
    <row r="3178" spans="1:2">
      <c r="A3178" s="83" t="s">
        <v>3206</v>
      </c>
      <c r="B3178" s="58">
        <v>24.95</v>
      </c>
    </row>
    <row r="3179" spans="1:2">
      <c r="A3179" s="83" t="s">
        <v>3207</v>
      </c>
      <c r="B3179" s="58">
        <v>25.69</v>
      </c>
    </row>
    <row r="3180" spans="1:2">
      <c r="A3180" s="83" t="s">
        <v>3208</v>
      </c>
      <c r="B3180" s="58">
        <v>26.14</v>
      </c>
    </row>
    <row r="3181" spans="1:2">
      <c r="A3181" s="83" t="s">
        <v>3209</v>
      </c>
      <c r="B3181" s="58">
        <v>25.5</v>
      </c>
    </row>
    <row r="3182" spans="1:2">
      <c r="A3182" s="83" t="s">
        <v>3210</v>
      </c>
      <c r="B3182" s="58">
        <v>26.23</v>
      </c>
    </row>
    <row r="3183" spans="1:2">
      <c r="A3183" s="83" t="s">
        <v>3211</v>
      </c>
      <c r="B3183" s="58">
        <v>26.07</v>
      </c>
    </row>
    <row r="3184" spans="1:2">
      <c r="A3184" s="83" t="s">
        <v>3212</v>
      </c>
      <c r="B3184" s="58">
        <v>26.78</v>
      </c>
    </row>
    <row r="3185" spans="1:2">
      <c r="A3185" s="83" t="s">
        <v>3213</v>
      </c>
      <c r="B3185" s="58">
        <v>26.73</v>
      </c>
    </row>
    <row r="3186" spans="1:2">
      <c r="A3186" s="83" t="s">
        <v>3214</v>
      </c>
      <c r="B3186" s="58">
        <v>26.35</v>
      </c>
    </row>
    <row r="3187" spans="1:2">
      <c r="A3187" s="83" t="s">
        <v>3215</v>
      </c>
      <c r="B3187" s="58">
        <v>26.38</v>
      </c>
    </row>
    <row r="3188" spans="1:2">
      <c r="A3188" s="83" t="s">
        <v>3216</v>
      </c>
      <c r="B3188" s="58">
        <v>26.68</v>
      </c>
    </row>
    <row r="3189" spans="1:2">
      <c r="A3189" s="83" t="s">
        <v>3217</v>
      </c>
      <c r="B3189" s="58">
        <v>26.16</v>
      </c>
    </row>
    <row r="3190" spans="1:2">
      <c r="A3190" s="83" t="s">
        <v>3218</v>
      </c>
      <c r="B3190" s="58">
        <v>25.94</v>
      </c>
    </row>
    <row r="3191" spans="1:2">
      <c r="A3191" s="83" t="s">
        <v>3219</v>
      </c>
      <c r="B3191" s="58">
        <v>25.4</v>
      </c>
    </row>
    <row r="3192" spans="1:2">
      <c r="A3192" s="83" t="s">
        <v>3220</v>
      </c>
      <c r="B3192" s="58">
        <v>25.44</v>
      </c>
    </row>
    <row r="3193" spans="1:2">
      <c r="A3193" s="83" t="s">
        <v>3221</v>
      </c>
      <c r="B3193" s="58">
        <v>26.26</v>
      </c>
    </row>
    <row r="3194" spans="1:2">
      <c r="A3194" s="83" t="s">
        <v>3222</v>
      </c>
      <c r="B3194" s="58">
        <v>26.51</v>
      </c>
    </row>
    <row r="3195" spans="1:2">
      <c r="A3195" s="83" t="s">
        <v>3223</v>
      </c>
      <c r="B3195" s="58">
        <v>26.2</v>
      </c>
    </row>
    <row r="3196" spans="1:2">
      <c r="A3196" s="83" t="s">
        <v>3224</v>
      </c>
      <c r="B3196" s="58">
        <v>25.88</v>
      </c>
    </row>
    <row r="3197" spans="1:2">
      <c r="A3197" s="83" t="s">
        <v>3225</v>
      </c>
      <c r="B3197" s="58">
        <v>25.63</v>
      </c>
    </row>
    <row r="3198" spans="1:2">
      <c r="A3198" s="83" t="s">
        <v>3226</v>
      </c>
      <c r="B3198" s="58">
        <v>27.46</v>
      </c>
    </row>
    <row r="3199" spans="1:2">
      <c r="A3199" s="83" t="s">
        <v>3227</v>
      </c>
      <c r="B3199" s="58">
        <v>28.59</v>
      </c>
    </row>
    <row r="3200" spans="1:2">
      <c r="A3200" s="83" t="s">
        <v>3228</v>
      </c>
      <c r="B3200" s="58">
        <v>28.6</v>
      </c>
    </row>
    <row r="3201" spans="1:2">
      <c r="A3201" s="83" t="s">
        <v>3229</v>
      </c>
      <c r="B3201" s="58">
        <v>28.35</v>
      </c>
    </row>
    <row r="3202" spans="1:2">
      <c r="A3202" s="83" t="s">
        <v>3230</v>
      </c>
      <c r="B3202" s="58">
        <v>29.5</v>
      </c>
    </row>
    <row r="3203" spans="1:2">
      <c r="A3203" s="83" t="s">
        <v>3231</v>
      </c>
      <c r="B3203" s="58">
        <v>28.64</v>
      </c>
    </row>
    <row r="3204" spans="1:2">
      <c r="A3204" s="83" t="s">
        <v>3232</v>
      </c>
      <c r="B3204" s="58">
        <v>27.72</v>
      </c>
    </row>
    <row r="3205" spans="1:2">
      <c r="A3205" s="83" t="s">
        <v>3233</v>
      </c>
      <c r="B3205" s="58">
        <v>28.21</v>
      </c>
    </row>
    <row r="3206" spans="1:2">
      <c r="A3206" s="83" t="s">
        <v>3234</v>
      </c>
      <c r="B3206" s="58">
        <v>28.72</v>
      </c>
    </row>
    <row r="3207" spans="1:2">
      <c r="A3207" s="83" t="s">
        <v>3235</v>
      </c>
      <c r="B3207" s="58">
        <v>27.34</v>
      </c>
    </row>
    <row r="3208" spans="1:2">
      <c r="A3208" s="83" t="s">
        <v>3236</v>
      </c>
      <c r="B3208" s="58">
        <v>27.04</v>
      </c>
    </row>
    <row r="3209" spans="1:2">
      <c r="A3209" s="83" t="s">
        <v>3237</v>
      </c>
      <c r="B3209" s="58">
        <v>26.78</v>
      </c>
    </row>
    <row r="3210" spans="1:2">
      <c r="A3210" s="83" t="s">
        <v>3238</v>
      </c>
      <c r="B3210" s="58">
        <v>27.19</v>
      </c>
    </row>
    <row r="3211" spans="1:2">
      <c r="A3211" s="83" t="s">
        <v>3239</v>
      </c>
      <c r="B3211" s="58">
        <v>28.4</v>
      </c>
    </row>
    <row r="3212" spans="1:2">
      <c r="A3212" s="83" t="s">
        <v>3240</v>
      </c>
      <c r="B3212" s="58">
        <v>28.24</v>
      </c>
    </row>
    <row r="3213" spans="1:2">
      <c r="A3213" s="83" t="s">
        <v>3241</v>
      </c>
      <c r="B3213" s="58">
        <v>30.44</v>
      </c>
    </row>
    <row r="3214" spans="1:2">
      <c r="A3214" s="83" t="s">
        <v>3242</v>
      </c>
      <c r="B3214" s="58">
        <v>29.76</v>
      </c>
    </row>
    <row r="3215" spans="1:2">
      <c r="A3215" s="83" t="s">
        <v>3243</v>
      </c>
      <c r="B3215" s="58">
        <v>29.96</v>
      </c>
    </row>
    <row r="3216" spans="1:2">
      <c r="A3216" s="83" t="s">
        <v>3244</v>
      </c>
      <c r="B3216" s="58">
        <v>28.41</v>
      </c>
    </row>
    <row r="3217" spans="1:2">
      <c r="A3217" s="83" t="s">
        <v>3245</v>
      </c>
      <c r="B3217" s="58">
        <v>27.97</v>
      </c>
    </row>
    <row r="3218" spans="1:2">
      <c r="A3218" s="83" t="s">
        <v>3246</v>
      </c>
      <c r="B3218" s="58">
        <v>26.38</v>
      </c>
    </row>
    <row r="3219" spans="1:2">
      <c r="A3219" s="83" t="s">
        <v>3247</v>
      </c>
      <c r="B3219" s="58">
        <v>27.83</v>
      </c>
    </row>
    <row r="3220" spans="1:2">
      <c r="A3220" s="83" t="s">
        <v>3248</v>
      </c>
      <c r="B3220" s="58">
        <v>26.48</v>
      </c>
    </row>
    <row r="3221" spans="1:2">
      <c r="A3221" s="83" t="s">
        <v>3249</v>
      </c>
      <c r="B3221" s="58">
        <v>26.77</v>
      </c>
    </row>
    <row r="3222" spans="1:2">
      <c r="A3222" s="83" t="s">
        <v>3250</v>
      </c>
      <c r="B3222" s="58">
        <v>26.15</v>
      </c>
    </row>
    <row r="3223" spans="1:2">
      <c r="A3223" s="83" t="s">
        <v>3251</v>
      </c>
      <c r="B3223" s="58">
        <v>27.71</v>
      </c>
    </row>
    <row r="3224" spans="1:2">
      <c r="A3224" s="83" t="s">
        <v>3252</v>
      </c>
      <c r="B3224" s="58">
        <v>26.79</v>
      </c>
    </row>
    <row r="3225" spans="1:2">
      <c r="A3225" s="83" t="s">
        <v>3253</v>
      </c>
      <c r="B3225" s="58">
        <v>26.93</v>
      </c>
    </row>
    <row r="3226" spans="1:2">
      <c r="A3226" s="83" t="s">
        <v>3254</v>
      </c>
      <c r="B3226" s="58">
        <v>26.51</v>
      </c>
    </row>
    <row r="3227" spans="1:2">
      <c r="A3227" s="83" t="s">
        <v>3255</v>
      </c>
      <c r="B3227" s="58">
        <v>27.03</v>
      </c>
    </row>
    <row r="3228" spans="1:2">
      <c r="A3228" s="83" t="s">
        <v>3256</v>
      </c>
      <c r="B3228" s="58">
        <v>26.94</v>
      </c>
    </row>
    <row r="3229" spans="1:2">
      <c r="A3229" s="83" t="s">
        <v>3257</v>
      </c>
      <c r="B3229" s="58">
        <v>26.79</v>
      </c>
    </row>
    <row r="3230" spans="1:2">
      <c r="A3230" s="83" t="s">
        <v>3258</v>
      </c>
      <c r="B3230" s="58">
        <v>26.9</v>
      </c>
    </row>
    <row r="3231" spans="1:2">
      <c r="A3231" s="83" t="s">
        <v>3259</v>
      </c>
      <c r="B3231" s="58">
        <v>26.34</v>
      </c>
    </row>
    <row r="3232" spans="1:2">
      <c r="A3232" s="83" t="s">
        <v>3260</v>
      </c>
      <c r="B3232" s="58">
        <v>25.71</v>
      </c>
    </row>
    <row r="3233" spans="1:2">
      <c r="A3233" s="83" t="s">
        <v>3261</v>
      </c>
      <c r="B3233" s="58">
        <v>25.87</v>
      </c>
    </row>
    <row r="3234" spans="1:2">
      <c r="A3234" s="83" t="s">
        <v>3262</v>
      </c>
      <c r="B3234" s="58">
        <v>25.22</v>
      </c>
    </row>
    <row r="3235" spans="1:2">
      <c r="A3235" s="83" t="s">
        <v>3263</v>
      </c>
      <c r="B3235" s="58">
        <v>25.75</v>
      </c>
    </row>
    <row r="3236" spans="1:2">
      <c r="A3236" s="83" t="s">
        <v>3264</v>
      </c>
      <c r="B3236" s="58">
        <v>24.96</v>
      </c>
    </row>
    <row r="3237" spans="1:2">
      <c r="A3237" s="83" t="s">
        <v>3265</v>
      </c>
      <c r="B3237" s="58">
        <v>24.89</v>
      </c>
    </row>
    <row r="3238" spans="1:2">
      <c r="A3238" s="83" t="s">
        <v>3266</v>
      </c>
      <c r="B3238" s="58">
        <v>24.98</v>
      </c>
    </row>
    <row r="3239" spans="1:2">
      <c r="A3239" s="83" t="s">
        <v>3267</v>
      </c>
      <c r="B3239" s="58">
        <v>24.41</v>
      </c>
    </row>
    <row r="3240" spans="1:2">
      <c r="A3240" s="83" t="s">
        <v>3268</v>
      </c>
      <c r="B3240" s="58">
        <v>23.56</v>
      </c>
    </row>
    <row r="3241" spans="1:2">
      <c r="A3241" s="83" t="s">
        <v>3269</v>
      </c>
      <c r="B3241" s="58">
        <v>24.18</v>
      </c>
    </row>
    <row r="3242" spans="1:2">
      <c r="A3242" s="83" t="s">
        <v>3270</v>
      </c>
      <c r="B3242" s="58">
        <v>25.49</v>
      </c>
    </row>
    <row r="3243" spans="1:2">
      <c r="A3243" s="83" t="s">
        <v>3271</v>
      </c>
      <c r="B3243" s="58">
        <v>23.85</v>
      </c>
    </row>
    <row r="3244" spans="1:2">
      <c r="A3244" s="83" t="s">
        <v>3272</v>
      </c>
      <c r="B3244" s="58">
        <v>24.07</v>
      </c>
    </row>
    <row r="3245" spans="1:2">
      <c r="A3245" s="83" t="s">
        <v>3273</v>
      </c>
      <c r="B3245" s="58">
        <v>23.03</v>
      </c>
    </row>
    <row r="3246" spans="1:2">
      <c r="A3246" s="83" t="s">
        <v>3274</v>
      </c>
      <c r="B3246" s="58">
        <v>23.67</v>
      </c>
    </row>
    <row r="3247" spans="1:2">
      <c r="A3247" s="83" t="s">
        <v>3275</v>
      </c>
      <c r="B3247" s="58">
        <v>23.71</v>
      </c>
    </row>
    <row r="3248" spans="1:2">
      <c r="A3248" s="83" t="s">
        <v>3276</v>
      </c>
      <c r="B3248" s="58">
        <v>23.67</v>
      </c>
    </row>
    <row r="3249" spans="1:2">
      <c r="A3249" s="83" t="s">
        <v>3277</v>
      </c>
      <c r="B3249" s="58">
        <v>24.39</v>
      </c>
    </row>
    <row r="3250" spans="1:2">
      <c r="A3250" s="83" t="s">
        <v>3278</v>
      </c>
      <c r="B3250" s="58">
        <v>25.11</v>
      </c>
    </row>
    <row r="3251" spans="1:2">
      <c r="A3251" s="83" t="s">
        <v>3279</v>
      </c>
      <c r="B3251" s="58">
        <v>25.98</v>
      </c>
    </row>
    <row r="3252" spans="1:2">
      <c r="A3252" s="83" t="s">
        <v>3280</v>
      </c>
      <c r="B3252" s="58">
        <v>25.42</v>
      </c>
    </row>
    <row r="3253" spans="1:2">
      <c r="A3253" s="83" t="s">
        <v>3281</v>
      </c>
      <c r="B3253" s="58">
        <v>26.55</v>
      </c>
    </row>
    <row r="3254" spans="1:2">
      <c r="A3254" s="83" t="s">
        <v>3282</v>
      </c>
      <c r="B3254" s="58">
        <v>26.23</v>
      </c>
    </row>
    <row r="3255" spans="1:2">
      <c r="A3255" s="83" t="s">
        <v>3283</v>
      </c>
      <c r="B3255" s="58">
        <v>26.13</v>
      </c>
    </row>
    <row r="3256" spans="1:2">
      <c r="A3256" s="83" t="s">
        <v>3284</v>
      </c>
      <c r="B3256" s="58">
        <v>25.92</v>
      </c>
    </row>
    <row r="3257" spans="1:2">
      <c r="A3257" s="83" t="s">
        <v>3285</v>
      </c>
      <c r="B3257" s="58">
        <v>26.28</v>
      </c>
    </row>
    <row r="3258" spans="1:2">
      <c r="A3258" s="83" t="s">
        <v>3286</v>
      </c>
      <c r="B3258" s="58">
        <v>27.39</v>
      </c>
    </row>
    <row r="3259" spans="1:2">
      <c r="A3259" s="83" t="s">
        <v>3287</v>
      </c>
      <c r="B3259" s="58">
        <v>26.64</v>
      </c>
    </row>
    <row r="3260" spans="1:2">
      <c r="A3260" s="83" t="s">
        <v>3288</v>
      </c>
      <c r="B3260" s="58">
        <v>27.19</v>
      </c>
    </row>
    <row r="3261" spans="1:2">
      <c r="A3261" s="83" t="s">
        <v>3289</v>
      </c>
      <c r="B3261" s="58">
        <v>26.35</v>
      </c>
    </row>
    <row r="3262" spans="1:2">
      <c r="A3262" s="83" t="s">
        <v>3290</v>
      </c>
      <c r="B3262" s="58">
        <v>26.74</v>
      </c>
    </row>
    <row r="3263" spans="1:2">
      <c r="A3263" s="83" t="s">
        <v>3291</v>
      </c>
      <c r="B3263" s="58">
        <v>27.25</v>
      </c>
    </row>
    <row r="3264" spans="1:2">
      <c r="A3264" s="83" t="s">
        <v>3292</v>
      </c>
      <c r="B3264" s="58">
        <v>27.63</v>
      </c>
    </row>
    <row r="3265" spans="1:2">
      <c r="A3265" s="83" t="s">
        <v>3293</v>
      </c>
      <c r="B3265" s="58">
        <v>27.62</v>
      </c>
    </row>
    <row r="3266" spans="1:2">
      <c r="A3266" s="83" t="s">
        <v>3294</v>
      </c>
      <c r="B3266" s="58">
        <v>28.1</v>
      </c>
    </row>
    <row r="3267" spans="1:2">
      <c r="A3267" s="83" t="s">
        <v>3295</v>
      </c>
      <c r="B3267" s="58">
        <v>28.13</v>
      </c>
    </row>
    <row r="3268" spans="1:2">
      <c r="A3268" s="83" t="s">
        <v>3296</v>
      </c>
      <c r="B3268" s="58">
        <v>29.14</v>
      </c>
    </row>
    <row r="3269" spans="1:2">
      <c r="A3269" s="83" t="s">
        <v>3297</v>
      </c>
      <c r="B3269" s="58">
        <v>28.86</v>
      </c>
    </row>
    <row r="3270" spans="1:2">
      <c r="A3270" s="83" t="s">
        <v>3298</v>
      </c>
      <c r="B3270" s="58">
        <v>29.55</v>
      </c>
    </row>
    <row r="3271" spans="1:2">
      <c r="A3271" s="83" t="s">
        <v>3299</v>
      </c>
      <c r="B3271" s="58">
        <v>29</v>
      </c>
    </row>
    <row r="3272" spans="1:2">
      <c r="A3272" s="83" t="s">
        <v>3300</v>
      </c>
      <c r="B3272" s="58">
        <v>30.11</v>
      </c>
    </row>
    <row r="3273" spans="1:2">
      <c r="A3273" s="83" t="s">
        <v>3301</v>
      </c>
      <c r="B3273" s="58">
        <v>29.62</v>
      </c>
    </row>
    <row r="3274" spans="1:2">
      <c r="A3274" s="83" t="s">
        <v>3302</v>
      </c>
      <c r="B3274" s="58">
        <v>29.57</v>
      </c>
    </row>
    <row r="3275" spans="1:2">
      <c r="A3275" s="83" t="s">
        <v>3303</v>
      </c>
      <c r="B3275" s="58">
        <v>29.7</v>
      </c>
    </row>
    <row r="3276" spans="1:2">
      <c r="A3276" s="83" t="s">
        <v>3304</v>
      </c>
      <c r="B3276" s="58">
        <v>30.9</v>
      </c>
    </row>
    <row r="3277" spans="1:2">
      <c r="A3277" s="83" t="s">
        <v>3305</v>
      </c>
      <c r="B3277" s="58">
        <v>30.52</v>
      </c>
    </row>
    <row r="3278" spans="1:2">
      <c r="A3278" s="83" t="s">
        <v>3306</v>
      </c>
      <c r="B3278" s="58">
        <v>30.86</v>
      </c>
    </row>
    <row r="3279" spans="1:2">
      <c r="A3279" s="83" t="s">
        <v>3307</v>
      </c>
      <c r="B3279" s="58">
        <v>32.049999999999997</v>
      </c>
    </row>
    <row r="3280" spans="1:2">
      <c r="A3280" s="83" t="s">
        <v>3308</v>
      </c>
      <c r="B3280" s="58">
        <v>31.66</v>
      </c>
    </row>
    <row r="3281" spans="1:2">
      <c r="A3281" s="83" t="s">
        <v>3309</v>
      </c>
      <c r="B3281" s="58">
        <v>31.83</v>
      </c>
    </row>
    <row r="3282" spans="1:2">
      <c r="A3282" s="83" t="s">
        <v>3310</v>
      </c>
      <c r="B3282" s="58">
        <v>30.96</v>
      </c>
    </row>
    <row r="3283" spans="1:2">
      <c r="A3283" s="83" t="s">
        <v>3311</v>
      </c>
      <c r="B3283" s="58">
        <v>30.77</v>
      </c>
    </row>
    <row r="3284" spans="1:2">
      <c r="A3284" s="83" t="s">
        <v>3312</v>
      </c>
      <c r="B3284" s="58">
        <v>31.03</v>
      </c>
    </row>
    <row r="3285" spans="1:2">
      <c r="A3285" s="83" t="s">
        <v>3313</v>
      </c>
      <c r="B3285" s="58">
        <v>31.79</v>
      </c>
    </row>
    <row r="3286" spans="1:2">
      <c r="A3286" s="83" t="s">
        <v>3314</v>
      </c>
      <c r="B3286" s="58">
        <v>32.06</v>
      </c>
    </row>
    <row r="3287" spans="1:2">
      <c r="A3287" s="83" t="s">
        <v>3315</v>
      </c>
      <c r="B3287" s="58">
        <v>33.29</v>
      </c>
    </row>
    <row r="3288" spans="1:2">
      <c r="A3288" s="83" t="s">
        <v>3316</v>
      </c>
      <c r="B3288" s="58">
        <v>32.89</v>
      </c>
    </row>
    <row r="3289" spans="1:2">
      <c r="A3289" s="83" t="s">
        <v>3317</v>
      </c>
      <c r="B3289" s="58">
        <v>32.08</v>
      </c>
    </row>
    <row r="3290" spans="1:2">
      <c r="A3290" s="83" t="s">
        <v>3318</v>
      </c>
      <c r="B3290" s="58">
        <v>32.590000000000003</v>
      </c>
    </row>
    <row r="3291" spans="1:2">
      <c r="B3291" s="58"/>
    </row>
    <row r="3292" spans="1:2">
      <c r="B3292" s="58"/>
    </row>
    <row r="3293" spans="1:2">
      <c r="B3293" s="58"/>
    </row>
    <row r="3294" spans="1:2">
      <c r="B3294" s="58"/>
    </row>
    <row r="3295" spans="1:2">
      <c r="B3295" s="58"/>
    </row>
    <row r="3296" spans="1:2">
      <c r="B3296" s="58"/>
    </row>
    <row r="3297" spans="2:2">
      <c r="B3297" s="58"/>
    </row>
    <row r="3298" spans="2:2">
      <c r="B3298" s="58"/>
    </row>
    <row r="3299" spans="2:2">
      <c r="B3299" s="58"/>
    </row>
    <row r="3300" spans="2:2">
      <c r="B3300" s="58"/>
    </row>
    <row r="3301" spans="2:2">
      <c r="B3301" s="58"/>
    </row>
    <row r="3302" spans="2:2">
      <c r="B3302" s="58"/>
    </row>
    <row r="3303" spans="2:2">
      <c r="B3303" s="58"/>
    </row>
    <row r="3304" spans="2:2">
      <c r="B3304" s="58"/>
    </row>
    <row r="3305" spans="2:2">
      <c r="B3305" s="58"/>
    </row>
    <row r="3306" spans="2:2">
      <c r="B3306" s="58"/>
    </row>
    <row r="3307" spans="2:2">
      <c r="B3307" s="58"/>
    </row>
    <row r="3308" spans="2:2">
      <c r="B3308" s="58"/>
    </row>
    <row r="3309" spans="2:2">
      <c r="B3309" s="58"/>
    </row>
    <row r="3310" spans="2:2">
      <c r="B3310" s="58"/>
    </row>
    <row r="3311" spans="2:2">
      <c r="B3311" s="58"/>
    </row>
    <row r="3312" spans="2:2">
      <c r="B3312" s="58"/>
    </row>
    <row r="3313" spans="2:2">
      <c r="B3313" s="58"/>
    </row>
    <row r="3314" spans="2:2">
      <c r="B3314" s="58"/>
    </row>
    <row r="3315" spans="2:2">
      <c r="B3315" s="58"/>
    </row>
    <row r="3316" spans="2:2">
      <c r="B3316" s="58"/>
    </row>
    <row r="3317" spans="2:2">
      <c r="B3317" s="58"/>
    </row>
    <row r="3318" spans="2:2">
      <c r="B3318" s="58"/>
    </row>
    <row r="3319" spans="2:2">
      <c r="B3319" s="58"/>
    </row>
    <row r="3320" spans="2:2">
      <c r="B3320" s="58"/>
    </row>
    <row r="3321" spans="2:2">
      <c r="B3321" s="58"/>
    </row>
    <row r="3322" spans="2:2">
      <c r="B3322" s="58"/>
    </row>
    <row r="3323" spans="2:2">
      <c r="B3323" s="58"/>
    </row>
    <row r="3324" spans="2:2">
      <c r="B3324" s="58"/>
    </row>
    <row r="3325" spans="2:2">
      <c r="B3325" s="58"/>
    </row>
    <row r="3326" spans="2:2">
      <c r="B3326" s="58"/>
    </row>
    <row r="3327" spans="2:2">
      <c r="B3327" s="58"/>
    </row>
    <row r="3328" spans="2:2">
      <c r="B3328" s="58"/>
    </row>
    <row r="3329" spans="2:2">
      <c r="B3329" s="58"/>
    </row>
    <row r="3330" spans="2:2">
      <c r="B3330" s="58"/>
    </row>
    <row r="3331" spans="2:2">
      <c r="B3331" s="58"/>
    </row>
    <row r="3332" spans="2:2">
      <c r="B3332" s="58"/>
    </row>
    <row r="3333" spans="2:2">
      <c r="B3333" s="58"/>
    </row>
    <row r="3334" spans="2:2">
      <c r="B3334" s="58"/>
    </row>
    <row r="3335" spans="2:2">
      <c r="B3335" s="5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F68"/>
  <sheetViews>
    <sheetView workbookViewId="0">
      <selection activeCell="E15" sqref="E15"/>
    </sheetView>
  </sheetViews>
  <sheetFormatPr defaultRowHeight="16.5"/>
  <cols>
    <col min="1" max="1" width="36.25" customWidth="1"/>
    <col min="3" max="3" width="25.5" customWidth="1"/>
    <col min="5" max="5" width="9" style="58"/>
  </cols>
  <sheetData>
    <row r="1" spans="1:6">
      <c r="A1" s="58" t="s">
        <v>7</v>
      </c>
      <c r="B1" s="58" t="s">
        <v>3319</v>
      </c>
      <c r="C1" s="58"/>
      <c r="D1" s="58"/>
      <c r="F1" s="58"/>
    </row>
    <row r="2" spans="1:6">
      <c r="A2" s="58" t="s">
        <v>9</v>
      </c>
      <c r="B2" s="58" t="s">
        <v>3320</v>
      </c>
      <c r="C2" s="58"/>
      <c r="D2" s="58"/>
      <c r="F2" s="58"/>
    </row>
    <row r="3" spans="1:6">
      <c r="A3" s="58" t="s">
        <v>11</v>
      </c>
      <c r="B3" s="58" t="s">
        <v>30</v>
      </c>
      <c r="C3" s="58"/>
      <c r="D3" s="58"/>
      <c r="F3" s="58"/>
    </row>
    <row r="4" spans="1:6">
      <c r="A4" s="58" t="s">
        <v>13</v>
      </c>
      <c r="B4" s="58"/>
      <c r="C4" s="58"/>
      <c r="D4" s="58"/>
      <c r="F4" s="58"/>
    </row>
    <row r="5" spans="1:6">
      <c r="A5" s="58" t="s">
        <v>15</v>
      </c>
      <c r="B5" s="42" t="s">
        <v>16</v>
      </c>
      <c r="C5" s="58"/>
      <c r="D5" s="58"/>
      <c r="F5" s="58"/>
    </row>
    <row r="6" spans="1:6">
      <c r="A6" s="58" t="s">
        <v>3321</v>
      </c>
      <c r="B6" s="58" t="s">
        <v>33</v>
      </c>
      <c r="C6" s="58" t="s">
        <v>3322</v>
      </c>
      <c r="D6" s="58"/>
      <c r="F6" s="58"/>
    </row>
    <row r="7" spans="1:6">
      <c r="A7" s="58"/>
      <c r="B7" s="58" t="s">
        <v>3323</v>
      </c>
      <c r="C7" s="58" t="s">
        <v>3324</v>
      </c>
      <c r="D7" s="58"/>
      <c r="F7" s="58"/>
    </row>
    <row r="8" spans="1:6">
      <c r="A8" s="58"/>
      <c r="B8" s="58" t="s">
        <v>3325</v>
      </c>
      <c r="C8" s="58" t="s">
        <v>3326</v>
      </c>
      <c r="D8" s="58"/>
      <c r="F8" s="58"/>
    </row>
    <row r="9" spans="1:6">
      <c r="A9" s="58"/>
      <c r="B9" s="58" t="s">
        <v>3327</v>
      </c>
      <c r="C9" s="58" t="s">
        <v>3328</v>
      </c>
      <c r="D9" s="58"/>
      <c r="F9" s="58"/>
    </row>
    <row r="10" spans="1:6">
      <c r="A10" s="58"/>
      <c r="B10" s="58" t="s">
        <v>3329</v>
      </c>
      <c r="C10" s="58" t="s">
        <v>3330</v>
      </c>
      <c r="D10" s="58"/>
      <c r="F10" s="58"/>
    </row>
    <row r="11" spans="1:6">
      <c r="A11" s="58"/>
      <c r="B11" s="58" t="s">
        <v>3331</v>
      </c>
      <c r="C11" s="9" t="s">
        <v>3332</v>
      </c>
      <c r="D11" s="58"/>
      <c r="F11" s="58"/>
    </row>
    <row r="14" spans="1:6">
      <c r="A14" s="58" t="s">
        <v>3333</v>
      </c>
      <c r="B14" s="58" t="s">
        <v>3334</v>
      </c>
      <c r="C14" s="58" t="s">
        <v>3335</v>
      </c>
      <c r="D14" s="58" t="s">
        <v>3336</v>
      </c>
      <c r="E14" s="58" t="s">
        <v>3337</v>
      </c>
      <c r="F14" s="58" t="s">
        <v>32</v>
      </c>
    </row>
    <row r="15" spans="1:6">
      <c r="A15" s="58" t="s">
        <v>3338</v>
      </c>
      <c r="B15" s="58" t="s">
        <v>3339</v>
      </c>
      <c r="C15" s="58"/>
      <c r="D15" s="58">
        <v>2800</v>
      </c>
      <c r="F15" s="58" t="s">
        <v>3340</v>
      </c>
    </row>
    <row r="16" spans="1:6">
      <c r="A16" s="58" t="s">
        <v>3341</v>
      </c>
      <c r="B16" s="58" t="s">
        <v>3339</v>
      </c>
      <c r="C16" s="58"/>
      <c r="D16" s="58">
        <v>600</v>
      </c>
      <c r="F16" s="58" t="s">
        <v>3340</v>
      </c>
    </row>
    <row r="17" spans="1:6">
      <c r="A17" s="58" t="s">
        <v>3342</v>
      </c>
      <c r="B17" s="58" t="s">
        <v>3339</v>
      </c>
      <c r="C17" s="58"/>
      <c r="D17" s="58">
        <v>900</v>
      </c>
      <c r="F17" s="58" t="s">
        <v>3340</v>
      </c>
    </row>
    <row r="18" spans="1:6">
      <c r="A18" s="58" t="s">
        <v>3343</v>
      </c>
      <c r="B18" s="58" t="s">
        <v>3339</v>
      </c>
      <c r="C18" s="58"/>
      <c r="D18" s="58">
        <v>90</v>
      </c>
      <c r="F18" s="58" t="s">
        <v>3340</v>
      </c>
    </row>
    <row r="19" spans="1:6">
      <c r="A19" s="58" t="s">
        <v>3344</v>
      </c>
      <c r="B19" s="58" t="s">
        <v>3345</v>
      </c>
      <c r="C19" s="58"/>
      <c r="D19" s="58">
        <v>200</v>
      </c>
      <c r="F19" s="58" t="s">
        <v>3340</v>
      </c>
    </row>
    <row r="20" spans="1:6">
      <c r="A20" s="58" t="s">
        <v>3346</v>
      </c>
      <c r="B20" s="58" t="s">
        <v>3339</v>
      </c>
      <c r="C20" s="58"/>
      <c r="D20" s="58">
        <v>50</v>
      </c>
      <c r="F20" s="58" t="s">
        <v>3340</v>
      </c>
    </row>
    <row r="21" spans="1:6">
      <c r="A21" s="58" t="s">
        <v>3347</v>
      </c>
      <c r="B21" s="58" t="s">
        <v>3339</v>
      </c>
      <c r="C21" s="58"/>
      <c r="D21" s="58">
        <v>11000</v>
      </c>
      <c r="F21" s="58" t="s">
        <v>3340</v>
      </c>
    </row>
    <row r="22" spans="1:6">
      <c r="A22" s="58" t="s">
        <v>3348</v>
      </c>
      <c r="B22" s="58" t="s">
        <v>3339</v>
      </c>
      <c r="C22" s="58"/>
      <c r="D22" s="58">
        <v>90</v>
      </c>
      <c r="F22" s="58" t="s">
        <v>3340</v>
      </c>
    </row>
    <row r="23" spans="1:6">
      <c r="A23" s="58" t="s">
        <v>3349</v>
      </c>
      <c r="B23" s="58" t="s">
        <v>3339</v>
      </c>
      <c r="C23" s="58"/>
      <c r="D23" s="58">
        <v>200</v>
      </c>
      <c r="F23" s="58" t="s">
        <v>3340</v>
      </c>
    </row>
    <row r="24" spans="1:6">
      <c r="A24" s="58" t="s">
        <v>3350</v>
      </c>
      <c r="B24" s="58" t="s">
        <v>3339</v>
      </c>
      <c r="C24" s="58"/>
      <c r="D24" s="58">
        <v>300</v>
      </c>
      <c r="F24" s="58" t="s">
        <v>3340</v>
      </c>
    </row>
    <row r="25" spans="1:6">
      <c r="A25" s="58" t="s">
        <v>3351</v>
      </c>
      <c r="B25" s="58" t="s">
        <v>3352</v>
      </c>
      <c r="C25" s="58" t="s">
        <v>3353</v>
      </c>
      <c r="D25" s="58">
        <v>3000</v>
      </c>
      <c r="F25" s="58" t="s">
        <v>33</v>
      </c>
    </row>
    <row r="26" spans="1:6">
      <c r="A26" s="58" t="s">
        <v>3351</v>
      </c>
      <c r="B26" s="58" t="s">
        <v>3354</v>
      </c>
      <c r="C26" s="58" t="s">
        <v>3355</v>
      </c>
      <c r="D26" s="58">
        <v>130</v>
      </c>
      <c r="F26" s="58" t="s">
        <v>3323</v>
      </c>
    </row>
    <row r="27" spans="1:6">
      <c r="A27" s="58" t="s">
        <v>3351</v>
      </c>
      <c r="B27" s="58" t="s">
        <v>3354</v>
      </c>
      <c r="C27" s="58" t="s">
        <v>3356</v>
      </c>
      <c r="D27" s="58">
        <v>2750</v>
      </c>
      <c r="F27" s="58" t="s">
        <v>3323</v>
      </c>
    </row>
    <row r="28" spans="1:6">
      <c r="A28" s="58" t="s">
        <v>3351</v>
      </c>
      <c r="B28" s="58" t="s">
        <v>3354</v>
      </c>
      <c r="C28" s="58" t="s">
        <v>3357</v>
      </c>
      <c r="D28" s="58">
        <v>20000</v>
      </c>
      <c r="F28" s="58" t="s">
        <v>3323</v>
      </c>
    </row>
    <row r="29" spans="1:6" s="58" customFormat="1">
      <c r="A29" s="58" t="s">
        <v>3358</v>
      </c>
      <c r="B29" s="58" t="s">
        <v>3359</v>
      </c>
      <c r="D29" s="58" t="s">
        <v>3360</v>
      </c>
      <c r="E29" s="58">
        <v>0.11</v>
      </c>
      <c r="F29" s="58" t="s">
        <v>3331</v>
      </c>
    </row>
    <row r="30" spans="1:6">
      <c r="A30" s="58" t="s">
        <v>3361</v>
      </c>
      <c r="B30" s="58" t="s">
        <v>3359</v>
      </c>
      <c r="C30" s="58"/>
      <c r="D30" s="58" t="s">
        <v>3360</v>
      </c>
      <c r="E30" s="58" t="s">
        <v>3362</v>
      </c>
      <c r="F30" s="58" t="s">
        <v>3331</v>
      </c>
    </row>
    <row r="31" spans="1:6">
      <c r="A31" s="58" t="s">
        <v>3363</v>
      </c>
      <c r="B31" s="58" t="s">
        <v>3364</v>
      </c>
      <c r="C31" s="58"/>
      <c r="D31" s="58">
        <v>14</v>
      </c>
      <c r="F31" s="58" t="s">
        <v>3325</v>
      </c>
    </row>
    <row r="32" spans="1:6">
      <c r="A32" s="58" t="s">
        <v>3365</v>
      </c>
      <c r="B32" s="58" t="s">
        <v>3364</v>
      </c>
      <c r="C32" s="58"/>
      <c r="D32" s="58">
        <v>58</v>
      </c>
      <c r="F32" s="58" t="s">
        <v>3325</v>
      </c>
    </row>
    <row r="33" spans="1:6">
      <c r="A33" s="58" t="s">
        <v>3366</v>
      </c>
      <c r="B33" s="58" t="s">
        <v>3364</v>
      </c>
      <c r="C33" s="58"/>
      <c r="D33" s="58">
        <v>21</v>
      </c>
      <c r="F33" s="58" t="s">
        <v>3325</v>
      </c>
    </row>
    <row r="34" spans="1:6">
      <c r="A34" s="58" t="s">
        <v>3367</v>
      </c>
      <c r="B34" s="58" t="s">
        <v>3364</v>
      </c>
      <c r="C34" s="58"/>
      <c r="D34" s="58">
        <v>56</v>
      </c>
      <c r="F34" s="58" t="s">
        <v>3325</v>
      </c>
    </row>
    <row r="35" spans="1:6">
      <c r="A35" s="58" t="s">
        <v>3368</v>
      </c>
      <c r="B35" s="58" t="s">
        <v>3364</v>
      </c>
      <c r="C35" s="58"/>
      <c r="D35" s="58">
        <v>7</v>
      </c>
      <c r="F35" s="58" t="s">
        <v>3325</v>
      </c>
    </row>
    <row r="36" spans="1:6">
      <c r="A36" s="58" t="s">
        <v>3369</v>
      </c>
      <c r="B36" s="58" t="s">
        <v>3364</v>
      </c>
      <c r="C36" s="58"/>
      <c r="D36" s="58">
        <v>14</v>
      </c>
      <c r="F36" s="58" t="s">
        <v>3325</v>
      </c>
    </row>
    <row r="37" spans="1:6">
      <c r="A37" s="58" t="s">
        <v>3370</v>
      </c>
      <c r="B37" s="58" t="s">
        <v>3364</v>
      </c>
      <c r="C37" s="58"/>
      <c r="D37" s="58">
        <v>6</v>
      </c>
      <c r="F37" s="58" t="s">
        <v>3325</v>
      </c>
    </row>
    <row r="38" spans="1:6">
      <c r="A38" s="58" t="s">
        <v>3371</v>
      </c>
      <c r="B38" s="58" t="s">
        <v>3364</v>
      </c>
      <c r="C38" s="58"/>
      <c r="D38" s="58">
        <v>40</v>
      </c>
      <c r="F38" s="58" t="s">
        <v>3325</v>
      </c>
    </row>
    <row r="39" spans="1:6">
      <c r="A39" s="58" t="s">
        <v>3372</v>
      </c>
      <c r="B39" s="58" t="s">
        <v>3364</v>
      </c>
      <c r="C39" s="58"/>
      <c r="D39" s="58">
        <v>13</v>
      </c>
      <c r="F39" s="58" t="s">
        <v>3325</v>
      </c>
    </row>
    <row r="40" spans="1:6">
      <c r="A40" s="58" t="s">
        <v>3373</v>
      </c>
      <c r="B40" s="58" t="s">
        <v>3364</v>
      </c>
      <c r="C40" s="58"/>
      <c r="D40" s="58">
        <v>23</v>
      </c>
      <c r="F40" s="58" t="s">
        <v>3325</v>
      </c>
    </row>
    <row r="41" spans="1:6">
      <c r="A41" s="58" t="s">
        <v>3374</v>
      </c>
      <c r="B41" s="58" t="s">
        <v>3364</v>
      </c>
      <c r="C41" s="58"/>
      <c r="D41" s="58">
        <v>74</v>
      </c>
      <c r="F41" s="58" t="s">
        <v>3325</v>
      </c>
    </row>
    <row r="42" spans="1:6">
      <c r="A42" s="58" t="s">
        <v>3375</v>
      </c>
      <c r="B42" s="58" t="s">
        <v>3364</v>
      </c>
      <c r="C42" s="58"/>
      <c r="D42" s="58">
        <v>44</v>
      </c>
      <c r="F42" s="58" t="s">
        <v>3325</v>
      </c>
    </row>
    <row r="43" spans="1:6">
      <c r="A43" s="58" t="s">
        <v>3376</v>
      </c>
      <c r="B43" s="58" t="s">
        <v>3364</v>
      </c>
      <c r="C43" s="58"/>
      <c r="D43" s="58">
        <v>17</v>
      </c>
      <c r="F43" s="58" t="s">
        <v>3325</v>
      </c>
    </row>
    <row r="44" spans="1:6">
      <c r="A44" s="58" t="s">
        <v>3377</v>
      </c>
      <c r="B44" s="58" t="s">
        <v>3364</v>
      </c>
      <c r="C44" s="58"/>
      <c r="D44" s="58">
        <v>2</v>
      </c>
      <c r="F44" s="58" t="s">
        <v>3325</v>
      </c>
    </row>
    <row r="45" spans="1:6">
      <c r="A45" s="58" t="s">
        <v>3378</v>
      </c>
      <c r="B45" s="58" t="s">
        <v>3364</v>
      </c>
      <c r="C45" s="58"/>
      <c r="D45" s="58">
        <v>5</v>
      </c>
      <c r="F45" s="58" t="s">
        <v>3325</v>
      </c>
    </row>
    <row r="46" spans="1:6">
      <c r="A46" s="58" t="s">
        <v>3379</v>
      </c>
      <c r="B46" s="58" t="s">
        <v>3364</v>
      </c>
      <c r="C46" s="58"/>
      <c r="D46" s="58">
        <v>10</v>
      </c>
      <c r="F46" s="58" t="s">
        <v>3325</v>
      </c>
    </row>
    <row r="47" spans="1:6">
      <c r="A47" s="58" t="s">
        <v>3380</v>
      </c>
      <c r="B47" s="58" t="s">
        <v>3364</v>
      </c>
      <c r="C47" s="58"/>
      <c r="D47" s="58">
        <v>300</v>
      </c>
      <c r="F47" s="58" t="s">
        <v>3327</v>
      </c>
    </row>
    <row r="48" spans="1:6">
      <c r="A48" s="58" t="s">
        <v>3381</v>
      </c>
      <c r="B48" s="58" t="s">
        <v>3382</v>
      </c>
      <c r="C48" s="58"/>
      <c r="D48" s="58">
        <v>29</v>
      </c>
      <c r="F48" s="58" t="s">
        <v>3327</v>
      </c>
    </row>
    <row r="49" spans="1:6">
      <c r="A49" s="58" t="s">
        <v>3383</v>
      </c>
      <c r="B49" s="58" t="s">
        <v>3384</v>
      </c>
      <c r="C49" s="54" t="s">
        <v>3385</v>
      </c>
      <c r="D49" s="58">
        <v>15800</v>
      </c>
      <c r="F49" s="58" t="s">
        <v>33</v>
      </c>
    </row>
    <row r="50" spans="1:6">
      <c r="A50" s="58" t="s">
        <v>3386</v>
      </c>
      <c r="B50" s="54" t="s">
        <v>3387</v>
      </c>
      <c r="C50" s="54" t="s">
        <v>3385</v>
      </c>
      <c r="D50" s="58">
        <v>13600</v>
      </c>
      <c r="F50" s="58" t="s">
        <v>33</v>
      </c>
    </row>
    <row r="51" spans="1:6">
      <c r="A51" s="58" t="s">
        <v>3388</v>
      </c>
      <c r="B51" s="58" t="s">
        <v>3389</v>
      </c>
      <c r="C51" s="54" t="s">
        <v>3385</v>
      </c>
      <c r="D51" s="58">
        <v>4100</v>
      </c>
      <c r="F51" s="58" t="s">
        <v>33</v>
      </c>
    </row>
    <row r="52" spans="1:6">
      <c r="A52" s="58" t="s">
        <v>3390</v>
      </c>
      <c r="B52" s="58" t="s">
        <v>3391</v>
      </c>
      <c r="C52" s="54" t="s">
        <v>3385</v>
      </c>
      <c r="D52" s="58">
        <v>3600</v>
      </c>
      <c r="F52" s="58" t="s">
        <v>33</v>
      </c>
    </row>
    <row r="53" spans="1:6">
      <c r="A53" s="58" t="s">
        <v>3341</v>
      </c>
      <c r="B53" s="58" t="s">
        <v>3392</v>
      </c>
      <c r="C53" s="54" t="s">
        <v>3385</v>
      </c>
      <c r="D53" s="58">
        <v>2900</v>
      </c>
      <c r="F53" s="58" t="s">
        <v>33</v>
      </c>
    </row>
    <row r="54" spans="1:6">
      <c r="A54" s="58" t="s">
        <v>3393</v>
      </c>
      <c r="B54" s="58" t="s">
        <v>3394</v>
      </c>
      <c r="C54" s="54" t="s">
        <v>3385</v>
      </c>
      <c r="D54" s="58">
        <v>2300</v>
      </c>
      <c r="F54" s="58" t="s">
        <v>33</v>
      </c>
    </row>
    <row r="55" spans="1:6">
      <c r="A55" s="58" t="s">
        <v>3395</v>
      </c>
      <c r="B55" s="58" t="s">
        <v>3396</v>
      </c>
      <c r="C55" s="54" t="s">
        <v>3385</v>
      </c>
      <c r="D55" s="58">
        <v>1800</v>
      </c>
      <c r="F55" s="58" t="s">
        <v>33</v>
      </c>
    </row>
    <row r="56" spans="1:6">
      <c r="A56" s="58" t="s">
        <v>3397</v>
      </c>
      <c r="B56" s="58" t="s">
        <v>3398</v>
      </c>
      <c r="C56" s="54" t="s">
        <v>3385</v>
      </c>
      <c r="D56" s="58">
        <v>1000</v>
      </c>
      <c r="F56" s="58" t="s">
        <v>33</v>
      </c>
    </row>
    <row r="57" spans="1:6">
      <c r="A57" s="58" t="s">
        <v>3399</v>
      </c>
      <c r="B57" s="58" t="s">
        <v>3400</v>
      </c>
      <c r="C57" s="54" t="s">
        <v>3385</v>
      </c>
      <c r="D57" s="58">
        <v>100</v>
      </c>
      <c r="F57" s="58" t="s">
        <v>33</v>
      </c>
    </row>
    <row r="58" spans="1:6">
      <c r="A58" s="58" t="s">
        <v>3401</v>
      </c>
      <c r="B58" s="58" t="s">
        <v>3402</v>
      </c>
      <c r="C58" s="54" t="s">
        <v>3385</v>
      </c>
      <c r="D58" s="58">
        <v>100</v>
      </c>
      <c r="F58" s="58" t="s">
        <v>33</v>
      </c>
    </row>
    <row r="59" spans="1:6">
      <c r="A59" s="58" t="s">
        <v>3403</v>
      </c>
      <c r="B59" s="58" t="s">
        <v>3402</v>
      </c>
      <c r="C59" s="54" t="s">
        <v>3385</v>
      </c>
      <c r="D59" s="58">
        <v>50</v>
      </c>
      <c r="F59" s="58" t="s">
        <v>33</v>
      </c>
    </row>
    <row r="60" spans="1:6">
      <c r="A60" s="58" t="s">
        <v>3404</v>
      </c>
      <c r="B60" s="58" t="s">
        <v>3402</v>
      </c>
      <c r="C60" s="58" t="s">
        <v>3405</v>
      </c>
      <c r="D60" s="58">
        <v>14000</v>
      </c>
      <c r="F60" s="58" t="s">
        <v>33</v>
      </c>
    </row>
    <row r="61" spans="1:6">
      <c r="A61" s="58" t="s">
        <v>3406</v>
      </c>
      <c r="B61" s="58" t="s">
        <v>3407</v>
      </c>
      <c r="C61" s="58"/>
      <c r="D61" s="58">
        <v>240.26</v>
      </c>
      <c r="F61" s="58" t="s">
        <v>3329</v>
      </c>
    </row>
    <row r="62" spans="1:6">
      <c r="A62" s="58" t="s">
        <v>3408</v>
      </c>
      <c r="B62" s="58" t="s">
        <v>3409</v>
      </c>
      <c r="C62" s="58"/>
      <c r="D62" s="58">
        <v>421.25</v>
      </c>
      <c r="F62" s="58" t="s">
        <v>3329</v>
      </c>
    </row>
    <row r="63" spans="1:6">
      <c r="A63" s="58" t="s">
        <v>3410</v>
      </c>
      <c r="B63" s="58" t="s">
        <v>3409</v>
      </c>
      <c r="C63" s="58"/>
      <c r="D63" s="58">
        <v>3522.2</v>
      </c>
      <c r="F63" s="58" t="s">
        <v>3329</v>
      </c>
    </row>
    <row r="64" spans="1:6">
      <c r="A64" s="58" t="s">
        <v>3411</v>
      </c>
      <c r="B64" s="58" t="s">
        <v>3412</v>
      </c>
      <c r="C64" s="58"/>
      <c r="D64" s="58">
        <v>750</v>
      </c>
      <c r="F64" s="58" t="s">
        <v>33</v>
      </c>
    </row>
    <row r="65" spans="1:6">
      <c r="A65" s="58" t="s">
        <v>3413</v>
      </c>
      <c r="B65" s="58" t="s">
        <v>3412</v>
      </c>
      <c r="C65" s="58"/>
      <c r="D65" s="58">
        <v>4500</v>
      </c>
      <c r="F65" s="58" t="s">
        <v>33</v>
      </c>
    </row>
    <row r="66" spans="1:6">
      <c r="A66" s="58" t="s">
        <v>3414</v>
      </c>
      <c r="B66" s="58" t="s">
        <v>3412</v>
      </c>
      <c r="C66" s="58"/>
      <c r="D66" s="58">
        <v>5000</v>
      </c>
      <c r="F66" s="58" t="s">
        <v>33</v>
      </c>
    </row>
    <row r="67" spans="1:6">
      <c r="A67" s="58" t="s">
        <v>3415</v>
      </c>
      <c r="B67" s="58" t="s">
        <v>3416</v>
      </c>
      <c r="C67" s="58"/>
      <c r="D67" s="58">
        <v>4500</v>
      </c>
      <c r="F67" s="58" t="s">
        <v>33</v>
      </c>
    </row>
    <row r="68" spans="1:6">
      <c r="A68" s="58" t="s">
        <v>3417</v>
      </c>
      <c r="B68" s="58" t="s">
        <v>3418</v>
      </c>
      <c r="C68" s="58"/>
      <c r="D68" s="58">
        <v>150</v>
      </c>
      <c r="F68" s="58" t="s">
        <v>33</v>
      </c>
    </row>
  </sheetData>
  <hyperlinks>
    <hyperlink ref="C11" r:id="rId1"/>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42"/>
  <sheetViews>
    <sheetView tabSelected="1" zoomScale="78" workbookViewId="0">
      <selection activeCell="G23" sqref="G23"/>
    </sheetView>
  </sheetViews>
  <sheetFormatPr defaultRowHeight="16.5"/>
  <sheetData>
    <row r="1" spans="1:16" s="12" customFormat="1">
      <c r="A1" s="12" t="s">
        <v>7</v>
      </c>
      <c r="B1" s="12" t="s">
        <v>3419</v>
      </c>
    </row>
    <row r="2" spans="1:16" s="12" customFormat="1">
      <c r="A2" s="12" t="s">
        <v>9</v>
      </c>
      <c r="B2" s="12" t="s">
        <v>29</v>
      </c>
    </row>
    <row r="3" spans="1:16" s="12" customFormat="1">
      <c r="A3" s="12" t="s">
        <v>11</v>
      </c>
      <c r="B3" s="12" t="s">
        <v>3420</v>
      </c>
    </row>
    <row r="4" spans="1:16" s="12" customFormat="1">
      <c r="A4" s="12" t="s">
        <v>13</v>
      </c>
      <c r="B4" s="12" t="s">
        <v>3421</v>
      </c>
    </row>
    <row r="5" spans="1:16" s="12" customFormat="1">
      <c r="A5" s="12" t="s">
        <v>15</v>
      </c>
      <c r="B5" s="60" t="s">
        <v>3422</v>
      </c>
    </row>
    <row r="6" spans="1:16" s="12" customFormat="1">
      <c r="A6" s="12" t="s">
        <v>32</v>
      </c>
      <c r="B6" s="12" t="s">
        <v>33</v>
      </c>
      <c r="C6" s="12" t="s">
        <v>3423</v>
      </c>
    </row>
    <row r="7" spans="1:16" s="12" customFormat="1">
      <c r="B7" s="12" t="s">
        <v>3323</v>
      </c>
      <c r="C7" s="12" t="s">
        <v>3424</v>
      </c>
    </row>
    <row r="8" spans="1:16" s="12" customFormat="1">
      <c r="B8" s="12" t="s">
        <v>3325</v>
      </c>
      <c r="C8" s="12" t="s">
        <v>3425</v>
      </c>
    </row>
    <row r="9" spans="1:16" s="12" customFormat="1">
      <c r="B9" s="12" t="s">
        <v>3327</v>
      </c>
      <c r="C9" s="12" t="s">
        <v>3426</v>
      </c>
    </row>
    <row r="11" spans="1:16">
      <c r="A11" s="58"/>
      <c r="B11" s="58" t="s">
        <v>3323</v>
      </c>
      <c r="C11" s="58" t="s">
        <v>33</v>
      </c>
      <c r="D11" s="58" t="s">
        <v>33</v>
      </c>
      <c r="E11" s="58" t="s">
        <v>3325</v>
      </c>
      <c r="F11" s="58" t="s">
        <v>3327</v>
      </c>
      <c r="G11" s="58"/>
      <c r="H11" s="58"/>
      <c r="I11" s="58"/>
      <c r="J11" s="58"/>
      <c r="K11" s="58"/>
      <c r="L11" s="58"/>
      <c r="M11" s="58"/>
      <c r="N11" s="58"/>
      <c r="O11" s="58"/>
      <c r="P11" s="58"/>
    </row>
    <row r="12" spans="1:16">
      <c r="A12" s="58">
        <v>2020</v>
      </c>
      <c r="B12" s="1">
        <v>24.8</v>
      </c>
      <c r="C12" s="1">
        <v>24.8</v>
      </c>
      <c r="D12" s="1">
        <v>24.8</v>
      </c>
      <c r="E12" s="58">
        <v>24.8</v>
      </c>
      <c r="F12" s="58">
        <v>24.8</v>
      </c>
      <c r="G12" s="58"/>
      <c r="H12" s="58"/>
      <c r="I12" s="58"/>
      <c r="J12" s="58"/>
      <c r="K12" s="58"/>
      <c r="L12" s="58"/>
      <c r="M12" s="58"/>
      <c r="N12" s="58"/>
      <c r="O12" s="58"/>
      <c r="P12" s="58"/>
    </row>
    <row r="13" spans="1:16">
      <c r="A13" s="58">
        <v>2021</v>
      </c>
      <c r="B13" s="1">
        <v>27.6</v>
      </c>
      <c r="C13" s="1">
        <v>25.047999999999998</v>
      </c>
      <c r="D13" s="1">
        <v>30.207999999999995</v>
      </c>
      <c r="E13" s="58">
        <v>25.6</v>
      </c>
      <c r="F13" s="58">
        <v>28</v>
      </c>
      <c r="G13" s="58"/>
      <c r="H13" s="58"/>
      <c r="I13" s="58"/>
      <c r="J13" s="58"/>
      <c r="K13" s="58"/>
      <c r="L13" s="58"/>
      <c r="M13" s="58"/>
      <c r="N13" s="58"/>
      <c r="O13" s="58"/>
      <c r="P13" s="58"/>
    </row>
    <row r="14" spans="1:16">
      <c r="A14" s="58">
        <v>2022</v>
      </c>
      <c r="B14" s="1">
        <v>31.200000000000003</v>
      </c>
      <c r="C14" s="1">
        <v>26.095999999999997</v>
      </c>
      <c r="D14" s="1">
        <v>36.415999999999997</v>
      </c>
      <c r="E14" s="58">
        <v>26.6</v>
      </c>
      <c r="F14" s="58">
        <v>30</v>
      </c>
      <c r="G14" s="58"/>
      <c r="H14" s="58"/>
      <c r="I14" s="58"/>
      <c r="J14" s="58"/>
      <c r="K14" s="58"/>
      <c r="L14" s="58"/>
      <c r="M14" s="58"/>
      <c r="N14" s="58"/>
      <c r="O14" s="58"/>
      <c r="P14" s="58"/>
    </row>
    <row r="15" spans="1:16">
      <c r="A15" s="58">
        <v>2023</v>
      </c>
      <c r="B15" s="1">
        <v>34.799999999999997</v>
      </c>
      <c r="C15" s="1">
        <v>27.143999999999995</v>
      </c>
      <c r="D15" s="1">
        <v>42.623999999999995</v>
      </c>
      <c r="E15" s="58">
        <v>27.2</v>
      </c>
      <c r="F15" s="58">
        <v>31</v>
      </c>
      <c r="G15" s="58"/>
      <c r="H15" s="58"/>
      <c r="I15" s="58"/>
      <c r="J15" s="58"/>
      <c r="K15" s="58"/>
      <c r="L15" s="58"/>
      <c r="M15" s="58"/>
      <c r="N15" s="58"/>
      <c r="O15" s="58"/>
      <c r="P15" s="58"/>
    </row>
    <row r="16" spans="1:16">
      <c r="A16" s="58">
        <v>2024</v>
      </c>
      <c r="B16" s="1">
        <v>38.400000000000006</v>
      </c>
      <c r="C16" s="1">
        <v>28.191999999999993</v>
      </c>
      <c r="D16" s="1">
        <v>48.831999999999994</v>
      </c>
      <c r="E16" s="58">
        <v>27.8</v>
      </c>
      <c r="F16" s="58">
        <v>32</v>
      </c>
      <c r="G16" s="58"/>
      <c r="H16" s="58"/>
      <c r="I16" s="58"/>
      <c r="J16" s="58"/>
      <c r="K16" s="58"/>
      <c r="L16" s="58"/>
      <c r="M16" s="58"/>
      <c r="N16" s="58"/>
      <c r="O16" s="58"/>
      <c r="P16" s="58"/>
    </row>
    <row r="17" spans="1:16">
      <c r="A17" s="58">
        <v>2025</v>
      </c>
      <c r="B17" s="1">
        <v>42</v>
      </c>
      <c r="C17" s="1">
        <v>29.24</v>
      </c>
      <c r="D17" s="1">
        <v>55.040000000000006</v>
      </c>
      <c r="E17" s="58">
        <v>28</v>
      </c>
      <c r="F17" s="58">
        <v>35</v>
      </c>
      <c r="G17" s="58"/>
      <c r="H17" s="58"/>
      <c r="I17" s="58"/>
      <c r="J17" s="58"/>
      <c r="K17" s="58"/>
      <c r="L17" s="58"/>
      <c r="M17" s="58"/>
      <c r="N17" s="58"/>
      <c r="O17" s="58"/>
      <c r="P17" s="58"/>
    </row>
    <row r="18" spans="1:16">
      <c r="A18" s="58">
        <v>2026</v>
      </c>
      <c r="B18" s="1">
        <v>45.599999999999994</v>
      </c>
      <c r="C18" s="1">
        <v>30.271999999999998</v>
      </c>
      <c r="D18" s="1">
        <v>59.397333333333343</v>
      </c>
      <c r="E18" s="58">
        <v>28.4</v>
      </c>
      <c r="F18" s="58">
        <v>41</v>
      </c>
      <c r="G18" s="58"/>
      <c r="H18" s="58"/>
      <c r="I18" s="58"/>
      <c r="J18" s="58"/>
      <c r="K18" s="58"/>
      <c r="L18" s="58"/>
      <c r="M18" s="58"/>
      <c r="N18" s="58"/>
      <c r="O18" s="58"/>
      <c r="P18" s="58"/>
    </row>
    <row r="19" spans="1:16">
      <c r="A19" s="58">
        <v>2027</v>
      </c>
      <c r="B19" s="1">
        <v>49.2</v>
      </c>
      <c r="C19" s="1">
        <v>31.303999999999998</v>
      </c>
      <c r="D19" s="1">
        <v>63.754666666666672</v>
      </c>
      <c r="E19" s="58">
        <v>30.8</v>
      </c>
      <c r="F19" s="58">
        <v>51</v>
      </c>
      <c r="G19" s="58"/>
      <c r="H19" s="58"/>
      <c r="I19" s="58"/>
      <c r="J19" s="58"/>
      <c r="K19" s="58"/>
      <c r="L19" s="58"/>
      <c r="M19" s="58"/>
      <c r="N19" s="58"/>
      <c r="O19" s="58"/>
      <c r="P19" s="58"/>
    </row>
    <row r="20" spans="1:16">
      <c r="A20" s="58">
        <v>2028</v>
      </c>
      <c r="B20" s="1">
        <v>52.8</v>
      </c>
      <c r="C20" s="1">
        <v>32.335999999999999</v>
      </c>
      <c r="D20" s="1">
        <v>68.112000000000009</v>
      </c>
      <c r="E20" s="58">
        <v>31.2</v>
      </c>
      <c r="F20" s="58">
        <v>64</v>
      </c>
      <c r="G20" s="58"/>
      <c r="H20" s="31"/>
      <c r="I20" s="31"/>
      <c r="J20" s="31"/>
      <c r="K20" s="31"/>
      <c r="L20" s="31"/>
      <c r="M20" s="31"/>
      <c r="N20" s="31"/>
      <c r="O20" s="31"/>
      <c r="P20" s="31"/>
    </row>
    <row r="21" spans="1:16">
      <c r="A21" s="58">
        <v>2029</v>
      </c>
      <c r="B21" s="1">
        <v>56.400000000000006</v>
      </c>
      <c r="C21" s="1">
        <v>33.368000000000002</v>
      </c>
      <c r="D21" s="1">
        <v>72.469333333333338</v>
      </c>
      <c r="E21" s="58">
        <v>31.6</v>
      </c>
      <c r="F21" s="58">
        <v>77</v>
      </c>
      <c r="G21" s="58"/>
      <c r="H21" s="31"/>
      <c r="I21" s="31"/>
      <c r="J21" s="31"/>
      <c r="K21" s="58"/>
      <c r="L21" s="58"/>
      <c r="M21" s="58"/>
      <c r="N21" s="58"/>
      <c r="O21" s="58"/>
      <c r="P21" s="58"/>
    </row>
    <row r="22" spans="1:16">
      <c r="A22" s="58">
        <v>2030</v>
      </c>
      <c r="B22" s="1">
        <v>60</v>
      </c>
      <c r="C22" s="1">
        <v>34.4</v>
      </c>
      <c r="D22" s="1">
        <v>76.826666666666668</v>
      </c>
      <c r="E22" s="58">
        <v>30</v>
      </c>
      <c r="F22" s="58">
        <v>89</v>
      </c>
      <c r="G22" s="58"/>
      <c r="H22" s="58"/>
      <c r="I22" s="58"/>
      <c r="J22" s="58"/>
      <c r="K22" s="58"/>
      <c r="L22" s="58"/>
      <c r="M22" s="58"/>
      <c r="N22" s="58"/>
      <c r="O22" s="58"/>
      <c r="P22" s="58"/>
    </row>
    <row r="23" spans="1:16">
      <c r="A23" s="58">
        <v>2031</v>
      </c>
      <c r="B23" s="1">
        <v>63.6</v>
      </c>
      <c r="C23" s="1">
        <v>35.431999999999995</v>
      </c>
      <c r="D23" s="1">
        <v>81.183999999999997</v>
      </c>
      <c r="E23" s="58">
        <v>32</v>
      </c>
      <c r="F23" s="58">
        <v>82.109090910000006</v>
      </c>
      <c r="G23" s="58"/>
      <c r="H23" s="58"/>
      <c r="I23" s="58"/>
      <c r="J23" s="58"/>
      <c r="K23" s="58"/>
      <c r="L23" s="58"/>
      <c r="M23" s="58"/>
      <c r="N23" s="58"/>
      <c r="O23" s="58"/>
      <c r="P23" s="58"/>
    </row>
    <row r="24" spans="1:16">
      <c r="A24" s="58">
        <v>2032</v>
      </c>
      <c r="B24" s="1">
        <v>67.2</v>
      </c>
      <c r="C24" s="1">
        <v>36.463999999999999</v>
      </c>
      <c r="D24" s="1">
        <v>85.541333333333341</v>
      </c>
      <c r="E24" s="58">
        <v>36.6</v>
      </c>
      <c r="F24" s="58">
        <v>88.172727269999996</v>
      </c>
      <c r="G24" s="58"/>
      <c r="H24" s="58"/>
      <c r="I24" s="58"/>
      <c r="J24" s="58"/>
      <c r="K24" s="58"/>
      <c r="L24" s="58"/>
      <c r="M24" s="58"/>
      <c r="N24" s="58"/>
      <c r="O24" s="58"/>
      <c r="P24" s="58"/>
    </row>
    <row r="25" spans="1:16">
      <c r="A25" s="58">
        <v>2033</v>
      </c>
      <c r="B25" s="1">
        <v>70.8</v>
      </c>
      <c r="C25" s="1">
        <v>37.495999999999995</v>
      </c>
      <c r="D25" s="1">
        <v>89.898666666666657</v>
      </c>
      <c r="E25" s="58">
        <v>38.6</v>
      </c>
      <c r="F25" s="58">
        <v>94.236363639999993</v>
      </c>
      <c r="G25" s="58"/>
      <c r="H25" s="58"/>
      <c r="I25" s="58"/>
      <c r="J25" s="58"/>
      <c r="K25" s="58"/>
      <c r="L25" s="58"/>
      <c r="M25" s="58"/>
      <c r="N25" s="58"/>
      <c r="O25" s="58"/>
      <c r="P25" s="58"/>
    </row>
    <row r="26" spans="1:16">
      <c r="A26" s="58">
        <v>2034</v>
      </c>
      <c r="B26" s="1">
        <v>74.400000000000006</v>
      </c>
      <c r="C26" s="1">
        <v>38.527999999999999</v>
      </c>
      <c r="D26" s="1">
        <v>94.256</v>
      </c>
      <c r="E26" s="58">
        <v>40.6</v>
      </c>
      <c r="F26" s="58">
        <v>100.3</v>
      </c>
      <c r="G26" s="58"/>
      <c r="H26" s="58"/>
      <c r="I26" s="58"/>
      <c r="J26" s="58"/>
      <c r="K26" s="58"/>
      <c r="L26" s="58"/>
      <c r="M26" s="58"/>
      <c r="N26" s="58"/>
      <c r="O26" s="58"/>
      <c r="P26" s="58"/>
    </row>
    <row r="27" spans="1:16">
      <c r="A27" s="58">
        <v>2035</v>
      </c>
      <c r="B27" s="1">
        <v>78</v>
      </c>
      <c r="C27" s="1">
        <v>39.559999999999995</v>
      </c>
      <c r="D27" s="1">
        <v>98.61333333333333</v>
      </c>
      <c r="E27" s="58">
        <v>40</v>
      </c>
      <c r="F27" s="58">
        <v>107</v>
      </c>
      <c r="G27" s="58"/>
      <c r="H27" s="58"/>
      <c r="I27" s="58"/>
      <c r="J27" s="58"/>
      <c r="K27" s="58"/>
      <c r="L27" s="58"/>
      <c r="M27" s="58"/>
      <c r="N27" s="58"/>
      <c r="O27" s="58"/>
      <c r="P27" s="58"/>
    </row>
    <row r="28" spans="1:16">
      <c r="A28" s="58">
        <v>2036</v>
      </c>
      <c r="B28" s="1">
        <v>81.599999999999994</v>
      </c>
      <c r="C28" s="1">
        <v>40.591999999999999</v>
      </c>
      <c r="D28" s="1">
        <v>102.97066666666666</v>
      </c>
      <c r="E28" s="58">
        <v>42.6</v>
      </c>
      <c r="F28" s="58">
        <v>112.4272727</v>
      </c>
      <c r="G28" s="58"/>
      <c r="H28" s="58"/>
      <c r="I28" s="58"/>
      <c r="J28" s="58"/>
      <c r="K28" s="58"/>
      <c r="L28" s="58"/>
      <c r="M28" s="58"/>
      <c r="N28" s="58"/>
      <c r="O28" s="58"/>
      <c r="P28" s="58"/>
    </row>
    <row r="29" spans="1:16">
      <c r="A29" s="58">
        <v>2037</v>
      </c>
      <c r="B29" s="1">
        <v>85.2</v>
      </c>
      <c r="C29" s="1">
        <v>41.623999999999995</v>
      </c>
      <c r="D29" s="1">
        <v>107.328</v>
      </c>
      <c r="E29" s="58">
        <v>47.6</v>
      </c>
      <c r="F29" s="58">
        <v>118.4909091</v>
      </c>
      <c r="G29" s="58"/>
      <c r="H29" s="58"/>
      <c r="I29" s="58"/>
      <c r="J29" s="58"/>
      <c r="K29" s="58"/>
      <c r="L29" s="58"/>
      <c r="M29" s="58"/>
      <c r="N29" s="58"/>
      <c r="O29" s="58"/>
      <c r="P29" s="58"/>
    </row>
    <row r="30" spans="1:16">
      <c r="A30" s="58">
        <v>2038</v>
      </c>
      <c r="B30" s="1">
        <v>88.799999999999898</v>
      </c>
      <c r="C30" s="1">
        <v>42.655999999999992</v>
      </c>
      <c r="D30" s="1">
        <v>111.68533333333332</v>
      </c>
      <c r="E30" s="58">
        <v>50.2</v>
      </c>
      <c r="F30" s="58">
        <v>124.5545455</v>
      </c>
      <c r="G30" s="58"/>
      <c r="H30" s="58"/>
      <c r="I30" s="58"/>
      <c r="J30" s="58"/>
      <c r="K30" s="58"/>
      <c r="L30" s="58"/>
      <c r="M30" s="58"/>
      <c r="N30" s="58"/>
      <c r="O30" s="58"/>
      <c r="P30" s="58"/>
    </row>
    <row r="31" spans="1:16">
      <c r="A31" s="58">
        <v>2039</v>
      </c>
      <c r="B31" s="1">
        <v>92.399999999999906</v>
      </c>
      <c r="C31" s="1">
        <v>43.687999999999995</v>
      </c>
      <c r="D31" s="1">
        <v>116.04266666666666</v>
      </c>
      <c r="E31" s="58">
        <v>52.8</v>
      </c>
      <c r="F31" s="58">
        <v>130.6181818</v>
      </c>
      <c r="G31" s="58"/>
      <c r="H31" s="58"/>
      <c r="I31" s="58"/>
      <c r="J31" s="58"/>
      <c r="K31" s="58"/>
      <c r="L31" s="58"/>
      <c r="M31" s="58"/>
      <c r="N31" s="58"/>
      <c r="O31" s="58"/>
      <c r="P31" s="58"/>
    </row>
    <row r="32" spans="1:16">
      <c r="A32" s="58">
        <v>2040</v>
      </c>
      <c r="B32" s="1">
        <v>95.999999999999901</v>
      </c>
      <c r="C32" s="1">
        <v>44.72</v>
      </c>
      <c r="D32" s="1">
        <v>120.39999999999999</v>
      </c>
      <c r="E32" s="58">
        <v>53</v>
      </c>
      <c r="F32" s="58">
        <v>137</v>
      </c>
      <c r="G32" s="58"/>
      <c r="H32" s="58"/>
      <c r="I32" s="58"/>
      <c r="J32" s="58"/>
      <c r="K32" s="58"/>
      <c r="L32" s="58"/>
      <c r="M32" s="58"/>
      <c r="N32" s="58"/>
      <c r="O32" s="58"/>
      <c r="P32" s="58"/>
    </row>
    <row r="33" spans="1:16">
      <c r="A33" s="58">
        <v>2041</v>
      </c>
      <c r="B33" s="1">
        <v>99.599999999999895</v>
      </c>
      <c r="C33" s="1">
        <v>45.752000000000002</v>
      </c>
      <c r="D33" s="1">
        <v>124.75733333333299</v>
      </c>
      <c r="E33" s="58">
        <v>55.4</v>
      </c>
      <c r="F33" s="58">
        <v>142.74545449999999</v>
      </c>
      <c r="G33" s="58"/>
      <c r="H33" s="58"/>
      <c r="I33" s="58"/>
      <c r="J33" s="58"/>
      <c r="K33" s="58"/>
      <c r="L33" s="58"/>
      <c r="M33" s="58"/>
      <c r="N33" s="58"/>
      <c r="O33" s="58"/>
      <c r="P33" s="58"/>
    </row>
    <row r="34" spans="1:16">
      <c r="A34" s="58">
        <v>2042</v>
      </c>
      <c r="B34" s="1">
        <v>103.2</v>
      </c>
      <c r="C34" s="1">
        <v>46.783999999999999</v>
      </c>
      <c r="D34" s="1">
        <v>129.11466666666701</v>
      </c>
      <c r="E34" s="58">
        <v>57.8</v>
      </c>
      <c r="F34" s="58">
        <v>148.8090909</v>
      </c>
      <c r="G34" s="58"/>
      <c r="H34" s="58"/>
      <c r="I34" s="58"/>
      <c r="J34" s="58"/>
      <c r="K34" s="58"/>
      <c r="L34" s="58"/>
      <c r="M34" s="58"/>
      <c r="N34" s="58"/>
      <c r="O34" s="58"/>
      <c r="P34" s="58"/>
    </row>
    <row r="35" spans="1:16">
      <c r="A35" s="58">
        <v>2043</v>
      </c>
      <c r="B35" s="1">
        <v>106.8</v>
      </c>
      <c r="C35" s="1">
        <v>47.816000000000003</v>
      </c>
      <c r="D35" s="1">
        <v>133.47200000000001</v>
      </c>
      <c r="E35" s="58">
        <v>60.2</v>
      </c>
      <c r="F35" s="58">
        <v>154.87272730000001</v>
      </c>
      <c r="G35" s="58"/>
      <c r="H35" s="58"/>
      <c r="I35" s="58"/>
      <c r="J35" s="58"/>
      <c r="K35" s="58"/>
      <c r="L35" s="58"/>
      <c r="M35" s="58"/>
      <c r="N35" s="58"/>
      <c r="O35" s="58"/>
      <c r="P35" s="58"/>
    </row>
    <row r="36" spans="1:16">
      <c r="A36" s="58">
        <v>2044</v>
      </c>
      <c r="B36" s="1">
        <v>110.4</v>
      </c>
      <c r="C36" s="1">
        <v>48.847999999999999</v>
      </c>
      <c r="D36" s="1">
        <v>137.82933333333301</v>
      </c>
      <c r="E36" s="58">
        <v>62.6</v>
      </c>
      <c r="F36" s="58">
        <v>160.93636359999999</v>
      </c>
      <c r="G36" s="58"/>
      <c r="H36" s="58"/>
      <c r="I36" s="58"/>
      <c r="J36" s="58"/>
      <c r="K36" s="58"/>
      <c r="L36" s="58"/>
      <c r="M36" s="58"/>
      <c r="N36" s="58"/>
      <c r="O36" s="58"/>
      <c r="P36" s="58"/>
    </row>
    <row r="37" spans="1:16">
      <c r="A37" s="58">
        <v>2045</v>
      </c>
      <c r="B37" s="1">
        <v>114</v>
      </c>
      <c r="C37" s="1">
        <v>49.88</v>
      </c>
      <c r="D37" s="1">
        <v>142.18666666666701</v>
      </c>
      <c r="E37" s="58">
        <v>65</v>
      </c>
      <c r="F37" s="58">
        <v>167</v>
      </c>
      <c r="G37" s="58"/>
      <c r="H37" s="58"/>
      <c r="I37" s="58"/>
      <c r="J37" s="58"/>
      <c r="K37" s="58"/>
      <c r="L37" s="58"/>
      <c r="M37" s="58"/>
      <c r="N37" s="58"/>
      <c r="O37" s="58"/>
      <c r="P37" s="58"/>
    </row>
    <row r="38" spans="1:16">
      <c r="A38" s="58">
        <v>2046</v>
      </c>
      <c r="B38" s="1">
        <v>117.6</v>
      </c>
      <c r="C38" s="1">
        <v>50.911999999999999</v>
      </c>
      <c r="D38" s="1">
        <v>146.54400000000001</v>
      </c>
      <c r="E38" s="58">
        <v>68</v>
      </c>
      <c r="F38" s="58">
        <v>173.06363640000001</v>
      </c>
      <c r="G38" s="58"/>
      <c r="H38" s="58"/>
      <c r="I38" s="58"/>
      <c r="J38" s="58"/>
      <c r="K38" s="58"/>
      <c r="L38" s="58"/>
      <c r="M38" s="58"/>
      <c r="N38" s="58"/>
      <c r="O38" s="58"/>
      <c r="P38" s="58"/>
    </row>
    <row r="39" spans="1:16">
      <c r="A39" s="58">
        <v>2047</v>
      </c>
      <c r="B39" s="1">
        <v>121.2</v>
      </c>
      <c r="C39" s="1">
        <v>51.944000000000003</v>
      </c>
      <c r="D39" s="1">
        <v>150.90133333333301</v>
      </c>
      <c r="E39" s="58">
        <v>71</v>
      </c>
      <c r="F39" s="58">
        <v>179.12727269999999</v>
      </c>
      <c r="G39" s="58"/>
      <c r="H39" s="58"/>
      <c r="I39" s="58"/>
      <c r="J39" s="58"/>
      <c r="K39" s="58"/>
      <c r="L39" s="58"/>
      <c r="M39" s="58"/>
      <c r="N39" s="58"/>
      <c r="O39" s="58"/>
      <c r="P39" s="58"/>
    </row>
    <row r="40" spans="1:16">
      <c r="A40" s="58">
        <v>2048</v>
      </c>
      <c r="B40" s="1">
        <v>124.8</v>
      </c>
      <c r="C40" s="1">
        <v>52.975999999999999</v>
      </c>
      <c r="D40" s="1">
        <v>155.25866666666701</v>
      </c>
      <c r="E40" s="58">
        <v>74</v>
      </c>
      <c r="F40" s="58">
        <v>185.1909091</v>
      </c>
      <c r="G40" s="58"/>
      <c r="H40" s="58"/>
      <c r="I40" s="58"/>
      <c r="J40" s="58"/>
      <c r="K40" s="58"/>
      <c r="L40" s="58"/>
      <c r="M40" s="58"/>
      <c r="N40" s="58"/>
      <c r="O40" s="58"/>
      <c r="P40" s="58"/>
    </row>
    <row r="41" spans="1:16">
      <c r="A41" s="58">
        <v>2049</v>
      </c>
      <c r="B41" s="1">
        <v>128.4</v>
      </c>
      <c r="C41" s="1">
        <v>54.008000000000003</v>
      </c>
      <c r="D41" s="1">
        <v>159.61600000000001</v>
      </c>
      <c r="E41" s="58">
        <v>77</v>
      </c>
      <c r="F41" s="58">
        <v>191.25454550000001</v>
      </c>
      <c r="G41" s="58"/>
      <c r="H41" s="58"/>
      <c r="I41" s="58"/>
      <c r="J41" s="58"/>
      <c r="K41" s="58"/>
      <c r="L41" s="58"/>
      <c r="M41" s="58"/>
      <c r="N41" s="58"/>
      <c r="O41" s="58"/>
      <c r="P41" s="58"/>
    </row>
    <row r="42" spans="1:16">
      <c r="A42" s="58">
        <v>2050</v>
      </c>
      <c r="B42" s="1">
        <v>132</v>
      </c>
      <c r="C42" s="1">
        <v>55.04</v>
      </c>
      <c r="D42" s="1">
        <v>163.97333333333299</v>
      </c>
      <c r="E42" s="58">
        <v>80</v>
      </c>
      <c r="F42" s="58">
        <v>200</v>
      </c>
      <c r="G42" s="58"/>
      <c r="H42" s="58"/>
      <c r="I42" s="58"/>
      <c r="J42" s="58"/>
      <c r="K42" s="58"/>
      <c r="L42" s="58"/>
      <c r="M42" s="58"/>
      <c r="N42" s="58"/>
      <c r="O42" s="58"/>
      <c r="P42" s="5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123"/>
  <sheetViews>
    <sheetView workbookViewId="0">
      <selection activeCell="F70" sqref="F70"/>
    </sheetView>
  </sheetViews>
  <sheetFormatPr defaultRowHeight="16.5"/>
  <cols>
    <col min="2" max="2" width="12" customWidth="1"/>
    <col min="3" max="3" width="14.375" customWidth="1"/>
  </cols>
  <sheetData>
    <row r="1" spans="1:3" s="12" customFormat="1">
      <c r="A1" s="12" t="s">
        <v>7</v>
      </c>
      <c r="B1" s="12" t="s">
        <v>3427</v>
      </c>
    </row>
    <row r="2" spans="1:3" s="12" customFormat="1">
      <c r="A2" s="12" t="s">
        <v>9</v>
      </c>
      <c r="B2" s="12" t="s">
        <v>3428</v>
      </c>
    </row>
    <row r="3" spans="1:3" s="12" customFormat="1">
      <c r="A3" s="12" t="s">
        <v>11</v>
      </c>
      <c r="B3" s="12" t="s">
        <v>30</v>
      </c>
    </row>
    <row r="4" spans="1:3" s="12" customFormat="1">
      <c r="A4" s="12" t="s">
        <v>13</v>
      </c>
      <c r="C4" s="12" t="s">
        <v>3429</v>
      </c>
    </row>
    <row r="5" spans="1:3" s="12" customFormat="1">
      <c r="A5" s="12" t="s">
        <v>15</v>
      </c>
      <c r="B5" s="32" t="s">
        <v>16</v>
      </c>
    </row>
    <row r="6" spans="1:3" s="12" customFormat="1">
      <c r="A6" s="12" t="s">
        <v>3321</v>
      </c>
      <c r="B6" s="12" t="s">
        <v>33</v>
      </c>
      <c r="C6" s="53" t="s">
        <v>3430</v>
      </c>
    </row>
    <row r="7" spans="1:3" s="12" customFormat="1">
      <c r="B7" s="12" t="s">
        <v>3323</v>
      </c>
      <c r="C7" s="53" t="s">
        <v>3431</v>
      </c>
    </row>
    <row r="8" spans="1:3" s="12" customFormat="1">
      <c r="B8" s="12" t="s">
        <v>3325</v>
      </c>
      <c r="C8" s="53" t="s">
        <v>3432</v>
      </c>
    </row>
    <row r="9" spans="1:3" s="12" customFormat="1">
      <c r="B9" s="12" t="s">
        <v>3327</v>
      </c>
      <c r="C9" s="53" t="s">
        <v>3433</v>
      </c>
    </row>
    <row r="10" spans="1:3" s="12" customFormat="1">
      <c r="B10" s="12" t="s">
        <v>3329</v>
      </c>
      <c r="C10" s="53" t="s">
        <v>3434</v>
      </c>
    </row>
    <row r="11" spans="1:3" s="12" customFormat="1">
      <c r="B11" s="12" t="s">
        <v>3331</v>
      </c>
      <c r="C11" s="53" t="s">
        <v>3435</v>
      </c>
    </row>
    <row r="12" spans="1:3" s="12" customFormat="1">
      <c r="B12" s="12" t="s">
        <v>3436</v>
      </c>
      <c r="C12" s="53" t="s">
        <v>3437</v>
      </c>
    </row>
    <row r="13" spans="1:3" s="12" customFormat="1">
      <c r="B13" s="12" t="s">
        <v>3438</v>
      </c>
      <c r="C13" s="53" t="s">
        <v>3439</v>
      </c>
    </row>
    <row r="14" spans="1:3" s="12" customFormat="1">
      <c r="B14" s="12" t="s">
        <v>3440</v>
      </c>
      <c r="C14" s="66" t="s">
        <v>3441</v>
      </c>
    </row>
    <row r="15" spans="1:3" s="12" customFormat="1">
      <c r="B15" s="12" t="s">
        <v>3442</v>
      </c>
      <c r="C15" s="66" t="s">
        <v>3443</v>
      </c>
    </row>
    <row r="16" spans="1:3" s="12" customFormat="1">
      <c r="B16" s="12" t="s">
        <v>3444</v>
      </c>
      <c r="C16" s="66" t="s">
        <v>3445</v>
      </c>
    </row>
    <row r="17" spans="1:33" s="12" customFormat="1">
      <c r="B17" s="8" t="s">
        <v>3446</v>
      </c>
      <c r="C17" s="53" t="s">
        <v>3447</v>
      </c>
    </row>
    <row r="18" spans="1:33" s="12" customFormat="1">
      <c r="B18" s="12" t="s">
        <v>3448</v>
      </c>
      <c r="C18" s="53" t="s">
        <v>3449</v>
      </c>
    </row>
    <row r="19" spans="1:33" s="12" customFormat="1">
      <c r="B19" s="12" t="s">
        <v>3450</v>
      </c>
      <c r="C19" s="53" t="s">
        <v>3451</v>
      </c>
    </row>
    <row r="20" spans="1:33" s="12" customFormat="1">
      <c r="B20" s="12" t="s">
        <v>3452</v>
      </c>
      <c r="C20" s="66" t="s">
        <v>3453</v>
      </c>
    </row>
    <row r="21" spans="1:33" s="12" customFormat="1">
      <c r="B21" s="12" t="s">
        <v>3454</v>
      </c>
      <c r="C21" s="66" t="s">
        <v>3455</v>
      </c>
    </row>
    <row r="22" spans="1:33" s="12" customFormat="1">
      <c r="B22" s="12" t="s">
        <v>3456</v>
      </c>
      <c r="C22" s="53" t="s">
        <v>3457</v>
      </c>
    </row>
    <row r="23" spans="1:33" s="12" customFormat="1">
      <c r="B23" s="12" t="s">
        <v>3458</v>
      </c>
      <c r="C23" s="53" t="s">
        <v>3459</v>
      </c>
    </row>
    <row r="24" spans="1:33" s="12" customFormat="1">
      <c r="B24" s="12" t="s">
        <v>3460</v>
      </c>
      <c r="C24" s="53" t="s">
        <v>3461</v>
      </c>
    </row>
    <row r="25" spans="1:33" s="12" customFormat="1">
      <c r="B25" s="12" t="s">
        <v>3462</v>
      </c>
      <c r="C25" s="53" t="s">
        <v>3463</v>
      </c>
    </row>
    <row r="26" spans="1:33" s="12" customFormat="1">
      <c r="B26" s="12" t="s">
        <v>3464</v>
      </c>
      <c r="C26" s="53" t="s">
        <v>3465</v>
      </c>
    </row>
    <row r="27" spans="1:33" s="12" customFormat="1">
      <c r="B27" s="12" t="s">
        <v>3466</v>
      </c>
      <c r="C27" s="53" t="s">
        <v>3467</v>
      </c>
    </row>
    <row r="28" spans="1:33" s="12" customFormat="1">
      <c r="B28" s="12" t="s">
        <v>3468</v>
      </c>
      <c r="C28" s="8" t="s">
        <v>3469</v>
      </c>
    </row>
    <row r="29" spans="1:33" s="8" customFormat="1"/>
    <row r="30" spans="1:33">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1:33">
      <c r="A31" s="58"/>
      <c r="B31" s="43" t="s">
        <v>3470</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row>
    <row r="32" spans="1:33">
      <c r="A32" s="58"/>
      <c r="B32" s="58"/>
      <c r="C32" s="58"/>
      <c r="D32" s="58">
        <v>2015</v>
      </c>
      <c r="E32" s="58">
        <v>2016</v>
      </c>
      <c r="F32" s="58">
        <v>2017</v>
      </c>
      <c r="G32" s="58">
        <v>2018</v>
      </c>
      <c r="H32" s="58">
        <v>2019</v>
      </c>
      <c r="I32" s="58">
        <v>2020</v>
      </c>
      <c r="J32" s="58"/>
      <c r="K32" s="58"/>
      <c r="L32" s="58"/>
      <c r="M32" s="58"/>
      <c r="N32" s="58"/>
      <c r="O32" s="58"/>
      <c r="P32" s="58"/>
      <c r="Q32" s="58"/>
      <c r="R32" s="58"/>
      <c r="S32" s="58"/>
      <c r="T32" s="58"/>
      <c r="U32" s="58"/>
      <c r="V32" s="58"/>
      <c r="W32" s="58"/>
      <c r="X32" s="58"/>
      <c r="Y32" s="58"/>
      <c r="Z32" s="58"/>
      <c r="AA32" s="58"/>
      <c r="AB32" s="58"/>
      <c r="AC32" s="58"/>
      <c r="AD32" s="58"/>
      <c r="AE32" s="58"/>
      <c r="AF32" s="58"/>
      <c r="AG32" s="58"/>
    </row>
    <row r="33" spans="1:33">
      <c r="A33" s="58"/>
      <c r="B33" s="58" t="s">
        <v>3471</v>
      </c>
      <c r="C33" s="58" t="s">
        <v>3472</v>
      </c>
      <c r="D33" s="58">
        <v>27.16</v>
      </c>
      <c r="E33" s="58">
        <v>21.87</v>
      </c>
      <c r="F33" s="58">
        <v>24.9</v>
      </c>
      <c r="G33" s="58">
        <v>28.91</v>
      </c>
      <c r="H33" s="58">
        <v>22.79</v>
      </c>
      <c r="I33" s="58">
        <v>16.8</v>
      </c>
      <c r="J33" s="58"/>
      <c r="K33" s="58"/>
      <c r="L33" s="58"/>
      <c r="M33" s="58"/>
      <c r="N33" s="58"/>
      <c r="O33" s="58"/>
      <c r="P33" s="58"/>
      <c r="Q33" s="58"/>
      <c r="R33" s="58"/>
      <c r="S33" s="58"/>
      <c r="T33" s="58"/>
      <c r="U33" s="58"/>
      <c r="V33" s="58"/>
      <c r="W33" s="58"/>
      <c r="X33" s="58"/>
      <c r="Y33" s="58"/>
      <c r="Z33" s="58"/>
      <c r="AA33" s="58"/>
      <c r="AB33" s="58"/>
      <c r="AC33" s="58"/>
      <c r="AD33" s="58"/>
      <c r="AE33" s="58"/>
      <c r="AF33" s="58"/>
      <c r="AG33" s="58"/>
    </row>
    <row r="34" spans="1:33">
      <c r="A34" s="58"/>
      <c r="B34" s="67" t="s">
        <v>3473</v>
      </c>
      <c r="C34" s="58" t="s">
        <v>3474</v>
      </c>
      <c r="D34" s="58">
        <v>26.53</v>
      </c>
      <c r="E34" s="58">
        <v>26.46</v>
      </c>
      <c r="F34" s="58">
        <v>21.93</v>
      </c>
      <c r="G34" s="58">
        <v>24.54</v>
      </c>
      <c r="H34" s="58">
        <v>27.1</v>
      </c>
      <c r="I34" s="58">
        <v>23.6</v>
      </c>
      <c r="J34" s="58"/>
      <c r="K34" s="58"/>
      <c r="L34" s="58"/>
      <c r="M34" s="58"/>
      <c r="N34" s="58"/>
      <c r="O34" s="58"/>
      <c r="P34" s="58"/>
      <c r="Q34" s="58"/>
      <c r="R34" s="58"/>
      <c r="S34" s="58"/>
      <c r="T34" s="58"/>
      <c r="U34" s="58"/>
      <c r="V34" s="58"/>
      <c r="W34" s="58"/>
      <c r="X34" s="58"/>
      <c r="Y34" s="58"/>
      <c r="Z34" s="58"/>
      <c r="AA34" s="58"/>
      <c r="AB34" s="58"/>
      <c r="AC34" s="58"/>
      <c r="AD34" s="58"/>
      <c r="AE34" s="58"/>
      <c r="AF34" s="58"/>
      <c r="AG34" s="58"/>
    </row>
    <row r="35" spans="1:33">
      <c r="A35" s="58"/>
      <c r="B35" s="58"/>
      <c r="C35" s="58" t="s">
        <v>3475</v>
      </c>
      <c r="D35" s="58">
        <v>29.91</v>
      </c>
      <c r="E35" s="58">
        <v>28.46</v>
      </c>
      <c r="F35" s="58">
        <v>34.44</v>
      </c>
      <c r="G35" s="58">
        <v>40.590000000000003</v>
      </c>
      <c r="H35" s="58">
        <v>41.03</v>
      </c>
      <c r="I35" s="58">
        <v>32.6</v>
      </c>
      <c r="J35" s="58"/>
      <c r="K35" s="58"/>
      <c r="L35" s="58"/>
      <c r="M35" s="58"/>
      <c r="N35" s="58"/>
      <c r="O35" s="58"/>
      <c r="P35" s="58"/>
      <c r="Q35" s="58"/>
      <c r="R35" s="58"/>
      <c r="S35" s="58"/>
      <c r="T35" s="58"/>
      <c r="U35" s="58"/>
      <c r="V35" s="58"/>
      <c r="W35" s="58"/>
      <c r="X35" s="58"/>
      <c r="Y35" s="58"/>
      <c r="Z35" s="58"/>
      <c r="AA35" s="58"/>
      <c r="AB35" s="58"/>
      <c r="AC35" s="58"/>
      <c r="AD35" s="58"/>
      <c r="AE35" s="58"/>
      <c r="AF35" s="58"/>
      <c r="AG35" s="58"/>
    </row>
    <row r="36" spans="1:33">
      <c r="A36" s="58"/>
      <c r="B36" s="58"/>
      <c r="C36" s="58" t="s">
        <v>3476</v>
      </c>
      <c r="D36" s="58">
        <v>29.91</v>
      </c>
      <c r="E36" s="58">
        <v>28.46</v>
      </c>
      <c r="F36" s="58">
        <v>34.44</v>
      </c>
      <c r="G36" s="58">
        <v>40.590000000000003</v>
      </c>
      <c r="H36" s="58">
        <v>41.03</v>
      </c>
      <c r="I36" s="58">
        <v>24.5</v>
      </c>
      <c r="J36" s="58"/>
      <c r="K36" s="58"/>
      <c r="L36" s="58"/>
      <c r="M36" s="58"/>
      <c r="N36" s="58"/>
      <c r="O36" s="58"/>
      <c r="P36" s="58"/>
      <c r="Q36" s="58"/>
      <c r="R36" s="58"/>
      <c r="S36" s="58"/>
      <c r="T36" s="58"/>
      <c r="U36" s="58"/>
      <c r="V36" s="58"/>
      <c r="W36" s="58"/>
      <c r="X36" s="58"/>
      <c r="Y36" s="58"/>
      <c r="Z36" s="58"/>
      <c r="AA36" s="58"/>
      <c r="AB36" s="58"/>
      <c r="AC36" s="58"/>
      <c r="AD36" s="58"/>
      <c r="AE36" s="58"/>
      <c r="AF36" s="58"/>
      <c r="AG36" s="58"/>
    </row>
    <row r="37" spans="1:33">
      <c r="A37" s="58"/>
      <c r="B37" s="58"/>
      <c r="C37" s="58" t="s">
        <v>3477</v>
      </c>
      <c r="D37" s="58">
        <v>29.28</v>
      </c>
      <c r="E37" s="58">
        <v>25.4</v>
      </c>
      <c r="F37" s="58">
        <v>27.51</v>
      </c>
      <c r="G37" s="58">
        <v>30.77</v>
      </c>
      <c r="H37" s="58">
        <v>28.72</v>
      </c>
      <c r="I37" s="58">
        <v>24.5</v>
      </c>
      <c r="J37" s="58"/>
      <c r="K37" s="58"/>
      <c r="L37" s="58"/>
      <c r="M37" s="58"/>
      <c r="N37" s="58"/>
      <c r="O37" s="58"/>
      <c r="P37" s="58"/>
      <c r="Q37" s="58"/>
      <c r="R37" s="58"/>
      <c r="S37" s="58"/>
      <c r="T37" s="58"/>
      <c r="U37" s="58"/>
      <c r="V37" s="58"/>
      <c r="W37" s="58"/>
      <c r="X37" s="58"/>
      <c r="Y37" s="58"/>
      <c r="Z37" s="58"/>
      <c r="AA37" s="58"/>
      <c r="AB37" s="58"/>
      <c r="AC37" s="58"/>
      <c r="AD37" s="58"/>
      <c r="AE37" s="58"/>
      <c r="AF37" s="58"/>
      <c r="AG37" s="58"/>
    </row>
    <row r="38" spans="1:33">
      <c r="A38" s="58"/>
      <c r="B38" s="58"/>
      <c r="C38" s="58" t="s">
        <v>3478</v>
      </c>
      <c r="D38" s="58">
        <v>23.04</v>
      </c>
      <c r="E38" s="58">
        <v>27.04</v>
      </c>
      <c r="F38" s="58">
        <v>27.25</v>
      </c>
      <c r="G38" s="58">
        <v>32.36</v>
      </c>
      <c r="H38" s="58">
        <v>25.58</v>
      </c>
      <c r="I38" s="58">
        <v>18.5</v>
      </c>
      <c r="J38" s="58"/>
      <c r="K38" s="58"/>
      <c r="L38" s="58"/>
      <c r="M38" s="58"/>
      <c r="N38" s="58"/>
      <c r="O38" s="58"/>
      <c r="P38" s="58"/>
      <c r="Q38" s="58"/>
      <c r="R38" s="58"/>
      <c r="S38" s="58"/>
      <c r="T38" s="58"/>
      <c r="U38" s="58"/>
      <c r="V38" s="58"/>
      <c r="W38" s="58"/>
      <c r="X38" s="58"/>
      <c r="Y38" s="58"/>
      <c r="Z38" s="58"/>
      <c r="AA38" s="58"/>
      <c r="AB38" s="58"/>
      <c r="AC38" s="58"/>
      <c r="AD38" s="58"/>
      <c r="AE38" s="58"/>
      <c r="AF38" s="58"/>
      <c r="AG38" s="58"/>
    </row>
    <row r="39" spans="1:33">
      <c r="A39" s="58"/>
      <c r="B39" s="58"/>
      <c r="C39" s="58" t="s">
        <v>3479</v>
      </c>
      <c r="D39" s="58">
        <v>14.3</v>
      </c>
      <c r="E39" s="58">
        <v>9.16</v>
      </c>
      <c r="F39" s="58">
        <v>11.93</v>
      </c>
      <c r="G39" s="58">
        <v>15.63</v>
      </c>
      <c r="H39" s="58">
        <v>12.21</v>
      </c>
      <c r="I39" s="58">
        <v>4.58</v>
      </c>
      <c r="J39" s="58"/>
      <c r="K39" s="58"/>
      <c r="L39" s="58"/>
      <c r="M39" s="58"/>
      <c r="N39" s="58"/>
      <c r="O39" s="58"/>
      <c r="P39" s="58"/>
      <c r="Q39" s="58"/>
      <c r="R39" s="58"/>
      <c r="S39" s="58"/>
      <c r="T39" s="58"/>
      <c r="U39" s="58"/>
      <c r="V39" s="58"/>
      <c r="W39" s="58"/>
      <c r="X39" s="58"/>
      <c r="Y39" s="58"/>
      <c r="Z39" s="58"/>
      <c r="AA39" s="58"/>
      <c r="AB39" s="58"/>
      <c r="AC39" s="58"/>
      <c r="AD39" s="58"/>
      <c r="AE39" s="58"/>
      <c r="AF39" s="58"/>
      <c r="AG39" s="58"/>
    </row>
    <row r="40" spans="1:33">
      <c r="A40" s="58"/>
      <c r="B40" s="58"/>
      <c r="C40" s="58" t="s">
        <v>3480</v>
      </c>
      <c r="D40" s="58">
        <v>35.090000000000003</v>
      </c>
      <c r="E40" s="58">
        <v>27.46</v>
      </c>
      <c r="F40" s="58">
        <v>27.93</v>
      </c>
      <c r="G40" s="58">
        <v>30.92</v>
      </c>
      <c r="H40" s="58">
        <v>33.630000000000003</v>
      </c>
      <c r="I40" s="58">
        <v>30.7</v>
      </c>
      <c r="J40" s="58"/>
      <c r="K40" s="58"/>
      <c r="L40" s="58"/>
      <c r="M40" s="58"/>
      <c r="N40" s="58"/>
      <c r="O40" s="58"/>
      <c r="P40" s="58"/>
      <c r="Q40" s="58"/>
      <c r="R40" s="58"/>
      <c r="S40" s="58"/>
      <c r="T40" s="58"/>
      <c r="U40" s="58"/>
      <c r="V40" s="58"/>
      <c r="W40" s="58"/>
      <c r="X40" s="58"/>
      <c r="Y40" s="58"/>
      <c r="Z40" s="58"/>
      <c r="AA40" s="58"/>
      <c r="AB40" s="58"/>
      <c r="AC40" s="58"/>
      <c r="AD40" s="58"/>
      <c r="AE40" s="58"/>
      <c r="AF40" s="58"/>
      <c r="AG40" s="58"/>
    </row>
    <row r="41" spans="1:33">
      <c r="A41" s="58"/>
      <c r="B41" s="58"/>
      <c r="C41" s="58" t="s">
        <v>3481</v>
      </c>
      <c r="D41" s="58">
        <v>34.880000000000003</v>
      </c>
      <c r="E41" s="58">
        <v>30.78</v>
      </c>
      <c r="F41" s="58">
        <v>36.380000000000003</v>
      </c>
      <c r="G41" s="58">
        <v>41.01</v>
      </c>
      <c r="H41" s="58">
        <v>29.93</v>
      </c>
      <c r="I41" s="58">
        <v>31.1</v>
      </c>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1:33">
      <c r="A42" s="58"/>
      <c r="B42" s="58" t="s">
        <v>3482</v>
      </c>
      <c r="C42" s="58" t="s">
        <v>3483</v>
      </c>
      <c r="D42" s="58">
        <v>3.3</v>
      </c>
      <c r="E42" s="58">
        <v>3.56</v>
      </c>
      <c r="F42" s="58">
        <v>3.97</v>
      </c>
      <c r="G42" s="58">
        <v>4.4800000000000004</v>
      </c>
      <c r="H42" s="58">
        <v>5.37</v>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row>
    <row r="43" spans="1:33">
      <c r="A43" s="58"/>
      <c r="B43" s="58" t="s">
        <v>3484</v>
      </c>
      <c r="C43" s="58" t="s">
        <v>3485</v>
      </c>
      <c r="D43" s="58"/>
      <c r="E43" s="58"/>
      <c r="F43" s="58"/>
      <c r="G43" s="58">
        <v>14.18</v>
      </c>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row>
    <row r="44" spans="1:33">
      <c r="A44" s="58"/>
      <c r="B44" s="58"/>
      <c r="C44" s="58" t="s">
        <v>3486</v>
      </c>
      <c r="D44" s="58"/>
      <c r="E44" s="58"/>
      <c r="F44" s="58">
        <v>10</v>
      </c>
      <c r="G44" s="58">
        <v>10.64</v>
      </c>
      <c r="H44" s="58">
        <v>9.44</v>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row>
    <row r="45" spans="1:33">
      <c r="A45" s="58"/>
      <c r="B45" s="58"/>
      <c r="C45" s="58" t="s">
        <v>3487</v>
      </c>
      <c r="D45" s="58">
        <v>9.06</v>
      </c>
      <c r="E45" s="58">
        <v>8.2799999999999994</v>
      </c>
      <c r="F45" s="58">
        <v>12.33</v>
      </c>
      <c r="G45" s="58">
        <v>12.29</v>
      </c>
      <c r="H45" s="58">
        <v>10.49</v>
      </c>
      <c r="I45" s="58">
        <v>8.56</v>
      </c>
      <c r="J45" s="58"/>
      <c r="K45" s="58"/>
      <c r="L45" s="58"/>
      <c r="M45" s="58"/>
      <c r="N45" s="58"/>
      <c r="O45" s="58"/>
      <c r="P45" s="58"/>
      <c r="Q45" s="58"/>
      <c r="R45" s="58"/>
      <c r="S45" s="58"/>
      <c r="T45" s="58"/>
      <c r="U45" s="58"/>
      <c r="V45" s="58"/>
      <c r="W45" s="58"/>
      <c r="X45" s="58"/>
      <c r="Y45" s="58"/>
      <c r="Z45" s="58"/>
      <c r="AA45" s="58"/>
      <c r="AB45" s="58"/>
      <c r="AC45" s="58"/>
      <c r="AD45" s="58"/>
      <c r="AE45" s="58"/>
      <c r="AF45" s="58"/>
      <c r="AG45" s="58"/>
    </row>
    <row r="46" spans="1:33">
      <c r="A46" s="58"/>
      <c r="B46" s="58"/>
      <c r="C46" s="58" t="s">
        <v>3488</v>
      </c>
      <c r="D46" s="58">
        <v>6.29</v>
      </c>
      <c r="E46" s="58">
        <v>6.63</v>
      </c>
      <c r="F46" s="58">
        <v>9.19</v>
      </c>
      <c r="G46" s="58">
        <v>9.56</v>
      </c>
      <c r="H46" s="58">
        <v>6.68</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row>
    <row r="47" spans="1:33">
      <c r="A47" s="58"/>
      <c r="B47" s="58"/>
      <c r="C47" s="58" t="s">
        <v>3489</v>
      </c>
      <c r="D47" s="58">
        <v>9.8699999999999992</v>
      </c>
      <c r="E47" s="58">
        <v>8.16</v>
      </c>
      <c r="F47" s="58">
        <v>10.24</v>
      </c>
      <c r="G47" s="58">
        <v>11.25</v>
      </c>
      <c r="H47" s="58">
        <v>11.2</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row>
    <row r="48" spans="1:33">
      <c r="A48" s="58"/>
      <c r="B48" s="58"/>
      <c r="C48" s="58" t="s">
        <v>3490</v>
      </c>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row>
    <row r="49" spans="1:33">
      <c r="A49" s="58"/>
      <c r="B49" s="58"/>
      <c r="C49" s="58" t="s">
        <v>3402</v>
      </c>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row>
    <row r="50" spans="1:33">
      <c r="A50" s="58"/>
      <c r="B50" s="58"/>
      <c r="C50" s="58" t="s">
        <v>3491</v>
      </c>
      <c r="D50" s="58">
        <v>6.57</v>
      </c>
      <c r="E50" s="58">
        <v>5.68</v>
      </c>
      <c r="F50" s="58">
        <v>5.81</v>
      </c>
      <c r="G50" s="58">
        <v>6.94</v>
      </c>
      <c r="H50" s="58">
        <v>7.59</v>
      </c>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row>
    <row r="51" spans="1:33">
      <c r="A51" s="58"/>
      <c r="B51" s="58"/>
      <c r="C51" s="58" t="s">
        <v>3492</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row>
    <row r="52" spans="1:33">
      <c r="A52" s="58"/>
      <c r="B52" s="58" t="s">
        <v>3493</v>
      </c>
      <c r="C52" s="58" t="s">
        <v>3486</v>
      </c>
      <c r="D52" s="58">
        <v>6.58</v>
      </c>
      <c r="E52" s="58">
        <v>5.76</v>
      </c>
      <c r="F52" s="58">
        <v>5.71</v>
      </c>
      <c r="G52" s="58">
        <v>5.74</v>
      </c>
      <c r="H52" s="58">
        <v>6.19</v>
      </c>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row>
    <row r="53" spans="1:33">
      <c r="A53" s="58"/>
      <c r="B53" s="58" t="s">
        <v>3494</v>
      </c>
      <c r="C53" s="58" t="s">
        <v>3486</v>
      </c>
      <c r="D53" s="58">
        <v>27.7</v>
      </c>
      <c r="E53" s="58">
        <v>27.99</v>
      </c>
      <c r="F53" s="58">
        <v>32.450000000000003</v>
      </c>
      <c r="G53" s="58">
        <v>36.369999999999997</v>
      </c>
      <c r="H53" s="58">
        <v>35.76</v>
      </c>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row>
    <row r="54" spans="1:33">
      <c r="A54" s="58"/>
      <c r="B54" s="58" t="s">
        <v>3495</v>
      </c>
      <c r="C54" s="58" t="s">
        <v>3486</v>
      </c>
      <c r="D54" s="58">
        <v>12.1</v>
      </c>
      <c r="E54" s="58">
        <v>12.6</v>
      </c>
      <c r="F54" s="58">
        <v>10.4</v>
      </c>
      <c r="G54" s="58">
        <v>12.7</v>
      </c>
      <c r="H54" s="58">
        <v>12.2</v>
      </c>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row>
    <row r="55" spans="1:33">
      <c r="A55" s="58"/>
      <c r="B55" s="58"/>
      <c r="C55" s="58" t="s">
        <v>3496</v>
      </c>
      <c r="D55" s="58">
        <v>14.32</v>
      </c>
      <c r="E55" s="58">
        <v>14</v>
      </c>
      <c r="F55" s="58">
        <v>13.6</v>
      </c>
      <c r="G55" s="58">
        <v>13.22</v>
      </c>
      <c r="H55" s="58">
        <v>13.5</v>
      </c>
      <c r="I55" s="58">
        <v>13.3</v>
      </c>
      <c r="J55" s="58"/>
      <c r="K55" s="58"/>
      <c r="L55" s="58"/>
      <c r="M55" s="58"/>
      <c r="N55" s="58"/>
      <c r="O55" s="58"/>
      <c r="P55" s="58"/>
      <c r="Q55" s="58"/>
      <c r="R55" s="58"/>
      <c r="S55" s="58"/>
      <c r="T55" s="58"/>
      <c r="U55" s="58"/>
      <c r="V55" s="58"/>
      <c r="W55" s="58"/>
      <c r="X55" s="58"/>
      <c r="Y55" s="58"/>
      <c r="Z55" s="58"/>
      <c r="AA55" s="58"/>
      <c r="AB55" s="58"/>
      <c r="AC55" s="58"/>
      <c r="AD55" s="58"/>
      <c r="AE55" s="58"/>
      <c r="AF55" s="58"/>
      <c r="AG55" s="58"/>
    </row>
    <row r="56" spans="1:33">
      <c r="A56" s="58"/>
      <c r="B56" s="58"/>
      <c r="C56" s="58" t="s">
        <v>3489</v>
      </c>
      <c r="D56" s="58"/>
      <c r="E56" s="58">
        <v>6.2</v>
      </c>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row>
    <row r="57" spans="1:33">
      <c r="A57" s="58"/>
      <c r="B57" s="58"/>
      <c r="C57" s="58" t="s">
        <v>3497</v>
      </c>
      <c r="D57" s="58">
        <v>36.01</v>
      </c>
      <c r="E57" s="58">
        <v>27.23</v>
      </c>
      <c r="F57" s="58">
        <v>27.79</v>
      </c>
      <c r="G57" s="58">
        <v>38.06</v>
      </c>
      <c r="H57" s="58">
        <v>33.43</v>
      </c>
      <c r="I57" s="58">
        <v>29.02</v>
      </c>
      <c r="J57" s="58"/>
      <c r="K57" s="58"/>
      <c r="L57" s="58"/>
      <c r="M57" s="58"/>
      <c r="N57" s="58"/>
      <c r="O57" s="58"/>
      <c r="P57" s="58"/>
      <c r="Q57" s="58"/>
      <c r="R57" s="58"/>
      <c r="S57" s="58"/>
      <c r="T57" s="58"/>
      <c r="U57" s="58"/>
      <c r="V57" s="58"/>
      <c r="W57" s="58"/>
      <c r="X57" s="58"/>
      <c r="Y57" s="58"/>
      <c r="Z57" s="58"/>
      <c r="AA57" s="58"/>
      <c r="AB57" s="58"/>
      <c r="AC57" s="58"/>
      <c r="AD57" s="58"/>
      <c r="AE57" s="58"/>
      <c r="AF57" s="58"/>
      <c r="AG57" s="58"/>
    </row>
    <row r="58" spans="1:33">
      <c r="A58" s="58"/>
      <c r="B58" s="58"/>
      <c r="C58" s="58" t="s">
        <v>3498</v>
      </c>
      <c r="D58" s="58">
        <v>16.8</v>
      </c>
      <c r="E58" s="58">
        <v>16.399999999999999</v>
      </c>
      <c r="F58" s="58">
        <v>15.7</v>
      </c>
      <c r="G58" s="58">
        <v>16.399999999999999</v>
      </c>
      <c r="H58" s="58">
        <v>16.5</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row>
    <row r="59" spans="1:33">
      <c r="A59" s="58"/>
      <c r="B59" s="58" t="s">
        <v>3499</v>
      </c>
      <c r="C59" s="58" t="s">
        <v>3500</v>
      </c>
      <c r="D59" s="58">
        <v>26.47</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row>
    <row r="60" spans="1:33">
      <c r="A60" s="58"/>
      <c r="B60" s="58"/>
      <c r="C60" s="58" t="s">
        <v>3501</v>
      </c>
      <c r="D60" s="58">
        <v>12.5</v>
      </c>
      <c r="E60" s="58">
        <v>12.77</v>
      </c>
      <c r="F60" s="58">
        <v>12.68</v>
      </c>
      <c r="G60" s="58">
        <v>14.49</v>
      </c>
      <c r="H60" s="58">
        <v>15.97</v>
      </c>
      <c r="I60" s="58">
        <v>14.8</v>
      </c>
      <c r="J60" s="58"/>
      <c r="K60" s="58"/>
      <c r="L60" s="58"/>
      <c r="M60" s="58"/>
      <c r="N60" s="58"/>
      <c r="O60" s="58"/>
      <c r="P60" s="58"/>
      <c r="Q60" s="58"/>
      <c r="R60" s="58"/>
      <c r="S60" s="58"/>
      <c r="T60" s="58"/>
      <c r="U60" s="58"/>
      <c r="V60" s="58"/>
      <c r="W60" s="58"/>
      <c r="X60" s="58"/>
      <c r="Y60" s="58"/>
      <c r="Z60" s="58"/>
      <c r="AA60" s="58"/>
      <c r="AB60" s="58"/>
      <c r="AC60" s="58"/>
      <c r="AD60" s="58"/>
      <c r="AE60" s="58"/>
      <c r="AF60" s="58"/>
      <c r="AG60" s="58"/>
    </row>
    <row r="61" spans="1:33">
      <c r="A61" s="58"/>
      <c r="B61" s="58"/>
      <c r="C61" s="58" t="s">
        <v>3496</v>
      </c>
      <c r="D61" s="58">
        <v>22.5</v>
      </c>
      <c r="E61" s="58">
        <v>22.02</v>
      </c>
      <c r="F61" s="58">
        <v>21.45</v>
      </c>
      <c r="G61" s="58">
        <v>20.87</v>
      </c>
      <c r="H61" s="58">
        <v>21.21</v>
      </c>
      <c r="I61" s="58">
        <v>22.13</v>
      </c>
      <c r="J61" s="58"/>
      <c r="K61" s="58"/>
      <c r="L61" s="58"/>
      <c r="M61" s="58"/>
      <c r="N61" s="58"/>
      <c r="O61" s="58"/>
      <c r="P61" s="58"/>
      <c r="Q61" s="58"/>
      <c r="R61" s="58"/>
      <c r="S61" s="58"/>
      <c r="T61" s="58"/>
      <c r="U61" s="58"/>
      <c r="V61" s="58"/>
      <c r="W61" s="58"/>
      <c r="X61" s="58"/>
      <c r="Y61" s="58"/>
      <c r="Z61" s="58"/>
      <c r="AA61" s="58"/>
      <c r="AB61" s="58"/>
      <c r="AC61" s="58"/>
      <c r="AD61" s="58"/>
      <c r="AE61" s="58"/>
      <c r="AF61" s="58"/>
      <c r="AG61" s="58"/>
    </row>
    <row r="62" spans="1:33">
      <c r="A62" s="58"/>
      <c r="B62" s="58"/>
      <c r="C62" s="58" t="s">
        <v>3354</v>
      </c>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row>
    <row r="63" spans="1:33">
      <c r="A63" s="58"/>
      <c r="B63" s="58"/>
      <c r="C63" s="58" t="s">
        <v>3489</v>
      </c>
      <c r="D63" s="58">
        <v>10.57</v>
      </c>
      <c r="E63" s="58">
        <v>9.2200000000000006</v>
      </c>
      <c r="F63" s="58">
        <v>9.1199999999999992</v>
      </c>
      <c r="G63" s="58">
        <v>12.86</v>
      </c>
      <c r="H63" s="58">
        <v>12.66</v>
      </c>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row>
    <row r="64" spans="1:33">
      <c r="A64" s="58"/>
      <c r="B64" s="58"/>
      <c r="C64" s="58" t="s">
        <v>3498</v>
      </c>
      <c r="D64" s="58">
        <v>19.29</v>
      </c>
      <c r="E64" s="58">
        <v>19.7</v>
      </c>
      <c r="F64" s="58">
        <v>18.850000000000001</v>
      </c>
      <c r="G64" s="58">
        <v>18.940000000000001</v>
      </c>
      <c r="H64" s="58">
        <v>18.66</v>
      </c>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row>
    <row r="65" spans="1:33">
      <c r="A65" s="58"/>
      <c r="B65" s="58" t="s">
        <v>3502</v>
      </c>
      <c r="C65" s="58" t="s">
        <v>3500</v>
      </c>
      <c r="D65" s="58">
        <v>35.35</v>
      </c>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row>
    <row r="66" spans="1:33">
      <c r="A66" s="58"/>
      <c r="B66" s="58"/>
      <c r="C66" s="58" t="s">
        <v>3359</v>
      </c>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row>
    <row r="67" spans="1:33">
      <c r="A67" s="58"/>
      <c r="B67" s="58"/>
      <c r="C67" s="58" t="s">
        <v>3489</v>
      </c>
      <c r="D67" s="58">
        <v>30.29</v>
      </c>
      <c r="E67" s="58">
        <v>24.34</v>
      </c>
      <c r="F67" s="58">
        <v>24.28</v>
      </c>
      <c r="G67" s="58">
        <v>26.52</v>
      </c>
      <c r="H67" s="58">
        <v>25.48</v>
      </c>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row>
    <row r="68" spans="1:33">
      <c r="A68" s="58"/>
      <c r="B68" s="58"/>
      <c r="C68" s="58" t="s">
        <v>3503</v>
      </c>
      <c r="D68" s="58"/>
      <c r="E68" s="58">
        <v>33.761000000000003</v>
      </c>
      <c r="F68" s="58">
        <v>35.011000000000003</v>
      </c>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row>
    <row r="69" spans="1:33">
      <c r="A69" s="58"/>
      <c r="B69" s="58"/>
      <c r="C69" s="58" t="s">
        <v>3504</v>
      </c>
      <c r="D69" s="58"/>
      <c r="E69" s="58">
        <v>33.656999999999996</v>
      </c>
      <c r="F69" s="58">
        <v>36.167999999999999</v>
      </c>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row>
    <row r="70" spans="1:33">
      <c r="A70" s="58"/>
      <c r="B70" s="58"/>
      <c r="C70" s="58" t="s">
        <v>3505</v>
      </c>
      <c r="D70" s="58"/>
      <c r="E70" s="58">
        <v>54.497</v>
      </c>
      <c r="F70" s="58">
        <v>54.412999999999997</v>
      </c>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row>
    <row r="72" spans="1:33">
      <c r="A72" s="58"/>
      <c r="B72" s="43" t="s">
        <v>3506</v>
      </c>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row>
    <row r="73" spans="1:33">
      <c r="A73" s="58"/>
      <c r="B73" s="58"/>
      <c r="C73" s="58"/>
      <c r="D73" s="58">
        <v>2021</v>
      </c>
      <c r="E73" s="58">
        <v>2022</v>
      </c>
      <c r="F73" s="58">
        <v>2023</v>
      </c>
      <c r="G73" s="58">
        <v>2024</v>
      </c>
      <c r="H73" s="58">
        <v>2025</v>
      </c>
      <c r="I73" s="58">
        <v>2026</v>
      </c>
      <c r="J73" s="58">
        <v>2027</v>
      </c>
      <c r="K73" s="58">
        <v>2028</v>
      </c>
      <c r="L73" s="58">
        <v>2029</v>
      </c>
      <c r="M73" s="58">
        <v>2030</v>
      </c>
      <c r="N73" s="58">
        <v>2031</v>
      </c>
      <c r="O73" s="58">
        <v>2032</v>
      </c>
      <c r="P73" s="58">
        <v>2033</v>
      </c>
      <c r="Q73" s="58">
        <v>2034</v>
      </c>
      <c r="R73" s="58">
        <v>2035</v>
      </c>
      <c r="S73" s="58">
        <v>2036</v>
      </c>
      <c r="T73" s="58">
        <v>2037</v>
      </c>
      <c r="U73" s="58">
        <v>2038</v>
      </c>
      <c r="V73" s="58">
        <v>2039</v>
      </c>
      <c r="W73" s="58">
        <v>2040</v>
      </c>
      <c r="X73" s="58">
        <v>2041</v>
      </c>
      <c r="Y73" s="58">
        <v>2042</v>
      </c>
      <c r="Z73" s="58">
        <v>2043</v>
      </c>
      <c r="AA73" s="58">
        <v>2044</v>
      </c>
      <c r="AB73" s="58">
        <v>2045</v>
      </c>
      <c r="AC73" s="58">
        <v>2046</v>
      </c>
      <c r="AD73" s="58">
        <v>2047</v>
      </c>
      <c r="AE73" s="58">
        <v>2048</v>
      </c>
      <c r="AF73" s="58">
        <v>2049</v>
      </c>
      <c r="AG73" s="58">
        <v>2050</v>
      </c>
    </row>
    <row r="74" spans="1:33" s="45" customFormat="1">
      <c r="A74" s="44"/>
      <c r="B74" s="45" t="s">
        <v>3471</v>
      </c>
      <c r="C74" s="45" t="s">
        <v>3507</v>
      </c>
      <c r="D74" s="75"/>
      <c r="E74" s="75"/>
      <c r="F74" s="75"/>
      <c r="G74" s="75"/>
      <c r="H74" s="75">
        <v>17.5</v>
      </c>
      <c r="I74" s="75">
        <v>18</v>
      </c>
      <c r="J74" s="75">
        <v>18.5</v>
      </c>
      <c r="K74" s="75">
        <v>19</v>
      </c>
      <c r="L74" s="75">
        <v>19.5</v>
      </c>
      <c r="M74" s="75">
        <v>20</v>
      </c>
      <c r="N74" s="75">
        <v>20</v>
      </c>
      <c r="O74" s="75">
        <v>20</v>
      </c>
      <c r="P74" s="75">
        <v>20</v>
      </c>
      <c r="Q74" s="75">
        <v>20</v>
      </c>
      <c r="R74" s="75">
        <v>20</v>
      </c>
      <c r="S74" s="75">
        <v>20</v>
      </c>
      <c r="T74" s="75">
        <v>20</v>
      </c>
      <c r="U74" s="75">
        <v>20</v>
      </c>
      <c r="V74" s="75">
        <v>20</v>
      </c>
      <c r="W74" s="75">
        <v>20</v>
      </c>
      <c r="X74" s="75">
        <v>20</v>
      </c>
      <c r="Y74" s="75">
        <v>20</v>
      </c>
      <c r="Z74" s="75">
        <v>20</v>
      </c>
      <c r="AA74" s="75">
        <v>20</v>
      </c>
      <c r="AB74" s="75">
        <v>20</v>
      </c>
      <c r="AC74" s="75">
        <v>20</v>
      </c>
      <c r="AD74" s="75">
        <v>20</v>
      </c>
      <c r="AE74" s="75">
        <v>20</v>
      </c>
      <c r="AF74" s="75">
        <v>20</v>
      </c>
      <c r="AG74" s="75">
        <v>20</v>
      </c>
    </row>
    <row r="75" spans="1:33" s="12" customFormat="1">
      <c r="A75" s="46"/>
      <c r="C75" s="12" t="s">
        <v>3508</v>
      </c>
      <c r="D75" s="76">
        <v>14.18</v>
      </c>
      <c r="E75" s="76">
        <v>15.77</v>
      </c>
      <c r="F75" s="76">
        <v>17.350000000000001</v>
      </c>
      <c r="G75" s="76">
        <v>18.940000000000001</v>
      </c>
      <c r="H75" s="76">
        <v>20.52</v>
      </c>
      <c r="I75" s="76">
        <v>20.74</v>
      </c>
      <c r="J75" s="76">
        <v>20.95</v>
      </c>
      <c r="K75" s="76">
        <v>21.17</v>
      </c>
      <c r="L75" s="76">
        <v>21.38</v>
      </c>
      <c r="M75" s="76">
        <v>21.6</v>
      </c>
      <c r="N75" s="76">
        <v>22.18</v>
      </c>
      <c r="O75" s="76">
        <v>22.75</v>
      </c>
      <c r="P75" s="76">
        <v>23.33</v>
      </c>
      <c r="Q75" s="76">
        <v>23.9</v>
      </c>
      <c r="R75" s="76">
        <v>24.48</v>
      </c>
      <c r="S75" s="76">
        <v>25.49</v>
      </c>
      <c r="T75" s="76">
        <v>26.5</v>
      </c>
      <c r="U75" s="76">
        <v>27.5</v>
      </c>
      <c r="V75" s="76">
        <v>28.51</v>
      </c>
      <c r="W75" s="76">
        <v>29.52</v>
      </c>
      <c r="X75" s="76">
        <v>30.23</v>
      </c>
      <c r="Y75" s="76">
        <v>30.95</v>
      </c>
      <c r="Z75" s="76">
        <v>31.66</v>
      </c>
      <c r="AA75" s="76">
        <v>32.369999999999997</v>
      </c>
      <c r="AB75" s="76">
        <v>33.08</v>
      </c>
      <c r="AC75" s="76">
        <v>33.840000000000003</v>
      </c>
      <c r="AD75" s="76">
        <v>34.6</v>
      </c>
      <c r="AE75" s="76">
        <v>35.35</v>
      </c>
      <c r="AF75" s="76">
        <v>36.11</v>
      </c>
      <c r="AG75" s="76">
        <v>36.86</v>
      </c>
    </row>
    <row r="76" spans="1:33" s="12" customFormat="1">
      <c r="A76" s="46"/>
      <c r="C76" s="12" t="s">
        <v>3509</v>
      </c>
      <c r="D76" s="76"/>
      <c r="E76" s="76"/>
      <c r="F76" s="76"/>
      <c r="G76" s="76"/>
      <c r="H76" s="76"/>
      <c r="I76" s="76"/>
      <c r="J76" s="76"/>
      <c r="K76" s="76"/>
      <c r="L76" s="76"/>
      <c r="M76" s="76">
        <v>27</v>
      </c>
      <c r="N76" s="76">
        <v>27.2</v>
      </c>
      <c r="O76" s="76">
        <v>27.4</v>
      </c>
      <c r="P76" s="76">
        <v>27.6</v>
      </c>
      <c r="Q76" s="76">
        <v>27.8</v>
      </c>
      <c r="R76" s="76">
        <v>28</v>
      </c>
      <c r="S76" s="76">
        <v>28.2</v>
      </c>
      <c r="T76" s="76">
        <v>28.4</v>
      </c>
      <c r="U76" s="76">
        <v>28.6</v>
      </c>
      <c r="V76" s="76">
        <v>28.8</v>
      </c>
      <c r="W76" s="76">
        <v>29</v>
      </c>
      <c r="X76" s="76">
        <v>29.3</v>
      </c>
      <c r="Y76" s="76">
        <v>29.6</v>
      </c>
      <c r="Z76" s="76">
        <v>29.9</v>
      </c>
      <c r="AA76" s="76">
        <v>30.2</v>
      </c>
      <c r="AB76" s="76">
        <v>30.5</v>
      </c>
      <c r="AC76" s="76">
        <v>30.8</v>
      </c>
      <c r="AD76" s="76">
        <v>31.1</v>
      </c>
      <c r="AE76" s="76">
        <v>31.4</v>
      </c>
      <c r="AF76" s="76">
        <v>31.7</v>
      </c>
      <c r="AG76" s="76">
        <v>32</v>
      </c>
    </row>
    <row r="77" spans="1:33" s="49" customFormat="1" ht="18.75" customHeight="1">
      <c r="A77" s="48"/>
      <c r="C77" s="50" t="s">
        <v>3510</v>
      </c>
      <c r="D77" s="77">
        <v>17.87</v>
      </c>
      <c r="E77" s="77">
        <v>18.140999999999998</v>
      </c>
      <c r="F77" s="77">
        <v>18.414999999999999</v>
      </c>
      <c r="G77" s="77">
        <v>18.687999999999999</v>
      </c>
      <c r="H77" s="77">
        <v>18.899999999999999</v>
      </c>
      <c r="I77" s="77">
        <v>19.239999999999998</v>
      </c>
      <c r="J77" s="77">
        <v>19.510000000000002</v>
      </c>
      <c r="K77" s="77">
        <v>19.78</v>
      </c>
      <c r="L77" s="77">
        <v>20.059999999999999</v>
      </c>
      <c r="M77" s="77">
        <v>20.5</v>
      </c>
      <c r="N77" s="77">
        <v>20.6</v>
      </c>
      <c r="O77" s="77">
        <v>20.88</v>
      </c>
      <c r="P77" s="77">
        <v>21.15</v>
      </c>
      <c r="Q77" s="77">
        <v>21.43</v>
      </c>
      <c r="R77" s="77">
        <v>21.5</v>
      </c>
      <c r="S77" s="77">
        <v>21.97</v>
      </c>
      <c r="T77" s="77">
        <v>22.25</v>
      </c>
      <c r="U77" s="77">
        <v>22.52</v>
      </c>
      <c r="V77" s="77">
        <v>22.79</v>
      </c>
      <c r="W77" s="77">
        <v>23.4</v>
      </c>
      <c r="X77" s="77">
        <v>23.34</v>
      </c>
      <c r="Y77" s="77">
        <v>23.62</v>
      </c>
      <c r="Z77" s="77">
        <v>23.89</v>
      </c>
      <c r="AA77" s="77">
        <v>24.16</v>
      </c>
      <c r="AB77" s="77">
        <v>24</v>
      </c>
      <c r="AC77" s="77">
        <v>24.71</v>
      </c>
      <c r="AD77" s="77">
        <v>24.98</v>
      </c>
      <c r="AE77" s="77">
        <v>25.26</v>
      </c>
      <c r="AF77" s="77">
        <v>25.53</v>
      </c>
      <c r="AG77" s="77">
        <v>26</v>
      </c>
    </row>
    <row r="78" spans="1:33">
      <c r="A78" s="58"/>
      <c r="B78" s="58" t="s">
        <v>3484</v>
      </c>
      <c r="C78" s="58" t="s">
        <v>3507</v>
      </c>
      <c r="D78" s="58"/>
      <c r="E78" s="58"/>
      <c r="F78" s="58"/>
      <c r="G78" s="58"/>
      <c r="H78" s="31">
        <v>7.18</v>
      </c>
      <c r="I78" s="58"/>
      <c r="J78" s="58"/>
      <c r="K78" s="58"/>
      <c r="L78" s="58"/>
      <c r="M78" s="31">
        <v>7.72</v>
      </c>
      <c r="N78" s="78">
        <v>7.6979999999999995</v>
      </c>
      <c r="O78" s="78">
        <v>7.6760000000000002</v>
      </c>
      <c r="P78" s="78">
        <v>7.6539999999999999</v>
      </c>
      <c r="Q78" s="78">
        <v>7.6320000000000006</v>
      </c>
      <c r="R78" s="78">
        <v>7.6099999999999994</v>
      </c>
      <c r="S78" s="78">
        <v>7.5879999999999992</v>
      </c>
      <c r="T78" s="78">
        <v>7.5659999999999998</v>
      </c>
      <c r="U78" s="78">
        <v>7.5439999999999996</v>
      </c>
      <c r="V78" s="78">
        <v>7.5219999999999994</v>
      </c>
      <c r="W78" s="78">
        <v>7.4999999999999991</v>
      </c>
      <c r="X78" s="78">
        <v>7.4779999999999998</v>
      </c>
      <c r="Y78" s="78">
        <v>7.4560000000000004</v>
      </c>
      <c r="Z78" s="78">
        <v>7.4340000000000002</v>
      </c>
      <c r="AA78" s="78">
        <v>7.4119999999999999</v>
      </c>
      <c r="AB78" s="78">
        <v>7.39</v>
      </c>
      <c r="AC78" s="78">
        <v>7.3680000000000003</v>
      </c>
      <c r="AD78" s="78">
        <v>7.3460000000000001</v>
      </c>
      <c r="AE78" s="78">
        <v>7.3239999999999998</v>
      </c>
      <c r="AF78" s="78">
        <v>7.3019999999999996</v>
      </c>
      <c r="AG78" s="78">
        <v>7.28</v>
      </c>
    </row>
    <row r="79" spans="1:33" s="58" customFormat="1">
      <c r="C79" s="58" t="s">
        <v>3508</v>
      </c>
      <c r="D79" s="58">
        <v>7.13</v>
      </c>
      <c r="E79" s="58">
        <v>7.78</v>
      </c>
      <c r="F79" s="58">
        <v>8.42</v>
      </c>
      <c r="G79" s="58">
        <v>9.07</v>
      </c>
      <c r="H79" s="31">
        <v>9.7200000000000006</v>
      </c>
      <c r="I79" s="58">
        <v>9.86</v>
      </c>
      <c r="J79" s="58">
        <v>10.01</v>
      </c>
      <c r="K79" s="58">
        <v>10.15</v>
      </c>
      <c r="L79" s="58">
        <v>10.3</v>
      </c>
      <c r="M79" s="31">
        <v>10.44</v>
      </c>
      <c r="N79" s="78">
        <v>10.58</v>
      </c>
      <c r="O79" s="78">
        <v>10.73</v>
      </c>
      <c r="P79" s="78">
        <v>10.87</v>
      </c>
      <c r="Q79" s="78">
        <v>11.02</v>
      </c>
      <c r="R79" s="78">
        <v>11.16</v>
      </c>
      <c r="S79" s="78">
        <v>11.3</v>
      </c>
      <c r="T79" s="78">
        <v>11.45</v>
      </c>
      <c r="U79" s="78">
        <v>11.59</v>
      </c>
      <c r="V79" s="78">
        <v>11.74</v>
      </c>
      <c r="W79" s="78">
        <v>11.88</v>
      </c>
      <c r="X79" s="78">
        <v>12.23</v>
      </c>
      <c r="Y79" s="78">
        <v>12.57</v>
      </c>
      <c r="Z79" s="78">
        <v>12.92</v>
      </c>
      <c r="AA79" s="78">
        <v>13.26</v>
      </c>
      <c r="AB79" s="78">
        <v>13.61</v>
      </c>
      <c r="AC79" s="78">
        <v>13.85</v>
      </c>
      <c r="AD79" s="78">
        <v>14.1</v>
      </c>
      <c r="AE79" s="78">
        <v>14.34</v>
      </c>
      <c r="AF79" s="78">
        <v>14.59</v>
      </c>
      <c r="AG79" s="78">
        <v>14.83</v>
      </c>
    </row>
    <row r="80" spans="1:33" s="45" customFormat="1">
      <c r="A80" s="44"/>
      <c r="B80" s="45" t="s">
        <v>3511</v>
      </c>
      <c r="C80" s="45" t="s">
        <v>3512</v>
      </c>
      <c r="D80" s="51">
        <v>27.74</v>
      </c>
      <c r="E80" s="51">
        <v>28.06</v>
      </c>
      <c r="F80" s="51">
        <v>28.43</v>
      </c>
      <c r="G80" s="51">
        <v>28.75</v>
      </c>
      <c r="H80" s="51">
        <v>29.07</v>
      </c>
      <c r="I80" s="51">
        <v>29.44</v>
      </c>
      <c r="J80" s="51">
        <v>29.81</v>
      </c>
      <c r="K80" s="51">
        <v>30.12</v>
      </c>
      <c r="L80" s="51">
        <v>30.5</v>
      </c>
      <c r="M80" s="51">
        <v>30.87</v>
      </c>
      <c r="N80" s="51">
        <v>31.24</v>
      </c>
      <c r="O80" s="51">
        <v>31.61</v>
      </c>
      <c r="P80" s="51">
        <v>31.98</v>
      </c>
      <c r="Q80" s="51">
        <v>32.4</v>
      </c>
      <c r="R80" s="51">
        <v>32.770000000000003</v>
      </c>
      <c r="S80" s="51">
        <v>33.06</v>
      </c>
      <c r="T80" s="51">
        <v>33.42</v>
      </c>
      <c r="U80" s="51">
        <v>33.78</v>
      </c>
      <c r="V80" s="51">
        <v>34.130000000000003</v>
      </c>
      <c r="W80" s="51">
        <v>34.49</v>
      </c>
      <c r="X80" s="51">
        <v>34.85</v>
      </c>
      <c r="Y80" s="51">
        <v>35.21</v>
      </c>
      <c r="Z80" s="51">
        <v>35.57</v>
      </c>
      <c r="AA80" s="51">
        <v>35.93</v>
      </c>
      <c r="AB80" s="51">
        <v>36.29</v>
      </c>
      <c r="AC80" s="51">
        <v>36.65</v>
      </c>
      <c r="AD80" s="51">
        <v>37.01</v>
      </c>
      <c r="AE80" s="51">
        <v>37.36</v>
      </c>
      <c r="AF80" s="51">
        <v>37.72</v>
      </c>
      <c r="AG80" s="51">
        <v>38.08</v>
      </c>
    </row>
    <row r="81" spans="1:33" s="12" customFormat="1">
      <c r="A81" s="46"/>
      <c r="C81" s="12" t="s">
        <v>3509</v>
      </c>
      <c r="D81" s="47">
        <v>15.87</v>
      </c>
      <c r="E81" s="47">
        <v>15.79</v>
      </c>
      <c r="F81" s="47">
        <v>15.72</v>
      </c>
      <c r="G81" s="47">
        <v>15.64</v>
      </c>
      <c r="H81" s="47">
        <v>15.57</v>
      </c>
      <c r="I81" s="47">
        <v>15.5</v>
      </c>
      <c r="J81" s="47">
        <v>15.42</v>
      </c>
      <c r="K81" s="47">
        <v>15.35</v>
      </c>
      <c r="L81" s="47">
        <v>15.27</v>
      </c>
      <c r="M81" s="47">
        <v>15.2</v>
      </c>
      <c r="N81" s="47">
        <v>15.34</v>
      </c>
      <c r="O81" s="47">
        <v>15.48</v>
      </c>
      <c r="P81" s="47">
        <v>15.62</v>
      </c>
      <c r="Q81" s="47">
        <v>15.76</v>
      </c>
      <c r="R81" s="47">
        <v>15.9</v>
      </c>
      <c r="S81" s="47">
        <v>16.04</v>
      </c>
      <c r="T81" s="47">
        <v>16.18</v>
      </c>
      <c r="U81" s="47">
        <v>16.32</v>
      </c>
      <c r="V81" s="47">
        <v>16.46</v>
      </c>
      <c r="W81" s="47">
        <v>16.600000000000001</v>
      </c>
      <c r="X81" s="47">
        <v>16.649999999999999</v>
      </c>
      <c r="Y81" s="47">
        <v>16.7</v>
      </c>
      <c r="Z81" s="47">
        <v>16.75</v>
      </c>
      <c r="AA81" s="47">
        <v>16.8</v>
      </c>
      <c r="AB81" s="47">
        <v>16.850000000000001</v>
      </c>
      <c r="AC81" s="47">
        <v>16.899999999999999</v>
      </c>
      <c r="AD81" s="47">
        <v>16.95</v>
      </c>
      <c r="AE81" s="47">
        <v>17</v>
      </c>
      <c r="AF81" s="47">
        <v>17.05</v>
      </c>
      <c r="AG81" s="47">
        <v>17.100000000000001</v>
      </c>
    </row>
    <row r="82" spans="1:33" s="12" customFormat="1">
      <c r="A82" s="46"/>
      <c r="C82" s="12" t="s">
        <v>3513</v>
      </c>
      <c r="D82" s="47">
        <v>16.350000000000001</v>
      </c>
      <c r="E82" s="47">
        <v>16.73</v>
      </c>
      <c r="F82" s="47">
        <v>16.920000000000002</v>
      </c>
      <c r="G82" s="47">
        <v>17.11</v>
      </c>
      <c r="H82" s="47">
        <v>17.12</v>
      </c>
      <c r="I82" s="47">
        <v>17.3</v>
      </c>
      <c r="J82" s="47">
        <v>17.64</v>
      </c>
      <c r="K82" s="47">
        <v>17.829999999999998</v>
      </c>
      <c r="L82" s="47">
        <v>18.010000000000002</v>
      </c>
      <c r="M82" s="47">
        <v>18.03</v>
      </c>
      <c r="N82" s="47">
        <v>18.190000000000001</v>
      </c>
      <c r="O82" s="47">
        <v>18.5</v>
      </c>
      <c r="P82" s="47">
        <v>18.66</v>
      </c>
      <c r="Q82" s="47">
        <v>18.82</v>
      </c>
      <c r="R82" s="47">
        <v>18.82</v>
      </c>
      <c r="S82" s="47">
        <v>18.97</v>
      </c>
      <c r="T82" s="47">
        <v>19.28</v>
      </c>
      <c r="U82" s="47">
        <v>19.440000000000001</v>
      </c>
      <c r="V82" s="47">
        <v>19.59</v>
      </c>
      <c r="W82" s="47">
        <v>19.579999999999998</v>
      </c>
      <c r="X82" s="47">
        <v>19.739999999999998</v>
      </c>
      <c r="Y82" s="47">
        <v>20.07</v>
      </c>
      <c r="Z82" s="47">
        <v>20.23</v>
      </c>
      <c r="AA82" s="47">
        <v>20.39</v>
      </c>
      <c r="AB82" s="47">
        <v>20.37</v>
      </c>
      <c r="AC82" s="47">
        <v>20.54</v>
      </c>
      <c r="AD82" s="47">
        <v>20.72</v>
      </c>
      <c r="AE82" s="47">
        <v>20.89</v>
      </c>
      <c r="AF82" s="47">
        <v>21.07</v>
      </c>
      <c r="AG82" s="47">
        <v>21.24</v>
      </c>
    </row>
    <row r="83" spans="1:33" s="12" customFormat="1">
      <c r="A83" s="46"/>
      <c r="C83" s="12" t="s">
        <v>3514</v>
      </c>
      <c r="D83" s="47">
        <v>32.67</v>
      </c>
      <c r="E83" s="47">
        <v>32.369999999999997</v>
      </c>
      <c r="F83" s="47">
        <v>32.07</v>
      </c>
      <c r="G83" s="47">
        <v>31.77</v>
      </c>
      <c r="H83" s="47">
        <v>31.48</v>
      </c>
      <c r="I83" s="47">
        <v>31.18</v>
      </c>
      <c r="J83" s="47">
        <v>30.88</v>
      </c>
      <c r="K83" s="47">
        <v>30.58</v>
      </c>
      <c r="L83" s="47">
        <v>30.28</v>
      </c>
      <c r="M83" s="47">
        <v>32.97</v>
      </c>
      <c r="N83" s="47">
        <v>33.270000000000003</v>
      </c>
      <c r="O83" s="47">
        <v>33.57</v>
      </c>
      <c r="P83" s="47">
        <v>33.869999999999997</v>
      </c>
      <c r="Q83" s="47">
        <v>34.17</v>
      </c>
      <c r="R83" s="47">
        <v>34.47</v>
      </c>
      <c r="S83" s="47">
        <v>34.76</v>
      </c>
      <c r="T83" s="47">
        <v>35.06</v>
      </c>
      <c r="U83" s="47">
        <v>35.36</v>
      </c>
      <c r="V83" s="47">
        <v>35.659999999999997</v>
      </c>
      <c r="W83" s="47">
        <v>35.96</v>
      </c>
      <c r="X83" s="47">
        <v>36.26</v>
      </c>
      <c r="Y83" s="47">
        <v>36.56</v>
      </c>
      <c r="Z83" s="47">
        <v>36.86</v>
      </c>
      <c r="AA83" s="47">
        <v>37.159999999999997</v>
      </c>
      <c r="AB83" s="47">
        <v>37.46</v>
      </c>
      <c r="AC83" s="47">
        <v>37.75</v>
      </c>
      <c r="AD83" s="47">
        <v>38.049999999999997</v>
      </c>
      <c r="AE83" s="47">
        <v>38.35</v>
      </c>
      <c r="AF83" s="47">
        <v>38.65</v>
      </c>
      <c r="AG83" s="47">
        <v>38.950000000000003</v>
      </c>
    </row>
    <row r="84" spans="1:33" s="49" customFormat="1">
      <c r="A84" s="48"/>
      <c r="C84" s="49" t="s">
        <v>3515</v>
      </c>
      <c r="D84" s="49">
        <v>24</v>
      </c>
      <c r="E84" s="79">
        <v>24</v>
      </c>
      <c r="F84" s="79">
        <v>24</v>
      </c>
      <c r="G84" s="79">
        <v>25</v>
      </c>
      <c r="H84" s="79">
        <v>25</v>
      </c>
      <c r="I84" s="79">
        <v>25</v>
      </c>
      <c r="J84" s="79">
        <v>25</v>
      </c>
      <c r="K84" s="79">
        <v>25</v>
      </c>
      <c r="L84" s="79">
        <v>25</v>
      </c>
      <c r="M84" s="79">
        <v>25</v>
      </c>
      <c r="N84" s="79">
        <v>25</v>
      </c>
      <c r="O84" s="79">
        <v>25</v>
      </c>
      <c r="P84" s="79">
        <v>25</v>
      </c>
      <c r="Q84" s="79">
        <v>25</v>
      </c>
      <c r="R84" s="79">
        <v>25</v>
      </c>
      <c r="S84" s="79">
        <v>25</v>
      </c>
      <c r="T84" s="79">
        <v>25</v>
      </c>
      <c r="U84" s="79">
        <v>25</v>
      </c>
      <c r="V84" s="79">
        <v>25</v>
      </c>
      <c r="W84" s="79">
        <v>25</v>
      </c>
      <c r="X84" s="79">
        <v>25</v>
      </c>
      <c r="Y84" s="79">
        <v>25</v>
      </c>
      <c r="Z84" s="79">
        <v>25</v>
      </c>
      <c r="AA84" s="79">
        <v>25</v>
      </c>
      <c r="AB84" s="79">
        <v>25</v>
      </c>
      <c r="AC84" s="79">
        <v>25</v>
      </c>
      <c r="AD84" s="79">
        <v>25</v>
      </c>
      <c r="AE84" s="79">
        <v>25</v>
      </c>
      <c r="AF84" s="79">
        <v>25</v>
      </c>
      <c r="AG84" s="79">
        <v>25</v>
      </c>
    </row>
    <row r="85" spans="1:33">
      <c r="A85" s="58"/>
      <c r="B85" s="58" t="s">
        <v>3516</v>
      </c>
      <c r="C85" s="58" t="s">
        <v>3512</v>
      </c>
      <c r="D85" s="31">
        <v>39.71</v>
      </c>
      <c r="E85" s="31">
        <v>39.97</v>
      </c>
      <c r="F85" s="31">
        <v>40.24</v>
      </c>
      <c r="G85" s="31">
        <v>40.5</v>
      </c>
      <c r="H85" s="31">
        <v>40.770000000000003</v>
      </c>
      <c r="I85" s="31">
        <v>41.08</v>
      </c>
      <c r="J85" s="31">
        <v>41.35</v>
      </c>
      <c r="K85" s="31">
        <v>41.61</v>
      </c>
      <c r="L85" s="31">
        <v>41.88</v>
      </c>
      <c r="M85" s="31">
        <v>42.2</v>
      </c>
      <c r="N85" s="31">
        <v>42.46</v>
      </c>
      <c r="O85" s="31">
        <v>42.72</v>
      </c>
      <c r="P85" s="31">
        <v>42.99</v>
      </c>
      <c r="Q85" s="31">
        <v>43.31</v>
      </c>
      <c r="R85" s="31">
        <v>43.57</v>
      </c>
      <c r="S85" s="31">
        <v>43.84</v>
      </c>
      <c r="T85" s="31">
        <v>44.12</v>
      </c>
      <c r="U85" s="31">
        <v>44.39</v>
      </c>
      <c r="V85" s="31">
        <v>44.67</v>
      </c>
      <c r="W85" s="31">
        <v>44.95</v>
      </c>
      <c r="X85" s="31">
        <v>45.22</v>
      </c>
      <c r="Y85" s="31">
        <v>45.5</v>
      </c>
      <c r="Z85" s="31">
        <v>45.78</v>
      </c>
      <c r="AA85" s="31">
        <v>46.05</v>
      </c>
      <c r="AB85" s="31">
        <v>46.33</v>
      </c>
      <c r="AC85" s="31">
        <v>46.61</v>
      </c>
      <c r="AD85" s="31">
        <v>46.88</v>
      </c>
      <c r="AE85" s="31">
        <v>47.16</v>
      </c>
      <c r="AF85" s="31">
        <v>47.44</v>
      </c>
      <c r="AG85" s="31">
        <v>47.72</v>
      </c>
    </row>
    <row r="86" spans="1:33" ht="18" customHeight="1">
      <c r="A86" s="58"/>
      <c r="B86" s="58"/>
      <c r="C86" s="31" t="s">
        <v>3514</v>
      </c>
      <c r="D86" s="31">
        <v>41.12</v>
      </c>
      <c r="E86" s="31">
        <v>40.9</v>
      </c>
      <c r="F86" s="31">
        <v>40.69</v>
      </c>
      <c r="G86" s="31">
        <v>40.479999999999997</v>
      </c>
      <c r="H86" s="31">
        <v>40.26</v>
      </c>
      <c r="I86" s="31">
        <v>40.049999999999997</v>
      </c>
      <c r="J86" s="31">
        <v>39.840000000000003</v>
      </c>
      <c r="K86" s="31">
        <v>39.619999999999997</v>
      </c>
      <c r="L86" s="31">
        <v>39.409999999999997</v>
      </c>
      <c r="M86" s="31">
        <v>41.33</v>
      </c>
      <c r="N86" s="31">
        <v>41.54</v>
      </c>
      <c r="O86" s="31">
        <v>41.76</v>
      </c>
      <c r="P86" s="31">
        <v>41.97</v>
      </c>
      <c r="Q86" s="31">
        <v>42.18</v>
      </c>
      <c r="R86" s="31">
        <v>42.4</v>
      </c>
      <c r="S86" s="31">
        <v>42.61</v>
      </c>
      <c r="T86" s="31">
        <v>42.82</v>
      </c>
      <c r="U86" s="31">
        <v>43.04</v>
      </c>
      <c r="V86" s="31">
        <v>43.25</v>
      </c>
      <c r="W86" s="31">
        <v>43.47</v>
      </c>
      <c r="X86" s="31">
        <v>43.68</v>
      </c>
      <c r="Y86" s="31">
        <v>43.89</v>
      </c>
      <c r="Z86" s="31">
        <v>44.11</v>
      </c>
      <c r="AA86" s="31">
        <v>44.32</v>
      </c>
      <c r="AB86" s="31">
        <v>44.53</v>
      </c>
      <c r="AC86" s="31">
        <v>44.75</v>
      </c>
      <c r="AD86" s="31">
        <v>44.96</v>
      </c>
      <c r="AE86" s="31">
        <v>45.17</v>
      </c>
      <c r="AF86" s="31">
        <v>45.39</v>
      </c>
      <c r="AG86" s="31">
        <v>45.6</v>
      </c>
    </row>
    <row r="87" spans="1:33" s="45" customFormat="1" ht="18" customHeight="1">
      <c r="A87" s="44"/>
      <c r="B87" s="45" t="s">
        <v>3517</v>
      </c>
      <c r="C87" s="51" t="s">
        <v>3512</v>
      </c>
      <c r="D87" s="51">
        <v>23.35</v>
      </c>
      <c r="E87" s="51">
        <v>23.51</v>
      </c>
      <c r="F87" s="51">
        <v>23.67</v>
      </c>
      <c r="G87" s="51">
        <v>23.88</v>
      </c>
      <c r="H87" s="51">
        <v>24.04</v>
      </c>
      <c r="I87" s="51">
        <v>24.19</v>
      </c>
      <c r="J87" s="51">
        <v>24.35</v>
      </c>
      <c r="K87" s="51">
        <v>24.51</v>
      </c>
      <c r="L87" s="51">
        <v>24.72</v>
      </c>
      <c r="M87" s="51">
        <v>24.88</v>
      </c>
      <c r="N87" s="51">
        <v>25.04</v>
      </c>
      <c r="O87" s="51">
        <v>25.25</v>
      </c>
      <c r="P87" s="51">
        <v>25.41</v>
      </c>
      <c r="Q87" s="51">
        <v>25.62</v>
      </c>
      <c r="R87" s="51">
        <v>25.78</v>
      </c>
      <c r="S87" s="51">
        <v>25.94</v>
      </c>
      <c r="T87" s="51">
        <v>26.11</v>
      </c>
      <c r="U87" s="51">
        <v>26.28</v>
      </c>
      <c r="V87" s="51">
        <v>26.46</v>
      </c>
      <c r="W87" s="51">
        <v>26.63</v>
      </c>
      <c r="X87" s="51">
        <v>26.8</v>
      </c>
      <c r="Y87" s="51">
        <v>26.98</v>
      </c>
      <c r="Z87" s="51">
        <v>27.15</v>
      </c>
      <c r="AA87" s="51">
        <v>27.32</v>
      </c>
      <c r="AB87" s="51">
        <v>27.5</v>
      </c>
      <c r="AC87" s="51">
        <v>27.67</v>
      </c>
      <c r="AD87" s="51">
        <v>27.84</v>
      </c>
      <c r="AE87" s="51">
        <v>28.02</v>
      </c>
      <c r="AF87" s="51">
        <v>28.19</v>
      </c>
      <c r="AG87" s="51">
        <v>28.37</v>
      </c>
    </row>
    <row r="88" spans="1:33" s="49" customFormat="1" ht="18.75" customHeight="1">
      <c r="A88" s="48"/>
      <c r="C88" s="50" t="s">
        <v>3514</v>
      </c>
      <c r="D88" s="50">
        <v>29.45</v>
      </c>
      <c r="E88" s="50">
        <v>29.18</v>
      </c>
      <c r="F88" s="50">
        <v>28.91</v>
      </c>
      <c r="G88" s="50">
        <v>28.63</v>
      </c>
      <c r="H88" s="50">
        <v>28.36</v>
      </c>
      <c r="I88" s="50">
        <v>28.09</v>
      </c>
      <c r="J88" s="50">
        <v>27.82</v>
      </c>
      <c r="K88" s="50">
        <v>27.55</v>
      </c>
      <c r="L88" s="50">
        <v>27.28</v>
      </c>
      <c r="M88" s="50">
        <v>29.72</v>
      </c>
      <c r="N88" s="50">
        <v>29.99</v>
      </c>
      <c r="O88" s="50">
        <v>30.26</v>
      </c>
      <c r="P88" s="50">
        <v>30.53</v>
      </c>
      <c r="Q88" s="50">
        <v>30.81</v>
      </c>
      <c r="R88" s="50">
        <v>31.08</v>
      </c>
      <c r="S88" s="50">
        <v>31.35</v>
      </c>
      <c r="T88" s="50">
        <v>31.62</v>
      </c>
      <c r="U88" s="50">
        <v>31.89</v>
      </c>
      <c r="V88" s="50">
        <v>32.159999999999997</v>
      </c>
      <c r="W88" s="50">
        <v>32.44</v>
      </c>
      <c r="X88" s="50">
        <v>32.71</v>
      </c>
      <c r="Y88" s="50">
        <v>32.979999999999997</v>
      </c>
      <c r="Z88" s="50">
        <v>33.25</v>
      </c>
      <c r="AA88" s="50">
        <v>33.520000000000003</v>
      </c>
      <c r="AB88" s="50">
        <v>33.79</v>
      </c>
      <c r="AC88" s="50">
        <v>34.06</v>
      </c>
      <c r="AD88" s="50">
        <v>34.340000000000003</v>
      </c>
      <c r="AE88" s="50">
        <v>34.61</v>
      </c>
      <c r="AF88" s="50">
        <v>34.880000000000003</v>
      </c>
      <c r="AG88" s="50">
        <v>35.15</v>
      </c>
    </row>
    <row r="89" spans="1:33">
      <c r="A89" s="58"/>
      <c r="B89" s="58" t="s">
        <v>3518</v>
      </c>
      <c r="C89" s="58" t="s">
        <v>3513</v>
      </c>
      <c r="D89" s="58">
        <v>7.66</v>
      </c>
      <c r="E89" s="58">
        <v>7.9</v>
      </c>
      <c r="F89" s="58">
        <v>8.06</v>
      </c>
      <c r="G89" s="58">
        <v>8.23</v>
      </c>
      <c r="H89" s="58">
        <v>8.34</v>
      </c>
      <c r="I89" s="58">
        <v>8.4</v>
      </c>
      <c r="J89" s="58">
        <v>8.49</v>
      </c>
      <c r="K89" s="58">
        <v>8.5500000000000007</v>
      </c>
      <c r="L89" s="58">
        <v>8.6199999999999992</v>
      </c>
      <c r="M89" s="58">
        <v>8.66</v>
      </c>
      <c r="N89" s="58">
        <v>8.68</v>
      </c>
      <c r="O89" s="58">
        <v>8.73</v>
      </c>
      <c r="P89" s="58">
        <v>8.75</v>
      </c>
      <c r="Q89" s="58">
        <v>8.77</v>
      </c>
      <c r="R89" s="58">
        <v>8.77</v>
      </c>
      <c r="S89" s="58">
        <v>8.7899999999999991</v>
      </c>
      <c r="T89" s="58">
        <v>8.83</v>
      </c>
      <c r="U89" s="58">
        <v>8.86</v>
      </c>
      <c r="V89" s="58">
        <v>8.8800000000000008</v>
      </c>
      <c r="W89" s="58">
        <v>8.8800000000000008</v>
      </c>
      <c r="X89" s="58">
        <v>8.9</v>
      </c>
      <c r="Y89" s="58">
        <v>8.94</v>
      </c>
      <c r="Z89" s="58">
        <v>8.9600000000000009</v>
      </c>
      <c r="AA89" s="58">
        <v>8.99</v>
      </c>
      <c r="AB89" s="58">
        <v>8.99</v>
      </c>
      <c r="AC89" s="58">
        <v>9.01</v>
      </c>
      <c r="AD89" s="58">
        <v>9.0299999999999994</v>
      </c>
      <c r="AE89" s="58">
        <v>9.0500000000000007</v>
      </c>
      <c r="AF89" s="58">
        <v>9.07</v>
      </c>
      <c r="AG89" s="58">
        <v>9.09</v>
      </c>
    </row>
    <row r="90" spans="1:33">
      <c r="A90" s="58"/>
      <c r="B90" s="58"/>
      <c r="C90" s="58" t="s">
        <v>3519</v>
      </c>
      <c r="D90" s="58">
        <v>6.27</v>
      </c>
      <c r="E90" s="58">
        <v>6.41</v>
      </c>
      <c r="F90" s="58">
        <v>6.55</v>
      </c>
      <c r="G90" s="58">
        <v>6.68</v>
      </c>
      <c r="H90" s="58">
        <v>6.82</v>
      </c>
      <c r="I90" s="58">
        <v>6.88</v>
      </c>
      <c r="J90" s="58">
        <v>6.93</v>
      </c>
      <c r="K90" s="58">
        <v>6.98</v>
      </c>
      <c r="L90" s="58">
        <v>7.03</v>
      </c>
      <c r="M90" s="58">
        <v>7.09</v>
      </c>
      <c r="N90" s="58">
        <v>7.11</v>
      </c>
      <c r="O90" s="58">
        <v>7.12</v>
      </c>
      <c r="P90" s="58">
        <v>7.14</v>
      </c>
      <c r="Q90" s="58">
        <v>7.16</v>
      </c>
      <c r="R90" s="58">
        <v>7.18</v>
      </c>
      <c r="S90" s="58">
        <v>7.19</v>
      </c>
      <c r="T90" s="58">
        <v>7.21</v>
      </c>
      <c r="U90" s="58">
        <v>7.23</v>
      </c>
      <c r="V90" s="58">
        <v>7.25</v>
      </c>
      <c r="W90" s="58">
        <v>7.26</v>
      </c>
      <c r="X90" s="58">
        <v>7.28</v>
      </c>
      <c r="Y90" s="58">
        <v>7.3</v>
      </c>
      <c r="Z90" s="58">
        <v>7.32</v>
      </c>
      <c r="AA90" s="58">
        <v>7.34</v>
      </c>
      <c r="AB90" s="58">
        <v>7.35</v>
      </c>
      <c r="AC90" s="58">
        <v>7.37</v>
      </c>
      <c r="AD90" s="58">
        <v>7.39</v>
      </c>
      <c r="AE90" s="58">
        <v>7.41</v>
      </c>
      <c r="AF90" s="58">
        <v>7.42</v>
      </c>
      <c r="AG90" s="58">
        <v>7.44</v>
      </c>
    </row>
    <row r="91" spans="1:33">
      <c r="A91" s="58"/>
      <c r="B91" s="58" t="s">
        <v>3520</v>
      </c>
      <c r="C91" s="12" t="s">
        <v>3513</v>
      </c>
      <c r="D91" s="58">
        <v>21.94</v>
      </c>
      <c r="E91" s="58">
        <v>26.74</v>
      </c>
      <c r="F91" s="31">
        <v>29.15</v>
      </c>
      <c r="G91" s="31">
        <v>31.55</v>
      </c>
      <c r="H91" s="58">
        <v>31.55</v>
      </c>
      <c r="I91" s="58">
        <v>33.950000000000003</v>
      </c>
      <c r="J91" s="58">
        <v>36.25</v>
      </c>
      <c r="K91" s="58">
        <v>38.659999999999997</v>
      </c>
      <c r="L91" s="58">
        <v>41.06</v>
      </c>
      <c r="M91" s="58">
        <v>43.56</v>
      </c>
      <c r="N91" s="58">
        <v>43.46</v>
      </c>
      <c r="O91" s="58">
        <v>43.26</v>
      </c>
      <c r="P91" s="58">
        <v>43.16</v>
      </c>
      <c r="Q91" s="58">
        <v>43.06</v>
      </c>
      <c r="R91" s="58">
        <v>43.06</v>
      </c>
      <c r="S91" s="58">
        <v>42.96</v>
      </c>
      <c r="T91" s="58">
        <v>42.75</v>
      </c>
      <c r="U91" s="58">
        <v>42.65</v>
      </c>
      <c r="V91" s="58">
        <v>42.55</v>
      </c>
      <c r="W91" s="58">
        <v>42.55</v>
      </c>
      <c r="X91" s="58">
        <v>42.45</v>
      </c>
      <c r="Y91" s="58">
        <v>42.25</v>
      </c>
      <c r="Z91" s="58">
        <v>42.15</v>
      </c>
      <c r="AA91" s="58">
        <v>42.05</v>
      </c>
      <c r="AB91" s="58">
        <v>42.05</v>
      </c>
      <c r="AC91" s="58">
        <v>41.95</v>
      </c>
      <c r="AD91" s="58">
        <v>41.84</v>
      </c>
      <c r="AE91" s="58">
        <v>41.74</v>
      </c>
      <c r="AF91" s="58">
        <v>41.64</v>
      </c>
      <c r="AG91" s="58">
        <v>41.54</v>
      </c>
    </row>
    <row r="92" spans="1:33">
      <c r="A92" s="58"/>
      <c r="B92" s="58"/>
      <c r="C92" s="58"/>
      <c r="D92" s="58"/>
      <c r="E92" s="58"/>
      <c r="F92" s="31"/>
      <c r="G92" s="31"/>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row>
    <row r="93" spans="1:33">
      <c r="A93" s="58"/>
      <c r="B93" s="58"/>
      <c r="C93" s="58"/>
      <c r="D93" s="31"/>
      <c r="E93" s="31"/>
      <c r="F93" s="31"/>
      <c r="G93" s="31"/>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row>
    <row r="94" spans="1:33">
      <c r="A94" s="58"/>
      <c r="B94" s="58"/>
      <c r="C94" s="58"/>
      <c r="D94" s="31"/>
      <c r="E94" s="31"/>
      <c r="F94" s="31"/>
      <c r="G94" s="31"/>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row>
    <row r="95" spans="1:33">
      <c r="A95" s="58"/>
      <c r="B95" s="58"/>
      <c r="C95" s="58"/>
      <c r="D95" s="31"/>
      <c r="E95" s="31"/>
      <c r="F95" s="31"/>
      <c r="G95" s="31"/>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row>
    <row r="96" spans="1:33">
      <c r="A96" s="58"/>
      <c r="B96" s="58"/>
      <c r="C96" s="58"/>
      <c r="D96" s="58"/>
      <c r="E96" s="31"/>
      <c r="F96" s="31"/>
      <c r="G96" s="31"/>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row>
    <row r="97" spans="1:33">
      <c r="A97" s="58"/>
      <c r="B97" s="58"/>
      <c r="C97" s="58"/>
      <c r="D97" s="31"/>
      <c r="E97" s="31"/>
      <c r="F97" s="31"/>
      <c r="G97" s="31"/>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row>
    <row r="98" spans="1:33">
      <c r="A98" s="58"/>
      <c r="B98" s="58"/>
      <c r="C98" s="58"/>
      <c r="D98" s="31"/>
      <c r="E98" s="31"/>
      <c r="F98" s="31"/>
      <c r="G98" s="31"/>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row>
    <row r="99" spans="1:33">
      <c r="A99" s="58"/>
      <c r="B99" s="58"/>
      <c r="C99" s="58"/>
      <c r="D99" s="31"/>
      <c r="E99" s="31"/>
      <c r="F99" s="31"/>
      <c r="G99" s="31"/>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row>
    <row r="100" spans="1:33">
      <c r="A100" s="58"/>
      <c r="B100" s="58"/>
      <c r="C100" s="58"/>
      <c r="D100" s="31"/>
      <c r="E100" s="31"/>
      <c r="F100" s="31"/>
      <c r="G100" s="31"/>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row>
    <row r="101" spans="1:33">
      <c r="A101" s="58"/>
      <c r="B101" s="58"/>
      <c r="C101" s="58"/>
      <c r="D101" s="31"/>
      <c r="E101" s="31"/>
      <c r="F101" s="31"/>
      <c r="G101" s="31"/>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row>
    <row r="102" spans="1:33">
      <c r="A102" s="58"/>
      <c r="B102" s="58"/>
      <c r="C102" s="58"/>
      <c r="D102" s="31"/>
      <c r="E102" s="31"/>
      <c r="F102" s="31"/>
      <c r="G102" s="31"/>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row>
    <row r="103" spans="1:33">
      <c r="A103" s="58"/>
      <c r="B103" s="58"/>
      <c r="C103" s="58"/>
      <c r="D103" s="31"/>
      <c r="E103" s="31"/>
      <c r="F103" s="31"/>
      <c r="G103" s="31"/>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row>
    <row r="104" spans="1:33">
      <c r="A104" s="58"/>
      <c r="B104" s="58"/>
      <c r="C104" s="58"/>
      <c r="D104" s="31"/>
      <c r="E104" s="31"/>
      <c r="F104" s="31"/>
      <c r="G104" s="31"/>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row>
    <row r="105" spans="1:33">
      <c r="A105" s="58"/>
      <c r="B105" s="58"/>
      <c r="C105" s="58"/>
      <c r="D105" s="31"/>
      <c r="E105" s="31"/>
      <c r="F105" s="31"/>
      <c r="G105" s="31"/>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row>
    <row r="106" spans="1:33">
      <c r="A106" s="58"/>
      <c r="B106" s="58"/>
      <c r="C106" s="58"/>
      <c r="D106" s="31"/>
      <c r="E106" s="31"/>
      <c r="F106" s="31"/>
      <c r="G106" s="31"/>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row>
    <row r="107" spans="1:33">
      <c r="A107" s="58"/>
      <c r="B107" s="58"/>
      <c r="C107" s="58"/>
      <c r="D107" s="31"/>
      <c r="E107" s="31"/>
      <c r="F107" s="31"/>
      <c r="G107" s="31"/>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row>
    <row r="108" spans="1:33">
      <c r="A108" s="58"/>
      <c r="B108" s="58"/>
      <c r="C108" s="58"/>
      <c r="D108" s="31"/>
      <c r="E108" s="31"/>
      <c r="F108" s="31"/>
      <c r="G108" s="31"/>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row>
    <row r="109" spans="1:33">
      <c r="A109" s="58"/>
      <c r="B109" s="58"/>
      <c r="C109" s="58"/>
      <c r="D109" s="31"/>
      <c r="E109" s="31"/>
      <c r="F109" s="31"/>
      <c r="G109" s="31"/>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row>
    <row r="110" spans="1:33">
      <c r="A110" s="58"/>
      <c r="B110" s="58"/>
      <c r="C110" s="58"/>
      <c r="D110" s="31"/>
      <c r="E110" s="31"/>
      <c r="F110" s="31"/>
      <c r="G110" s="31"/>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row>
    <row r="111" spans="1:33">
      <c r="A111" s="58"/>
      <c r="B111" s="58"/>
      <c r="C111" s="58"/>
      <c r="D111" s="31"/>
      <c r="E111" s="31"/>
      <c r="F111" s="31"/>
      <c r="G111" s="31"/>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row>
    <row r="112" spans="1:33">
      <c r="A112" s="58"/>
      <c r="B112" s="58"/>
      <c r="C112" s="58"/>
      <c r="D112" s="31"/>
      <c r="E112" s="31"/>
      <c r="F112" s="31"/>
      <c r="G112" s="31"/>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row>
    <row r="113" spans="1:33">
      <c r="A113" s="58"/>
      <c r="B113" s="58"/>
      <c r="C113" s="58"/>
      <c r="D113" s="31"/>
      <c r="E113" s="31"/>
      <c r="F113" s="31"/>
      <c r="G113" s="31"/>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row>
    <row r="114" spans="1:33">
      <c r="A114" s="58"/>
      <c r="B114" s="58"/>
      <c r="C114" s="58"/>
      <c r="D114" s="31"/>
      <c r="E114" s="31"/>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row>
    <row r="115" spans="1:33">
      <c r="A115" s="58"/>
      <c r="B115" s="58"/>
      <c r="C115" s="58"/>
      <c r="D115" s="31"/>
      <c r="E115" s="31"/>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row>
    <row r="116" spans="1:33">
      <c r="A116" s="58"/>
      <c r="B116" s="58"/>
      <c r="C116" s="58"/>
      <c r="D116" s="31"/>
      <c r="E116" s="31"/>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row>
    <row r="117" spans="1:33">
      <c r="A117" s="58"/>
      <c r="B117" s="58"/>
      <c r="C117" s="58"/>
      <c r="D117" s="31"/>
      <c r="E117" s="31"/>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row>
    <row r="118" spans="1:33">
      <c r="A118" s="58"/>
      <c r="B118" s="58"/>
      <c r="C118" s="58"/>
      <c r="D118" s="31"/>
      <c r="E118" s="31"/>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row>
    <row r="119" spans="1:33">
      <c r="A119" s="58"/>
      <c r="B119" s="58"/>
      <c r="C119" s="58"/>
      <c r="D119" s="31"/>
      <c r="E119" s="31"/>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row>
    <row r="120" spans="1:33">
      <c r="A120" s="58"/>
      <c r="B120" s="58"/>
      <c r="C120" s="58"/>
      <c r="D120" s="31"/>
      <c r="E120" s="31"/>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row>
    <row r="121" spans="1:33">
      <c r="A121" s="58"/>
      <c r="B121" s="58"/>
      <c r="C121" s="58"/>
      <c r="D121" s="31"/>
      <c r="E121" s="31"/>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row>
    <row r="122" spans="1:33">
      <c r="A122" s="58"/>
      <c r="B122" s="58"/>
      <c r="C122" s="58"/>
      <c r="D122" s="31"/>
      <c r="E122" s="31"/>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row>
    <row r="123" spans="1:33">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row>
  </sheetData>
  <hyperlinks>
    <hyperlink ref="C6" r:id="rId1" display="https://ec.europa.eu/eurostat/databrowser/view/nrg_pc_203/default/table?lang=en"/>
    <hyperlink ref="C10" r:id="rId2" display="https://andmed.stat.ee/en/stat/majandus__energeetika__energia-tarbimine-ja-tootmine__aastastatistika/KE08"/>
    <hyperlink ref="C9" r:id="rId3" display="https://forsyningstilsynet.dk/media/6616/national-report-2019-for-denmark.pdf"/>
    <hyperlink ref="C12" r:id="rId4" display="https://www.bp.com/content/dam/bp/business-sites/en/global/corporate/pdfs/energy-economics/statistical-review/bp-stats-review-2020-full-report.pdf"/>
    <hyperlink ref="C13" r:id="rId5" display="http://data1.csb.gov.lv/pxweb/en/vide/vide__energetika__ikgad/ENG190.px/table/tableViewLayout1/"/>
    <hyperlink ref="C17" r:id="rId6" display="https://pxexternal.energimyndigheten.se/pxweb/sv/Tr%c3%a4dbr%c3%a4nsle-%20och%20torvpriser/Tr%c3%a4dbr%c3%a4nsle-%20och%20torvpriser/EN0307_2.px/"/>
    <hyperlink ref="C18" r:id="rId7" display="https://heatroadmap.eu/wp-content/uploads/2020/01/HRE4_D6.1-Future-fuel-price-review.pdf"/>
    <hyperlink ref="C19" r:id="rId8" display="https://www.eramets.ee/wp-content/uploads/2020/08/Puiduhinnad-2020-II-kv.pdf"/>
    <hyperlink ref="C22" r:id="rId9" display="https://www.envir.ee/sites/default/files/kpp_2050_mojudehindamine_energeetika_ja_toostus_25.05.pdf"/>
    <hyperlink ref="C23" r:id="rId10" display="https://tem.fi/documents/1410877/2132100/S%C3%A4hk%C3%B6ntuotannon+skenaariolaskelmat+vuoteen+2050+%E2%80%93+selvitys+22.2.2019/8d83651e-9f66-07e5-4755-a2cb70585262/S%C3%A4hk%C3%B6ntuotannon+skenaariolaskelmat+vuoteen+2050+%E2%80%93+selvitys+22.2.2019.pdf"/>
    <hyperlink ref="C24" r:id="rId11" display="https://tietokayttoon.fi/documents/10616/2009122/28_EU+2030.pdf/c56de1eb-1790-49a3-ac52-762e2d34bbef?version=1.0"/>
    <hyperlink ref="C25" r:id="rId12" display="https://ens.dk/sites/ens.dk/files/Analyser/analysis_of_biomass_prices_2013.06.18_-_final_report.pdf"/>
  </hyperlinks>
  <pageMargins left="0.7" right="0.7" top="0.75" bottom="0.75" header="0.3" footer="0.3"/>
  <pageSetup paperSize="9" orientation="portrait"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34"/>
  <sheetViews>
    <sheetView topLeftCell="A10" workbookViewId="0">
      <selection activeCell="F20" sqref="F20"/>
    </sheetView>
  </sheetViews>
  <sheetFormatPr defaultRowHeight="16.5"/>
  <sheetData>
    <row r="1" spans="1:3" s="12" customFormat="1">
      <c r="A1" s="12" t="s">
        <v>7</v>
      </c>
      <c r="B1" s="12" t="s">
        <v>3521</v>
      </c>
    </row>
    <row r="2" spans="1:3" s="12" customFormat="1">
      <c r="A2" s="12" t="s">
        <v>9</v>
      </c>
      <c r="B2" s="12" t="s">
        <v>3522</v>
      </c>
    </row>
    <row r="3" spans="1:3" s="12" customFormat="1">
      <c r="A3" s="12" t="s">
        <v>11</v>
      </c>
      <c r="B3" s="12" t="s">
        <v>30</v>
      </c>
    </row>
    <row r="4" spans="1:3" s="12" customFormat="1">
      <c r="A4" s="12" t="s">
        <v>13</v>
      </c>
    </row>
    <row r="5" spans="1:3" s="12" customFormat="1">
      <c r="A5" s="12" t="s">
        <v>15</v>
      </c>
      <c r="B5" s="32" t="s">
        <v>3422</v>
      </c>
    </row>
    <row r="6" spans="1:3" s="12" customFormat="1">
      <c r="A6" s="12" t="s">
        <v>32</v>
      </c>
      <c r="B6" s="12" t="s">
        <v>33</v>
      </c>
      <c r="C6" s="53" t="s">
        <v>3523</v>
      </c>
    </row>
    <row r="7" spans="1:3" s="12" customFormat="1">
      <c r="B7" s="12" t="s">
        <v>3323</v>
      </c>
      <c r="C7" s="12" t="s">
        <v>3524</v>
      </c>
    </row>
    <row r="8" spans="1:3" s="12" customFormat="1">
      <c r="B8" s="12" t="s">
        <v>3325</v>
      </c>
      <c r="C8" s="12" t="s">
        <v>3525</v>
      </c>
    </row>
    <row r="9" spans="1:3" s="12" customFormat="1">
      <c r="B9" s="12" t="s">
        <v>3327</v>
      </c>
      <c r="C9" s="12" t="s">
        <v>3526</v>
      </c>
    </row>
    <row r="10" spans="1:3" s="12" customFormat="1">
      <c r="B10" s="12" t="s">
        <v>3329</v>
      </c>
      <c r="C10" s="12" t="s">
        <v>3527</v>
      </c>
    </row>
    <row r="11" spans="1:3" s="12" customFormat="1">
      <c r="B11" s="12" t="s">
        <v>3331</v>
      </c>
      <c r="C11" s="52" t="s">
        <v>3528</v>
      </c>
    </row>
    <row r="12" spans="1:3" s="12" customFormat="1">
      <c r="B12" s="12" t="s">
        <v>3436</v>
      </c>
      <c r="C12" s="52" t="s">
        <v>3529</v>
      </c>
    </row>
    <row r="13" spans="1:3" s="12" customFormat="1">
      <c r="B13" s="12" t="s">
        <v>3438</v>
      </c>
      <c r="C13" s="12" t="s">
        <v>3530</v>
      </c>
    </row>
    <row r="14" spans="1:3" s="8" customFormat="1"/>
    <row r="17" spans="2:14">
      <c r="B17" s="58" t="s">
        <v>3531</v>
      </c>
      <c r="C17" s="58" t="s">
        <v>3532</v>
      </c>
      <c r="D17" s="58" t="s">
        <v>32</v>
      </c>
      <c r="E17" s="58" t="s">
        <v>3533</v>
      </c>
      <c r="F17" s="58" t="s">
        <v>9</v>
      </c>
      <c r="G17" s="58">
        <v>2021</v>
      </c>
      <c r="H17" s="58">
        <v>2022</v>
      </c>
      <c r="I17" s="58">
        <v>2023</v>
      </c>
      <c r="J17" s="58">
        <v>2024</v>
      </c>
      <c r="K17" s="58">
        <v>2025</v>
      </c>
      <c r="L17" s="58">
        <v>2026</v>
      </c>
      <c r="M17" s="58">
        <v>2027</v>
      </c>
      <c r="N17" s="58">
        <v>2028</v>
      </c>
    </row>
    <row r="18" spans="2:14">
      <c r="B18" s="58" t="s">
        <v>3339</v>
      </c>
      <c r="C18" s="58"/>
      <c r="D18" s="58"/>
      <c r="E18" s="58"/>
      <c r="F18" s="58"/>
      <c r="G18" s="58"/>
      <c r="H18" s="58"/>
      <c r="I18" s="58"/>
      <c r="J18" s="58"/>
      <c r="K18" s="58"/>
      <c r="L18" s="58"/>
      <c r="M18" s="58"/>
      <c r="N18" s="58"/>
    </row>
    <row r="19" spans="2:14">
      <c r="B19" s="58" t="s">
        <v>3359</v>
      </c>
      <c r="C19" s="58"/>
      <c r="D19" s="58" t="s">
        <v>33</v>
      </c>
      <c r="E19" s="58" t="s">
        <v>3534</v>
      </c>
      <c r="F19" s="58" t="s">
        <v>3535</v>
      </c>
      <c r="G19" s="58" t="s">
        <v>3536</v>
      </c>
      <c r="H19" s="58"/>
      <c r="I19" s="58">
        <v>650</v>
      </c>
      <c r="J19" s="58"/>
      <c r="K19" s="58"/>
      <c r="L19" s="58"/>
      <c r="M19" s="58"/>
      <c r="N19" s="58"/>
    </row>
    <row r="20" spans="2:14">
      <c r="B20" s="58" t="s">
        <v>3537</v>
      </c>
      <c r="C20" s="58" t="s">
        <v>3538</v>
      </c>
      <c r="D20" s="58" t="s">
        <v>3323</v>
      </c>
      <c r="E20" s="58"/>
      <c r="F20" s="58"/>
      <c r="G20" s="58"/>
      <c r="H20" s="58"/>
      <c r="I20" s="58"/>
      <c r="J20" s="58"/>
      <c r="K20" s="58"/>
      <c r="L20" s="58"/>
      <c r="M20" s="58"/>
      <c r="N20" s="58"/>
    </row>
    <row r="21" spans="2:14">
      <c r="B21" s="58" t="s">
        <v>3354</v>
      </c>
      <c r="C21" s="58"/>
      <c r="D21" s="58" t="s">
        <v>3325</v>
      </c>
      <c r="E21" s="58" t="s">
        <v>3539</v>
      </c>
      <c r="F21" s="58" t="s">
        <v>3540</v>
      </c>
      <c r="G21" s="58">
        <v>4.5</v>
      </c>
      <c r="H21" s="58">
        <v>2.9</v>
      </c>
      <c r="I21" s="58">
        <v>3</v>
      </c>
      <c r="J21" s="58">
        <v>3.1</v>
      </c>
      <c r="K21" s="58">
        <v>3.2</v>
      </c>
      <c r="L21" s="58">
        <v>4</v>
      </c>
      <c r="M21" s="58">
        <v>4.8</v>
      </c>
      <c r="N21" s="58">
        <v>5.8</v>
      </c>
    </row>
    <row r="22" spans="2:14">
      <c r="B22" s="58" t="s">
        <v>3354</v>
      </c>
      <c r="C22" s="58"/>
      <c r="D22" s="58" t="s">
        <v>3327</v>
      </c>
      <c r="E22" s="58" t="s">
        <v>3541</v>
      </c>
      <c r="F22" s="58" t="s">
        <v>3540</v>
      </c>
      <c r="G22" s="58">
        <v>0.95</v>
      </c>
      <c r="H22" s="58">
        <v>0.95</v>
      </c>
      <c r="I22" s="58">
        <v>0.9</v>
      </c>
      <c r="J22" s="58">
        <v>2.9</v>
      </c>
      <c r="K22" s="58">
        <v>3.5</v>
      </c>
      <c r="L22" s="58"/>
      <c r="M22" s="58"/>
      <c r="N22" s="58"/>
    </row>
    <row r="23" spans="2:14">
      <c r="B23" s="58" t="s">
        <v>3354</v>
      </c>
      <c r="C23" s="58"/>
      <c r="D23" s="58" t="s">
        <v>3325</v>
      </c>
      <c r="E23" s="58" t="s">
        <v>3542</v>
      </c>
      <c r="F23" s="58" t="s">
        <v>3540</v>
      </c>
      <c r="G23" s="58">
        <v>2.15</v>
      </c>
      <c r="H23" s="58">
        <v>1.95</v>
      </c>
      <c r="I23" s="58">
        <v>2</v>
      </c>
      <c r="J23" s="58">
        <v>2</v>
      </c>
      <c r="K23" s="58">
        <v>2.0499999999999998</v>
      </c>
      <c r="L23" s="58">
        <v>1.95</v>
      </c>
      <c r="M23" s="58">
        <v>1.95</v>
      </c>
      <c r="N23" s="58">
        <v>1.95</v>
      </c>
    </row>
    <row r="24" spans="2:14">
      <c r="B24" s="58" t="s">
        <v>3354</v>
      </c>
      <c r="C24" s="58"/>
      <c r="D24" s="58" t="s">
        <v>3325</v>
      </c>
      <c r="E24" s="58" t="s">
        <v>3543</v>
      </c>
      <c r="F24" s="58" t="s">
        <v>3544</v>
      </c>
      <c r="G24" s="58">
        <v>500</v>
      </c>
      <c r="H24" s="58">
        <v>500</v>
      </c>
      <c r="I24" s="58">
        <v>500</v>
      </c>
      <c r="J24" s="58">
        <v>500</v>
      </c>
      <c r="K24" s="58">
        <v>500</v>
      </c>
      <c r="L24" s="58">
        <v>500</v>
      </c>
      <c r="M24" s="58">
        <v>500</v>
      </c>
      <c r="N24" s="58">
        <v>500</v>
      </c>
    </row>
    <row r="25" spans="2:14">
      <c r="B25" s="58" t="s">
        <v>3354</v>
      </c>
      <c r="C25" s="58"/>
      <c r="D25" s="58" t="s">
        <v>3329</v>
      </c>
      <c r="E25" s="58" t="s">
        <v>3545</v>
      </c>
      <c r="F25" s="58" t="s">
        <v>3544</v>
      </c>
      <c r="G25" s="58">
        <v>500</v>
      </c>
      <c r="H25" s="58">
        <v>550</v>
      </c>
      <c r="I25" s="58">
        <v>600</v>
      </c>
      <c r="J25" s="58">
        <v>650</v>
      </c>
      <c r="K25" s="58">
        <v>700</v>
      </c>
      <c r="L25" s="58">
        <v>750</v>
      </c>
      <c r="M25" s="58">
        <v>800</v>
      </c>
      <c r="N25" s="58">
        <v>850</v>
      </c>
    </row>
    <row r="26" spans="2:14">
      <c r="B26" s="58" t="s">
        <v>3364</v>
      </c>
      <c r="C26" s="58" t="s">
        <v>3546</v>
      </c>
      <c r="D26" s="58" t="s">
        <v>3331</v>
      </c>
      <c r="E26" s="58"/>
      <c r="F26" s="58"/>
      <c r="G26" s="58"/>
      <c r="H26" s="58"/>
      <c r="I26" s="58"/>
      <c r="J26" s="58"/>
      <c r="K26" s="58"/>
      <c r="L26" s="58"/>
      <c r="M26" s="58"/>
      <c r="N26" s="58"/>
    </row>
    <row r="27" spans="2:14">
      <c r="B27" s="58" t="s">
        <v>3490</v>
      </c>
      <c r="C27" s="58"/>
      <c r="D27" s="58" t="s">
        <v>3436</v>
      </c>
      <c r="E27" s="58" t="s">
        <v>3534</v>
      </c>
      <c r="F27" s="58" t="s">
        <v>3535</v>
      </c>
      <c r="G27" s="58">
        <v>700</v>
      </c>
      <c r="H27" s="58">
        <v>700</v>
      </c>
      <c r="I27" s="58"/>
      <c r="J27" s="58"/>
      <c r="K27" s="58"/>
      <c r="L27" s="58"/>
      <c r="M27" s="58"/>
      <c r="N27" s="58"/>
    </row>
    <row r="28" spans="2:14">
      <c r="B28" s="58" t="s">
        <v>3402</v>
      </c>
      <c r="C28" s="58"/>
      <c r="D28" s="58"/>
      <c r="E28" s="58"/>
      <c r="F28" s="58"/>
      <c r="G28" s="58"/>
      <c r="H28" s="58"/>
      <c r="I28" s="58"/>
      <c r="J28" s="58"/>
      <c r="K28" s="58"/>
      <c r="L28" s="58"/>
      <c r="M28" s="58"/>
      <c r="N28" s="58"/>
    </row>
    <row r="29" spans="2:14">
      <c r="B29" s="58" t="s">
        <v>3407</v>
      </c>
      <c r="C29" s="58"/>
      <c r="D29" s="58" t="s">
        <v>3438</v>
      </c>
      <c r="E29" s="58" t="s">
        <v>3547</v>
      </c>
      <c r="F29" s="58" t="s">
        <v>3544</v>
      </c>
      <c r="G29" s="58">
        <v>1700</v>
      </c>
      <c r="H29" s="58"/>
      <c r="I29" s="58"/>
      <c r="J29" s="58"/>
      <c r="K29" s="58"/>
      <c r="L29" s="58"/>
      <c r="M29" s="58"/>
      <c r="N29" s="58"/>
    </row>
    <row r="30" spans="2:14">
      <c r="B30" s="58" t="s">
        <v>3407</v>
      </c>
      <c r="C30" s="58"/>
      <c r="D30" s="58" t="s">
        <v>3438</v>
      </c>
      <c r="E30" s="58" t="s">
        <v>3548</v>
      </c>
      <c r="F30" s="58" t="s">
        <v>3544</v>
      </c>
      <c r="G30" s="58">
        <v>300</v>
      </c>
      <c r="H30" s="58"/>
      <c r="I30" s="58"/>
      <c r="J30" s="58"/>
      <c r="K30" s="58"/>
      <c r="L30" s="58"/>
      <c r="M30" s="58"/>
      <c r="N30" s="58"/>
    </row>
    <row r="31" spans="2:14">
      <c r="B31" s="58" t="s">
        <v>3407</v>
      </c>
      <c r="C31" s="58"/>
      <c r="D31" s="58" t="s">
        <v>3438</v>
      </c>
      <c r="E31" s="58" t="s">
        <v>3549</v>
      </c>
      <c r="F31" s="58" t="s">
        <v>3544</v>
      </c>
      <c r="G31" s="58">
        <v>30</v>
      </c>
      <c r="H31" s="58"/>
      <c r="I31" s="58"/>
      <c r="J31" s="58"/>
      <c r="K31" s="58"/>
      <c r="L31" s="58"/>
      <c r="M31" s="58"/>
      <c r="N31" s="58"/>
    </row>
    <row r="32" spans="2:14">
      <c r="B32" s="58" t="s">
        <v>3407</v>
      </c>
      <c r="C32" s="58"/>
      <c r="D32" s="58" t="s">
        <v>3438</v>
      </c>
      <c r="E32" s="58" t="s">
        <v>3543</v>
      </c>
      <c r="F32" s="58" t="s">
        <v>3544</v>
      </c>
      <c r="G32" s="58">
        <v>100</v>
      </c>
      <c r="H32" s="58"/>
      <c r="I32" s="58"/>
      <c r="J32" s="58"/>
      <c r="K32" s="58"/>
      <c r="L32" s="58"/>
      <c r="M32" s="58"/>
      <c r="N32" s="58"/>
    </row>
    <row r="33" spans="2:7">
      <c r="B33" s="58" t="s">
        <v>3407</v>
      </c>
      <c r="C33" s="58"/>
      <c r="D33" s="58" t="s">
        <v>3438</v>
      </c>
      <c r="E33" s="58" t="s">
        <v>3550</v>
      </c>
      <c r="F33" s="58" t="s">
        <v>3544</v>
      </c>
      <c r="G33" s="58">
        <v>30</v>
      </c>
    </row>
    <row r="34" spans="2:7">
      <c r="B34" s="58" t="s">
        <v>3492</v>
      </c>
      <c r="C34" s="58"/>
      <c r="D34" s="58"/>
      <c r="E34" s="58"/>
      <c r="F34" s="58"/>
      <c r="G34" s="58"/>
    </row>
  </sheetData>
  <hyperlinks>
    <hyperlink ref="C11" r:id="rId1"/>
    <hyperlink ref="C6" r:id="rId2"/>
    <hyperlink ref="C12"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57"/>
  <sheetViews>
    <sheetView topLeftCell="A4" workbookViewId="0">
      <selection activeCell="L24" sqref="L13:L24"/>
    </sheetView>
  </sheetViews>
  <sheetFormatPr defaultRowHeight="16.5"/>
  <cols>
    <col min="1" max="1" width="19" customWidth="1"/>
    <col min="3" max="3" width="17" style="58" customWidth="1"/>
    <col min="4" max="4" width="15" customWidth="1"/>
  </cols>
  <sheetData>
    <row r="1" spans="1:42" s="12" customFormat="1">
      <c r="A1" s="12" t="s">
        <v>7</v>
      </c>
      <c r="B1" s="12" t="s">
        <v>3551</v>
      </c>
    </row>
    <row r="2" spans="1:42" s="12" customFormat="1">
      <c r="A2" s="12" t="s">
        <v>9</v>
      </c>
      <c r="B2" s="12" t="s">
        <v>3544</v>
      </c>
    </row>
    <row r="3" spans="1:42" s="12" customFormat="1">
      <c r="A3" s="12" t="s">
        <v>11</v>
      </c>
      <c r="B3" s="12" t="s">
        <v>30</v>
      </c>
    </row>
    <row r="4" spans="1:42" s="12" customFormat="1">
      <c r="A4" s="12" t="s">
        <v>13</v>
      </c>
      <c r="B4" s="12" t="s">
        <v>3421</v>
      </c>
    </row>
    <row r="5" spans="1:42" s="12" customFormat="1">
      <c r="A5" s="12" t="s">
        <v>15</v>
      </c>
      <c r="B5" s="13" t="s">
        <v>16</v>
      </c>
      <c r="C5" s="13"/>
    </row>
    <row r="6" spans="1:42" s="12" customFormat="1">
      <c r="A6" s="12" t="s">
        <v>32</v>
      </c>
      <c r="B6" s="19" t="s">
        <v>33</v>
      </c>
      <c r="C6" s="19"/>
      <c r="D6" s="12" t="s">
        <v>3552</v>
      </c>
    </row>
    <row r="7" spans="1:42" s="12" customFormat="1">
      <c r="B7" s="20" t="s">
        <v>3323</v>
      </c>
      <c r="C7" s="20"/>
      <c r="D7" s="12" t="s">
        <v>3553</v>
      </c>
    </row>
    <row r="8" spans="1:42" s="12" customFormat="1">
      <c r="B8" s="39" t="s">
        <v>3325</v>
      </c>
      <c r="C8" s="39"/>
      <c r="D8" s="12" t="s">
        <v>3554</v>
      </c>
    </row>
    <row r="9" spans="1:42" s="12" customFormat="1">
      <c r="B9" s="40" t="s">
        <v>3327</v>
      </c>
      <c r="C9" s="40"/>
      <c r="D9" s="12" t="s">
        <v>3555</v>
      </c>
    </row>
    <row r="10" spans="1:42" s="5" customFormat="1"/>
    <row r="11" spans="1:42">
      <c r="A11" s="12"/>
      <c r="B11" s="12"/>
      <c r="C11" s="12"/>
      <c r="D11" s="12"/>
      <c r="E11" s="12"/>
      <c r="F11" s="12"/>
      <c r="G11" s="12"/>
      <c r="H11" s="12"/>
      <c r="I11" s="12"/>
      <c r="J11" s="12"/>
      <c r="K11" s="12"/>
      <c r="L11" s="12"/>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row>
    <row r="12" spans="1:42">
      <c r="A12" s="16" t="s">
        <v>3556</v>
      </c>
      <c r="B12" s="16" t="s">
        <v>3557</v>
      </c>
      <c r="C12" s="16" t="s">
        <v>3334</v>
      </c>
      <c r="D12" s="16" t="s">
        <v>3558</v>
      </c>
      <c r="E12" s="16" t="s">
        <v>3559</v>
      </c>
      <c r="F12" s="16">
        <v>2014</v>
      </c>
      <c r="G12" s="16">
        <v>2015</v>
      </c>
      <c r="H12" s="16">
        <v>2016</v>
      </c>
      <c r="I12" s="16">
        <v>2017</v>
      </c>
      <c r="J12" s="16">
        <v>2018</v>
      </c>
      <c r="K12" s="16">
        <v>2019</v>
      </c>
      <c r="L12" s="17">
        <v>2020</v>
      </c>
      <c r="M12" s="18">
        <v>2021</v>
      </c>
      <c r="N12" s="18">
        <v>2022</v>
      </c>
      <c r="O12" s="18">
        <v>2023</v>
      </c>
      <c r="P12" s="18">
        <v>2024</v>
      </c>
      <c r="Q12" s="18">
        <v>2025</v>
      </c>
      <c r="R12" s="18">
        <v>2026</v>
      </c>
      <c r="S12" s="18">
        <v>2027</v>
      </c>
      <c r="T12" s="18">
        <v>2028</v>
      </c>
      <c r="U12" s="18">
        <v>2029</v>
      </c>
      <c r="V12" s="18">
        <v>2030</v>
      </c>
      <c r="W12" s="18">
        <v>2031</v>
      </c>
      <c r="X12" s="18">
        <v>2032</v>
      </c>
      <c r="Y12" s="18">
        <v>2033</v>
      </c>
      <c r="Z12" s="18">
        <v>2034</v>
      </c>
      <c r="AA12" s="58">
        <v>2035</v>
      </c>
      <c r="AB12" s="58">
        <v>2036</v>
      </c>
      <c r="AC12" s="58">
        <v>2037</v>
      </c>
      <c r="AD12" s="58">
        <v>2038</v>
      </c>
      <c r="AE12" s="58">
        <v>2039</v>
      </c>
      <c r="AF12" s="58">
        <v>2040</v>
      </c>
      <c r="AG12" s="58">
        <v>2041</v>
      </c>
      <c r="AH12" s="58">
        <v>2042</v>
      </c>
      <c r="AI12" s="58">
        <v>2043</v>
      </c>
      <c r="AJ12" s="58">
        <v>2044</v>
      </c>
      <c r="AK12" s="58">
        <v>2045</v>
      </c>
      <c r="AL12" s="58">
        <v>2046</v>
      </c>
      <c r="AM12" s="58">
        <v>2047</v>
      </c>
      <c r="AN12" s="58">
        <v>2048</v>
      </c>
      <c r="AO12" s="58">
        <v>2049</v>
      </c>
      <c r="AP12" s="58">
        <v>2050</v>
      </c>
    </row>
    <row r="13" spans="1:42">
      <c r="A13" s="16" t="s">
        <v>3560</v>
      </c>
      <c r="B13" s="16" t="s">
        <v>3561</v>
      </c>
      <c r="C13" s="16" t="s">
        <v>3562</v>
      </c>
      <c r="D13" s="16" t="s">
        <v>3563</v>
      </c>
      <c r="E13" s="16" t="s">
        <v>3493</v>
      </c>
      <c r="F13" s="16">
        <v>163</v>
      </c>
      <c r="G13" s="16">
        <v>163</v>
      </c>
      <c r="H13" s="16">
        <v>163</v>
      </c>
      <c r="I13" s="16">
        <v>163</v>
      </c>
      <c r="J13" s="16">
        <v>163</v>
      </c>
      <c r="K13" s="16">
        <v>163</v>
      </c>
      <c r="L13" s="17">
        <v>163</v>
      </c>
      <c r="M13" s="16">
        <v>0</v>
      </c>
      <c r="N13" s="16">
        <v>0</v>
      </c>
      <c r="O13" s="16">
        <v>0</v>
      </c>
      <c r="P13" s="16">
        <v>0</v>
      </c>
      <c r="Q13" s="16">
        <v>0</v>
      </c>
      <c r="R13" s="16">
        <v>0</v>
      </c>
      <c r="S13" s="16">
        <v>0</v>
      </c>
      <c r="T13" s="16">
        <v>0</v>
      </c>
      <c r="U13" s="16">
        <v>0</v>
      </c>
      <c r="V13" s="16">
        <v>0</v>
      </c>
      <c r="W13" s="16">
        <v>0</v>
      </c>
      <c r="X13" s="16">
        <v>0</v>
      </c>
      <c r="Y13" s="16">
        <v>0</v>
      </c>
      <c r="Z13" s="16">
        <v>0</v>
      </c>
      <c r="AA13" s="11"/>
      <c r="AB13" s="11"/>
      <c r="AC13" s="11"/>
      <c r="AD13" s="11"/>
      <c r="AE13" s="11"/>
      <c r="AF13" s="11"/>
      <c r="AG13" s="11"/>
      <c r="AH13" s="11"/>
      <c r="AI13" s="11"/>
      <c r="AJ13" s="11"/>
      <c r="AK13" s="11"/>
      <c r="AL13" s="11"/>
      <c r="AM13" s="11"/>
      <c r="AN13" s="11"/>
      <c r="AO13" s="11"/>
      <c r="AP13" s="11"/>
    </row>
    <row r="14" spans="1:42">
      <c r="A14" s="16" t="s">
        <v>3560</v>
      </c>
      <c r="B14" s="16" t="s">
        <v>3564</v>
      </c>
      <c r="C14" s="16" t="s">
        <v>3562</v>
      </c>
      <c r="D14" s="16" t="s">
        <v>3563</v>
      </c>
      <c r="E14" s="16" t="s">
        <v>3493</v>
      </c>
      <c r="F14" s="16">
        <v>163</v>
      </c>
      <c r="G14" s="16">
        <v>163</v>
      </c>
      <c r="H14" s="16">
        <v>163</v>
      </c>
      <c r="I14" s="16">
        <v>163</v>
      </c>
      <c r="J14" s="16">
        <v>163</v>
      </c>
      <c r="K14" s="16">
        <v>163</v>
      </c>
      <c r="L14" s="17">
        <v>163</v>
      </c>
      <c r="M14" s="16">
        <v>0</v>
      </c>
      <c r="N14" s="16">
        <v>0</v>
      </c>
      <c r="O14" s="16">
        <v>0</v>
      </c>
      <c r="P14" s="16">
        <v>0</v>
      </c>
      <c r="Q14" s="16">
        <v>0</v>
      </c>
      <c r="R14" s="16">
        <v>0</v>
      </c>
      <c r="S14" s="16">
        <v>0</v>
      </c>
      <c r="T14" s="16">
        <v>0</v>
      </c>
      <c r="U14" s="16">
        <v>0</v>
      </c>
      <c r="V14" s="16">
        <v>0</v>
      </c>
      <c r="W14" s="16">
        <v>0</v>
      </c>
      <c r="X14" s="16">
        <v>0</v>
      </c>
      <c r="Y14" s="16">
        <v>0</v>
      </c>
      <c r="Z14" s="16">
        <v>0</v>
      </c>
      <c r="AA14" s="11"/>
      <c r="AB14" s="11"/>
      <c r="AC14" s="11"/>
      <c r="AD14" s="11"/>
      <c r="AE14" s="11"/>
      <c r="AF14" s="11"/>
      <c r="AG14" s="11"/>
      <c r="AH14" s="11"/>
      <c r="AI14" s="11"/>
      <c r="AJ14" s="11"/>
      <c r="AK14" s="11"/>
      <c r="AL14" s="11"/>
      <c r="AM14" s="11"/>
      <c r="AN14" s="11"/>
      <c r="AO14" s="11"/>
      <c r="AP14" s="11"/>
    </row>
    <row r="15" spans="1:42">
      <c r="A15" s="16" t="s">
        <v>3560</v>
      </c>
      <c r="B15" s="16" t="s">
        <v>3565</v>
      </c>
      <c r="C15" s="16" t="s">
        <v>3562</v>
      </c>
      <c r="D15" s="16" t="s">
        <v>3563</v>
      </c>
      <c r="E15" s="16" t="s">
        <v>3493</v>
      </c>
      <c r="F15" s="16">
        <v>163</v>
      </c>
      <c r="G15" s="16">
        <v>163</v>
      </c>
      <c r="H15" s="16">
        <v>163</v>
      </c>
      <c r="I15" s="16">
        <v>163</v>
      </c>
      <c r="J15" s="16">
        <v>163</v>
      </c>
      <c r="K15" s="16">
        <v>163</v>
      </c>
      <c r="L15" s="17">
        <v>163</v>
      </c>
      <c r="M15" s="16">
        <v>0</v>
      </c>
      <c r="N15" s="16">
        <v>0</v>
      </c>
      <c r="O15" s="16">
        <v>0</v>
      </c>
      <c r="P15" s="16">
        <v>0</v>
      </c>
      <c r="Q15" s="16">
        <v>0</v>
      </c>
      <c r="R15" s="16">
        <v>0</v>
      </c>
      <c r="S15" s="16">
        <v>0</v>
      </c>
      <c r="T15" s="16">
        <v>0</v>
      </c>
      <c r="U15" s="16">
        <v>0</v>
      </c>
      <c r="V15" s="16">
        <v>0</v>
      </c>
      <c r="W15" s="16">
        <v>0</v>
      </c>
      <c r="X15" s="16">
        <v>0</v>
      </c>
      <c r="Y15" s="16">
        <v>0</v>
      </c>
      <c r="Z15" s="16">
        <v>0</v>
      </c>
      <c r="AA15" s="11"/>
      <c r="AB15" s="11"/>
      <c r="AC15" s="11"/>
      <c r="AD15" s="11"/>
      <c r="AE15" s="11"/>
      <c r="AF15" s="11"/>
      <c r="AG15" s="11"/>
      <c r="AH15" s="11"/>
      <c r="AI15" s="11"/>
      <c r="AJ15" s="11"/>
      <c r="AK15" s="11"/>
      <c r="AL15" s="11"/>
      <c r="AM15" s="11"/>
      <c r="AN15" s="11"/>
      <c r="AO15" s="11"/>
      <c r="AP15" s="11"/>
    </row>
    <row r="16" spans="1:42">
      <c r="A16" s="16" t="s">
        <v>3560</v>
      </c>
      <c r="B16" s="16" t="s">
        <v>3566</v>
      </c>
      <c r="C16" s="16" t="s">
        <v>3562</v>
      </c>
      <c r="D16" s="16" t="s">
        <v>3563</v>
      </c>
      <c r="E16" s="16" t="s">
        <v>3493</v>
      </c>
      <c r="F16" s="16">
        <v>163</v>
      </c>
      <c r="G16" s="16">
        <v>163</v>
      </c>
      <c r="H16" s="16">
        <v>163</v>
      </c>
      <c r="I16" s="16">
        <v>163</v>
      </c>
      <c r="J16" s="16">
        <v>163</v>
      </c>
      <c r="K16" s="16">
        <v>163</v>
      </c>
      <c r="L16" s="17">
        <v>163</v>
      </c>
      <c r="M16" s="16">
        <v>0</v>
      </c>
      <c r="N16" s="16">
        <v>0</v>
      </c>
      <c r="O16" s="16">
        <v>0</v>
      </c>
      <c r="P16" s="16">
        <v>0</v>
      </c>
      <c r="Q16" s="16">
        <v>0</v>
      </c>
      <c r="R16" s="16">
        <v>0</v>
      </c>
      <c r="S16" s="16">
        <v>0</v>
      </c>
      <c r="T16" s="16">
        <v>0</v>
      </c>
      <c r="U16" s="16">
        <v>0</v>
      </c>
      <c r="V16" s="16">
        <v>0</v>
      </c>
      <c r="W16" s="16">
        <v>0</v>
      </c>
      <c r="X16" s="16">
        <v>0</v>
      </c>
      <c r="Y16" s="16">
        <v>0</v>
      </c>
      <c r="Z16" s="16">
        <v>0</v>
      </c>
      <c r="AA16" s="11"/>
      <c r="AB16" s="11"/>
      <c r="AC16" s="11"/>
      <c r="AD16" s="11"/>
      <c r="AE16" s="11"/>
      <c r="AF16" s="11"/>
      <c r="AG16" s="11"/>
      <c r="AH16" s="11"/>
      <c r="AI16" s="11"/>
      <c r="AJ16" s="11"/>
      <c r="AK16" s="11"/>
      <c r="AL16" s="11"/>
      <c r="AM16" s="11"/>
      <c r="AN16" s="11"/>
      <c r="AO16" s="11"/>
      <c r="AP16" s="11"/>
    </row>
    <row r="17" spans="1:42">
      <c r="A17" s="16" t="s">
        <v>3560</v>
      </c>
      <c r="B17" s="16" t="s">
        <v>3567</v>
      </c>
      <c r="C17" s="16" t="s">
        <v>3562</v>
      </c>
      <c r="D17" s="16" t="s">
        <v>3563</v>
      </c>
      <c r="E17" s="16" t="s">
        <v>3493</v>
      </c>
      <c r="F17" s="16">
        <v>173</v>
      </c>
      <c r="G17" s="16">
        <v>173</v>
      </c>
      <c r="H17" s="16">
        <v>173</v>
      </c>
      <c r="I17" s="16">
        <v>173</v>
      </c>
      <c r="J17" s="16">
        <v>173</v>
      </c>
      <c r="K17" s="16">
        <v>173</v>
      </c>
      <c r="L17" s="17">
        <v>173</v>
      </c>
      <c r="M17" s="18">
        <v>173</v>
      </c>
      <c r="N17" s="18">
        <v>173</v>
      </c>
      <c r="O17" s="18">
        <v>173</v>
      </c>
      <c r="P17" s="16">
        <v>0</v>
      </c>
      <c r="Q17" s="16">
        <v>0</v>
      </c>
      <c r="R17" s="16">
        <v>0</v>
      </c>
      <c r="S17" s="16">
        <v>0</v>
      </c>
      <c r="T17" s="16">
        <v>0</v>
      </c>
      <c r="U17" s="16">
        <v>0</v>
      </c>
      <c r="V17" s="16">
        <v>0</v>
      </c>
      <c r="W17" s="16">
        <v>0</v>
      </c>
      <c r="X17" s="16">
        <v>0</v>
      </c>
      <c r="Y17" s="16">
        <v>0</v>
      </c>
      <c r="Z17" s="16">
        <v>0</v>
      </c>
      <c r="AA17" s="11"/>
      <c r="AB17" s="11"/>
      <c r="AC17" s="11"/>
      <c r="AD17" s="11"/>
      <c r="AE17" s="11"/>
      <c r="AF17" s="11"/>
      <c r="AG17" s="11"/>
      <c r="AH17" s="11"/>
      <c r="AI17" s="11"/>
      <c r="AJ17" s="11"/>
      <c r="AK17" s="11"/>
      <c r="AL17" s="11"/>
      <c r="AM17" s="11"/>
      <c r="AN17" s="11"/>
      <c r="AO17" s="11"/>
      <c r="AP17" s="11"/>
    </row>
    <row r="18" spans="1:42">
      <c r="A18" s="16" t="s">
        <v>3560</v>
      </c>
      <c r="B18" s="16" t="s">
        <v>3568</v>
      </c>
      <c r="C18" s="16" t="s">
        <v>3562</v>
      </c>
      <c r="D18" s="16" t="s">
        <v>3563</v>
      </c>
      <c r="E18" s="16" t="s">
        <v>3493</v>
      </c>
      <c r="F18" s="16">
        <v>173</v>
      </c>
      <c r="G18" s="16">
        <v>173</v>
      </c>
      <c r="H18" s="16">
        <v>173</v>
      </c>
      <c r="I18" s="16">
        <v>173</v>
      </c>
      <c r="J18" s="16">
        <v>173</v>
      </c>
      <c r="K18" s="16">
        <v>173</v>
      </c>
      <c r="L18" s="17">
        <v>173</v>
      </c>
      <c r="M18" s="18">
        <v>173</v>
      </c>
      <c r="N18" s="18">
        <v>173</v>
      </c>
      <c r="O18" s="18">
        <v>173</v>
      </c>
      <c r="P18" s="16">
        <v>0</v>
      </c>
      <c r="Q18" s="16">
        <v>0</v>
      </c>
      <c r="R18" s="16">
        <v>0</v>
      </c>
      <c r="S18" s="16">
        <v>0</v>
      </c>
      <c r="T18" s="16">
        <v>0</v>
      </c>
      <c r="U18" s="16">
        <v>0</v>
      </c>
      <c r="V18" s="16">
        <v>0</v>
      </c>
      <c r="W18" s="16">
        <v>0</v>
      </c>
      <c r="X18" s="16">
        <v>0</v>
      </c>
      <c r="Y18" s="16">
        <v>0</v>
      </c>
      <c r="Z18" s="16">
        <v>0</v>
      </c>
      <c r="AA18" s="11"/>
      <c r="AB18" s="11"/>
      <c r="AC18" s="11"/>
      <c r="AD18" s="11"/>
      <c r="AE18" s="11"/>
      <c r="AF18" s="11"/>
      <c r="AG18" s="11"/>
      <c r="AH18" s="11"/>
      <c r="AI18" s="11"/>
      <c r="AJ18" s="11"/>
      <c r="AK18" s="11"/>
      <c r="AL18" s="11"/>
      <c r="AM18" s="11"/>
      <c r="AN18" s="11"/>
      <c r="AO18" s="11"/>
      <c r="AP18" s="11"/>
    </row>
    <row r="19" spans="1:42">
      <c r="A19" s="16" t="s">
        <v>3560</v>
      </c>
      <c r="B19" s="16" t="s">
        <v>3569</v>
      </c>
      <c r="C19" s="16" t="s">
        <v>3562</v>
      </c>
      <c r="D19" s="16" t="s">
        <v>3563</v>
      </c>
      <c r="E19" s="16" t="s">
        <v>3493</v>
      </c>
      <c r="F19" s="16">
        <v>163</v>
      </c>
      <c r="G19" s="16">
        <v>163</v>
      </c>
      <c r="H19" s="16">
        <v>163</v>
      </c>
      <c r="I19" s="16">
        <v>163</v>
      </c>
      <c r="J19" s="16">
        <v>163</v>
      </c>
      <c r="K19" s="16">
        <v>163</v>
      </c>
      <c r="L19" s="17">
        <v>163</v>
      </c>
      <c r="M19" s="16">
        <v>0</v>
      </c>
      <c r="N19" s="16">
        <v>0</v>
      </c>
      <c r="O19" s="16">
        <v>0</v>
      </c>
      <c r="P19" s="16">
        <v>0</v>
      </c>
      <c r="Q19" s="16">
        <v>0</v>
      </c>
      <c r="R19" s="16">
        <v>0</v>
      </c>
      <c r="S19" s="16">
        <v>0</v>
      </c>
      <c r="T19" s="16">
        <v>0</v>
      </c>
      <c r="U19" s="16">
        <v>0</v>
      </c>
      <c r="V19" s="16">
        <v>0</v>
      </c>
      <c r="W19" s="16">
        <v>0</v>
      </c>
      <c r="X19" s="16">
        <v>0</v>
      </c>
      <c r="Y19" s="16">
        <v>0</v>
      </c>
      <c r="Z19" s="16">
        <v>0</v>
      </c>
      <c r="AA19" s="11"/>
      <c r="AB19" s="11"/>
      <c r="AC19" s="11"/>
      <c r="AD19" s="11"/>
      <c r="AE19" s="11"/>
      <c r="AF19" s="11"/>
      <c r="AG19" s="11"/>
      <c r="AH19" s="11"/>
      <c r="AI19" s="11"/>
      <c r="AJ19" s="11"/>
      <c r="AK19" s="11"/>
      <c r="AL19" s="11"/>
      <c r="AM19" s="11"/>
      <c r="AN19" s="11"/>
      <c r="AO19" s="11"/>
      <c r="AP19" s="11"/>
    </row>
    <row r="20" spans="1:42">
      <c r="A20" s="16" t="s">
        <v>3560</v>
      </c>
      <c r="B20" s="16" t="s">
        <v>3570</v>
      </c>
      <c r="C20" s="16" t="s">
        <v>3562</v>
      </c>
      <c r="D20" s="16" t="s">
        <v>3563</v>
      </c>
      <c r="E20" s="16" t="s">
        <v>3493</v>
      </c>
      <c r="F20" s="16">
        <v>194</v>
      </c>
      <c r="G20" s="16">
        <v>194</v>
      </c>
      <c r="H20" s="16">
        <v>194</v>
      </c>
      <c r="I20" s="16">
        <v>194</v>
      </c>
      <c r="J20" s="16">
        <v>194</v>
      </c>
      <c r="K20" s="16">
        <v>194</v>
      </c>
      <c r="L20" s="17">
        <v>194</v>
      </c>
      <c r="M20" s="18">
        <v>194</v>
      </c>
      <c r="N20" s="18">
        <v>194</v>
      </c>
      <c r="O20" s="18">
        <v>194</v>
      </c>
      <c r="P20" s="18">
        <v>194</v>
      </c>
      <c r="Q20" s="18">
        <v>194</v>
      </c>
      <c r="R20" s="18">
        <v>194</v>
      </c>
      <c r="S20" s="18">
        <v>194</v>
      </c>
      <c r="T20" s="18">
        <v>194</v>
      </c>
      <c r="U20" s="18">
        <v>194</v>
      </c>
      <c r="V20" s="18">
        <v>194</v>
      </c>
      <c r="W20" s="16">
        <v>0</v>
      </c>
      <c r="X20" s="16">
        <v>0</v>
      </c>
      <c r="Y20" s="16">
        <v>0</v>
      </c>
      <c r="Z20" s="16">
        <v>0</v>
      </c>
      <c r="AA20" s="11"/>
      <c r="AB20" s="11"/>
      <c r="AC20" s="11"/>
      <c r="AD20" s="11"/>
      <c r="AE20" s="11"/>
      <c r="AF20" s="11"/>
      <c r="AG20" s="11"/>
      <c r="AH20" s="11"/>
      <c r="AI20" s="11"/>
      <c r="AJ20" s="11"/>
      <c r="AK20" s="11"/>
      <c r="AL20" s="11"/>
      <c r="AM20" s="11"/>
      <c r="AN20" s="11"/>
      <c r="AO20" s="11"/>
      <c r="AP20" s="11"/>
    </row>
    <row r="21" spans="1:42">
      <c r="A21" s="16" t="s">
        <v>3571</v>
      </c>
      <c r="B21" s="16" t="s">
        <v>3572</v>
      </c>
      <c r="C21" s="16" t="s">
        <v>3562</v>
      </c>
      <c r="D21" s="16" t="s">
        <v>3563</v>
      </c>
      <c r="E21" s="16" t="s">
        <v>3493</v>
      </c>
      <c r="F21" s="16">
        <v>110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1"/>
      <c r="AB21" s="11"/>
      <c r="AC21" s="11"/>
      <c r="AD21" s="11"/>
      <c r="AE21" s="11"/>
      <c r="AF21" s="11"/>
      <c r="AG21" s="11"/>
      <c r="AH21" s="11"/>
      <c r="AI21" s="11"/>
      <c r="AJ21" s="11"/>
      <c r="AK21" s="11"/>
      <c r="AL21" s="11"/>
      <c r="AM21" s="11"/>
      <c r="AN21" s="11"/>
      <c r="AO21" s="11"/>
      <c r="AP21" s="11"/>
    </row>
    <row r="22" spans="1:42">
      <c r="A22" s="16" t="s">
        <v>3571</v>
      </c>
      <c r="B22" s="16" t="s">
        <v>3573</v>
      </c>
      <c r="C22" s="16" t="s">
        <v>3562</v>
      </c>
      <c r="D22" s="16" t="s">
        <v>3574</v>
      </c>
      <c r="E22" s="16" t="s">
        <v>3493</v>
      </c>
      <c r="F22" s="16">
        <v>192</v>
      </c>
      <c r="G22" s="16">
        <v>192</v>
      </c>
      <c r="H22" s="16">
        <v>192</v>
      </c>
      <c r="I22" s="16">
        <v>192</v>
      </c>
      <c r="J22" s="16">
        <v>192</v>
      </c>
      <c r="K22" s="16">
        <v>192</v>
      </c>
      <c r="L22" s="17">
        <v>192</v>
      </c>
      <c r="M22" s="16">
        <v>192</v>
      </c>
      <c r="N22" s="16">
        <v>192</v>
      </c>
      <c r="O22" s="16">
        <v>192</v>
      </c>
      <c r="P22" s="16">
        <v>192</v>
      </c>
      <c r="Q22" s="16">
        <v>192</v>
      </c>
      <c r="R22" s="16">
        <v>192</v>
      </c>
      <c r="S22" s="16">
        <v>192</v>
      </c>
      <c r="T22" s="16">
        <v>192</v>
      </c>
      <c r="U22" s="16">
        <v>192</v>
      </c>
      <c r="V22" s="16">
        <v>192</v>
      </c>
      <c r="W22" s="16">
        <v>0</v>
      </c>
      <c r="X22" s="16">
        <v>0</v>
      </c>
      <c r="Y22" s="16">
        <v>0</v>
      </c>
      <c r="Z22" s="16">
        <v>0</v>
      </c>
      <c r="AA22" s="11"/>
      <c r="AB22" s="11"/>
      <c r="AC22" s="11"/>
      <c r="AD22" s="11"/>
      <c r="AE22" s="11"/>
      <c r="AF22" s="11"/>
      <c r="AG22" s="11"/>
      <c r="AH22" s="11"/>
      <c r="AI22" s="11"/>
      <c r="AJ22" s="11"/>
      <c r="AK22" s="11"/>
      <c r="AL22" s="11"/>
      <c r="AM22" s="11"/>
      <c r="AN22" s="11"/>
      <c r="AO22" s="11"/>
      <c r="AP22" s="11"/>
    </row>
    <row r="23" spans="1:42">
      <c r="A23" s="16" t="s">
        <v>3571</v>
      </c>
      <c r="B23" s="16" t="s">
        <v>3575</v>
      </c>
      <c r="C23" s="16" t="s">
        <v>3562</v>
      </c>
      <c r="D23" s="16" t="s">
        <v>3563</v>
      </c>
      <c r="E23" s="16" t="s">
        <v>3493</v>
      </c>
      <c r="F23" s="16">
        <v>130</v>
      </c>
      <c r="G23" s="16">
        <v>130</v>
      </c>
      <c r="H23" s="16">
        <v>130</v>
      </c>
      <c r="I23" s="16">
        <v>130</v>
      </c>
      <c r="J23" s="16">
        <v>130</v>
      </c>
      <c r="K23" s="16">
        <v>130</v>
      </c>
      <c r="L23" s="17">
        <v>130</v>
      </c>
      <c r="M23" s="16">
        <v>0</v>
      </c>
      <c r="N23" s="16">
        <v>0</v>
      </c>
      <c r="O23" s="16">
        <v>0</v>
      </c>
      <c r="P23" s="16">
        <v>0</v>
      </c>
      <c r="Q23" s="16">
        <v>0</v>
      </c>
      <c r="R23" s="16">
        <v>0</v>
      </c>
      <c r="S23" s="16">
        <v>0</v>
      </c>
      <c r="T23" s="16">
        <v>0</v>
      </c>
      <c r="U23" s="16">
        <v>0</v>
      </c>
      <c r="V23" s="16">
        <v>0</v>
      </c>
      <c r="W23" s="16">
        <v>0</v>
      </c>
      <c r="X23" s="16">
        <v>0</v>
      </c>
      <c r="Y23" s="16">
        <v>0</v>
      </c>
      <c r="Z23" s="16">
        <v>0</v>
      </c>
      <c r="AA23" s="11"/>
      <c r="AB23" s="11"/>
      <c r="AC23" s="11"/>
      <c r="AD23" s="11"/>
      <c r="AE23" s="11"/>
      <c r="AF23" s="11"/>
      <c r="AG23" s="11"/>
      <c r="AH23" s="11"/>
      <c r="AI23" s="11"/>
      <c r="AJ23" s="11"/>
      <c r="AK23" s="11"/>
      <c r="AL23" s="11"/>
      <c r="AM23" s="11"/>
      <c r="AN23" s="11"/>
      <c r="AO23" s="11"/>
      <c r="AP23" s="11"/>
    </row>
    <row r="24" spans="1:42">
      <c r="A24" s="16" t="s">
        <v>3576</v>
      </c>
      <c r="B24" s="16"/>
      <c r="C24" s="16" t="s">
        <v>3562</v>
      </c>
      <c r="D24" s="16" t="s">
        <v>3563</v>
      </c>
      <c r="E24" s="16" t="s">
        <v>3493</v>
      </c>
      <c r="F24" s="16"/>
      <c r="G24" s="16"/>
      <c r="H24" s="16">
        <v>270</v>
      </c>
      <c r="I24" s="16">
        <v>274</v>
      </c>
      <c r="J24" s="16">
        <v>274</v>
      </c>
      <c r="K24" s="16">
        <v>274</v>
      </c>
      <c r="L24" s="17">
        <v>274</v>
      </c>
      <c r="M24" s="16">
        <v>274</v>
      </c>
      <c r="N24" s="16">
        <v>274</v>
      </c>
      <c r="O24" s="16">
        <v>274</v>
      </c>
      <c r="P24" s="16">
        <v>274</v>
      </c>
      <c r="Q24" s="16">
        <v>274</v>
      </c>
      <c r="R24" s="16">
        <v>274</v>
      </c>
      <c r="S24" s="16">
        <v>274</v>
      </c>
      <c r="T24" s="16">
        <v>274</v>
      </c>
      <c r="U24" s="16">
        <v>274</v>
      </c>
      <c r="V24" s="16">
        <v>274</v>
      </c>
      <c r="W24" s="16">
        <v>274</v>
      </c>
      <c r="X24" s="16">
        <v>274</v>
      </c>
      <c r="Y24" s="16">
        <v>274</v>
      </c>
      <c r="Z24" s="16">
        <v>274</v>
      </c>
      <c r="AA24" s="21">
        <v>274</v>
      </c>
      <c r="AB24" s="21">
        <v>274</v>
      </c>
      <c r="AC24" s="21">
        <v>274</v>
      </c>
      <c r="AD24" s="21">
        <v>274</v>
      </c>
      <c r="AE24" s="21">
        <v>274</v>
      </c>
      <c r="AF24" s="21">
        <v>274</v>
      </c>
      <c r="AG24" s="21">
        <v>274</v>
      </c>
      <c r="AH24" s="21">
        <v>274</v>
      </c>
      <c r="AI24" s="21">
        <v>274</v>
      </c>
      <c r="AJ24" s="21">
        <v>274</v>
      </c>
      <c r="AK24" s="21">
        <v>274</v>
      </c>
      <c r="AL24" s="21">
        <v>274</v>
      </c>
      <c r="AM24" s="21">
        <v>274</v>
      </c>
      <c r="AN24" s="21">
        <v>274</v>
      </c>
      <c r="AO24" s="21">
        <v>274</v>
      </c>
      <c r="AP24" s="21">
        <v>274</v>
      </c>
    </row>
    <row r="25" spans="1:42">
      <c r="A25" s="16" t="s">
        <v>3577</v>
      </c>
      <c r="B25" s="16" t="s">
        <v>3561</v>
      </c>
      <c r="C25" s="16" t="s">
        <v>3578</v>
      </c>
      <c r="D25" s="16" t="s">
        <v>3574</v>
      </c>
      <c r="E25" s="16" t="s">
        <v>3471</v>
      </c>
      <c r="F25" s="16">
        <v>62</v>
      </c>
      <c r="G25" s="16">
        <v>62</v>
      </c>
      <c r="H25" s="16">
        <v>0</v>
      </c>
      <c r="I25" s="16">
        <v>0</v>
      </c>
      <c r="J25" s="16">
        <v>0</v>
      </c>
      <c r="K25" s="16">
        <v>0</v>
      </c>
      <c r="L25" s="17">
        <v>0</v>
      </c>
      <c r="M25" s="16">
        <v>0</v>
      </c>
      <c r="N25" s="16">
        <v>0</v>
      </c>
      <c r="O25" s="16">
        <v>0</v>
      </c>
      <c r="P25" s="16">
        <v>0</v>
      </c>
      <c r="Q25" s="16">
        <v>0</v>
      </c>
      <c r="R25" s="16">
        <v>0</v>
      </c>
      <c r="S25" s="16">
        <v>0</v>
      </c>
      <c r="T25" s="16">
        <v>0</v>
      </c>
      <c r="U25" s="16">
        <v>0</v>
      </c>
      <c r="V25" s="16">
        <v>0</v>
      </c>
      <c r="W25" s="16">
        <v>0</v>
      </c>
      <c r="X25" s="16">
        <v>0</v>
      </c>
      <c r="Y25" s="16">
        <v>0</v>
      </c>
      <c r="Z25" s="16">
        <v>0</v>
      </c>
      <c r="AA25" s="58"/>
      <c r="AB25" s="58"/>
      <c r="AC25" s="58"/>
      <c r="AD25" s="58"/>
      <c r="AE25" s="58"/>
      <c r="AF25" s="58"/>
      <c r="AG25" s="58"/>
      <c r="AH25" s="58"/>
      <c r="AI25" s="58"/>
      <c r="AJ25" s="58"/>
      <c r="AK25" s="58"/>
      <c r="AL25" s="58"/>
      <c r="AM25" s="58"/>
      <c r="AN25" s="58"/>
      <c r="AO25" s="58"/>
      <c r="AP25" s="58"/>
    </row>
    <row r="26" spans="1:42">
      <c r="A26" s="16" t="s">
        <v>3577</v>
      </c>
      <c r="B26" s="16" t="s">
        <v>3564</v>
      </c>
      <c r="C26" s="16" t="s">
        <v>3578</v>
      </c>
      <c r="D26" s="16" t="s">
        <v>3574</v>
      </c>
      <c r="E26" s="16" t="s">
        <v>3471</v>
      </c>
      <c r="F26" s="16">
        <v>94</v>
      </c>
      <c r="G26" s="16">
        <v>94</v>
      </c>
      <c r="H26" s="16">
        <v>94</v>
      </c>
      <c r="I26" s="16">
        <v>94</v>
      </c>
      <c r="J26" s="16">
        <v>94</v>
      </c>
      <c r="K26" s="16">
        <v>94</v>
      </c>
      <c r="L26" s="17">
        <v>94</v>
      </c>
      <c r="M26" s="16">
        <v>94</v>
      </c>
      <c r="N26" s="18">
        <v>94</v>
      </c>
      <c r="O26" s="18">
        <v>94</v>
      </c>
      <c r="P26" s="18">
        <v>0</v>
      </c>
      <c r="Q26" s="18">
        <v>0</v>
      </c>
      <c r="R26" s="18">
        <v>0</v>
      </c>
      <c r="S26" s="18">
        <v>0</v>
      </c>
      <c r="T26" s="18">
        <v>0</v>
      </c>
      <c r="U26" s="18">
        <v>0</v>
      </c>
      <c r="V26" s="18">
        <v>0</v>
      </c>
      <c r="W26" s="18">
        <v>0</v>
      </c>
      <c r="X26" s="18">
        <v>0</v>
      </c>
      <c r="Y26" s="18">
        <v>0</v>
      </c>
      <c r="Z26" s="18">
        <v>0</v>
      </c>
      <c r="AA26" s="58"/>
      <c r="AB26" s="58"/>
      <c r="AC26" s="58"/>
      <c r="AD26" s="58"/>
      <c r="AE26" s="58"/>
      <c r="AF26" s="58"/>
      <c r="AG26" s="58"/>
      <c r="AH26" s="58"/>
      <c r="AI26" s="58"/>
      <c r="AJ26" s="58"/>
      <c r="AK26" s="58"/>
      <c r="AL26" s="58"/>
      <c r="AM26" s="58"/>
      <c r="AN26" s="58"/>
      <c r="AO26" s="58"/>
      <c r="AP26" s="58"/>
    </row>
    <row r="27" spans="1:42">
      <c r="A27" s="16" t="s">
        <v>3579</v>
      </c>
      <c r="B27" s="16" t="s">
        <v>3565</v>
      </c>
      <c r="C27" s="16" t="s">
        <v>3578</v>
      </c>
      <c r="D27" s="16" t="s">
        <v>3574</v>
      </c>
      <c r="E27" s="16" t="s">
        <v>3580</v>
      </c>
      <c r="F27" s="16">
        <v>17</v>
      </c>
      <c r="G27" s="16">
        <v>17</v>
      </c>
      <c r="H27" s="16">
        <v>17</v>
      </c>
      <c r="I27" s="16">
        <v>17</v>
      </c>
      <c r="J27" s="16">
        <v>17</v>
      </c>
      <c r="K27" s="16">
        <v>17</v>
      </c>
      <c r="L27" s="17">
        <v>17</v>
      </c>
      <c r="M27" s="16">
        <v>17</v>
      </c>
      <c r="N27" s="16">
        <v>17</v>
      </c>
      <c r="O27" s="16">
        <v>17</v>
      </c>
      <c r="P27" s="16">
        <v>17</v>
      </c>
      <c r="Q27" s="16">
        <v>17</v>
      </c>
      <c r="R27" s="16">
        <v>17</v>
      </c>
      <c r="S27" s="16">
        <v>17</v>
      </c>
      <c r="T27" s="16">
        <v>17</v>
      </c>
      <c r="U27" s="16">
        <v>17</v>
      </c>
      <c r="V27" s="16">
        <v>17</v>
      </c>
      <c r="W27" s="16">
        <v>17</v>
      </c>
      <c r="X27" s="16">
        <v>17</v>
      </c>
      <c r="Y27" s="16">
        <v>17</v>
      </c>
      <c r="Z27" s="16">
        <v>17</v>
      </c>
      <c r="AA27" s="58"/>
      <c r="AB27" s="58"/>
      <c r="AC27" s="58"/>
      <c r="AD27" s="58"/>
      <c r="AE27" s="58"/>
      <c r="AF27" s="58"/>
      <c r="AG27" s="58"/>
      <c r="AH27" s="58"/>
      <c r="AI27" s="58"/>
      <c r="AJ27" s="58"/>
      <c r="AK27" s="58"/>
      <c r="AL27" s="58"/>
      <c r="AM27" s="58"/>
      <c r="AN27" s="58"/>
      <c r="AO27" s="58"/>
      <c r="AP27" s="58"/>
    </row>
    <row r="28" spans="1:42">
      <c r="A28" s="16" t="s">
        <v>3581</v>
      </c>
      <c r="B28" s="16"/>
      <c r="C28" s="16" t="s">
        <v>3562</v>
      </c>
      <c r="D28" s="16" t="s">
        <v>3563</v>
      </c>
      <c r="E28" s="16" t="s">
        <v>3493</v>
      </c>
      <c r="F28" s="16">
        <v>0</v>
      </c>
      <c r="G28" s="16">
        <v>11.25</v>
      </c>
      <c r="H28" s="16">
        <v>6.95</v>
      </c>
      <c r="I28" s="16">
        <v>15</v>
      </c>
      <c r="J28" s="16">
        <v>10</v>
      </c>
      <c r="K28" s="16">
        <v>10</v>
      </c>
      <c r="L28" s="17">
        <v>10</v>
      </c>
      <c r="M28" s="21">
        <f>L28</f>
        <v>10</v>
      </c>
      <c r="N28" s="21">
        <f t="shared" ref="N28:AC28" si="0">M28</f>
        <v>10</v>
      </c>
      <c r="O28" s="21">
        <f t="shared" si="0"/>
        <v>10</v>
      </c>
      <c r="P28" s="21">
        <f t="shared" si="0"/>
        <v>10</v>
      </c>
      <c r="Q28" s="21">
        <f t="shared" si="0"/>
        <v>10</v>
      </c>
      <c r="R28" s="21">
        <f t="shared" si="0"/>
        <v>10</v>
      </c>
      <c r="S28" s="21">
        <f t="shared" si="0"/>
        <v>10</v>
      </c>
      <c r="T28" s="21">
        <f t="shared" si="0"/>
        <v>10</v>
      </c>
      <c r="U28" s="21">
        <f t="shared" si="0"/>
        <v>10</v>
      </c>
      <c r="V28" s="21">
        <f t="shared" si="0"/>
        <v>10</v>
      </c>
      <c r="W28" s="21">
        <f t="shared" si="0"/>
        <v>10</v>
      </c>
      <c r="X28" s="21">
        <f t="shared" si="0"/>
        <v>10</v>
      </c>
      <c r="Y28" s="21">
        <f t="shared" si="0"/>
        <v>10</v>
      </c>
      <c r="Z28" s="21">
        <f t="shared" si="0"/>
        <v>10</v>
      </c>
      <c r="AA28" s="21">
        <f t="shared" si="0"/>
        <v>10</v>
      </c>
      <c r="AB28" s="21">
        <f t="shared" si="0"/>
        <v>10</v>
      </c>
      <c r="AC28" s="21">
        <f t="shared" si="0"/>
        <v>10</v>
      </c>
      <c r="AD28" s="21">
        <f t="shared" ref="AC28:AP38" si="1">AC28</f>
        <v>10</v>
      </c>
      <c r="AE28" s="21">
        <f t="shared" si="1"/>
        <v>10</v>
      </c>
      <c r="AF28" s="21">
        <f t="shared" si="1"/>
        <v>10</v>
      </c>
      <c r="AG28" s="21">
        <f t="shared" si="1"/>
        <v>10</v>
      </c>
      <c r="AH28" s="21">
        <f t="shared" si="1"/>
        <v>10</v>
      </c>
      <c r="AI28" s="21">
        <f t="shared" si="1"/>
        <v>10</v>
      </c>
      <c r="AJ28" s="21">
        <f t="shared" si="1"/>
        <v>10</v>
      </c>
      <c r="AK28" s="21">
        <f t="shared" si="1"/>
        <v>10</v>
      </c>
      <c r="AL28" s="21">
        <f t="shared" si="1"/>
        <v>10</v>
      </c>
      <c r="AM28" s="21">
        <f t="shared" si="1"/>
        <v>10</v>
      </c>
      <c r="AN28" s="21">
        <f t="shared" si="1"/>
        <v>10</v>
      </c>
      <c r="AO28" s="21">
        <f t="shared" si="1"/>
        <v>10</v>
      </c>
      <c r="AP28" s="21">
        <f t="shared" si="1"/>
        <v>10</v>
      </c>
    </row>
    <row r="29" spans="1:42">
      <c r="A29" s="16" t="s">
        <v>3582</v>
      </c>
      <c r="B29" s="16" t="s">
        <v>3583</v>
      </c>
      <c r="C29" s="16" t="s">
        <v>3584</v>
      </c>
      <c r="D29" s="16" t="s">
        <v>3574</v>
      </c>
      <c r="E29" s="16" t="s">
        <v>3543</v>
      </c>
      <c r="F29" s="16">
        <v>22.1</v>
      </c>
      <c r="G29" s="16">
        <v>22.1</v>
      </c>
      <c r="H29" s="16">
        <v>22.1</v>
      </c>
      <c r="I29" s="16">
        <v>22.1</v>
      </c>
      <c r="J29" s="16">
        <v>22.1</v>
      </c>
      <c r="K29" s="16">
        <v>22.1</v>
      </c>
      <c r="L29" s="17">
        <v>22.1</v>
      </c>
      <c r="M29" s="21">
        <f t="shared" ref="M29:AB38" si="2">L29</f>
        <v>22.1</v>
      </c>
      <c r="N29" s="21">
        <f t="shared" si="2"/>
        <v>22.1</v>
      </c>
      <c r="O29" s="21">
        <f t="shared" si="2"/>
        <v>22.1</v>
      </c>
      <c r="P29" s="21">
        <f t="shared" si="2"/>
        <v>22.1</v>
      </c>
      <c r="Q29" s="21">
        <f t="shared" si="2"/>
        <v>22.1</v>
      </c>
      <c r="R29" s="21">
        <f t="shared" si="2"/>
        <v>22.1</v>
      </c>
      <c r="S29" s="21">
        <f t="shared" si="2"/>
        <v>22.1</v>
      </c>
      <c r="T29" s="21">
        <f t="shared" si="2"/>
        <v>22.1</v>
      </c>
      <c r="U29" s="21">
        <f t="shared" si="2"/>
        <v>22.1</v>
      </c>
      <c r="V29" s="21">
        <f t="shared" si="2"/>
        <v>22.1</v>
      </c>
      <c r="W29" s="21">
        <f t="shared" si="2"/>
        <v>22.1</v>
      </c>
      <c r="X29" s="21">
        <f t="shared" si="2"/>
        <v>22.1</v>
      </c>
      <c r="Y29" s="21">
        <f t="shared" si="2"/>
        <v>22.1</v>
      </c>
      <c r="Z29" s="21">
        <f t="shared" si="2"/>
        <v>22.1</v>
      </c>
      <c r="AA29" s="21">
        <f t="shared" si="2"/>
        <v>22.1</v>
      </c>
      <c r="AB29" s="21">
        <f t="shared" si="2"/>
        <v>22.1</v>
      </c>
      <c r="AC29" s="21">
        <f t="shared" si="1"/>
        <v>22.1</v>
      </c>
      <c r="AD29" s="21">
        <f t="shared" si="1"/>
        <v>22.1</v>
      </c>
      <c r="AE29" s="21">
        <f t="shared" si="1"/>
        <v>22.1</v>
      </c>
      <c r="AF29" s="21">
        <f t="shared" si="1"/>
        <v>22.1</v>
      </c>
      <c r="AG29" s="21">
        <f t="shared" si="1"/>
        <v>22.1</v>
      </c>
      <c r="AH29" s="21">
        <f t="shared" si="1"/>
        <v>22.1</v>
      </c>
      <c r="AI29" s="21">
        <f t="shared" si="1"/>
        <v>22.1</v>
      </c>
      <c r="AJ29" s="21">
        <f t="shared" si="1"/>
        <v>22.1</v>
      </c>
      <c r="AK29" s="21">
        <f t="shared" si="1"/>
        <v>22.1</v>
      </c>
      <c r="AL29" s="21">
        <f t="shared" si="1"/>
        <v>22.1</v>
      </c>
      <c r="AM29" s="21">
        <f t="shared" si="1"/>
        <v>22.1</v>
      </c>
      <c r="AN29" s="21">
        <f t="shared" si="1"/>
        <v>22.1</v>
      </c>
      <c r="AO29" s="21">
        <f t="shared" si="1"/>
        <v>22.1</v>
      </c>
      <c r="AP29" s="21">
        <f t="shared" si="1"/>
        <v>22.1</v>
      </c>
    </row>
    <row r="30" spans="1:42">
      <c r="A30" s="16" t="s">
        <v>3585</v>
      </c>
      <c r="B30" s="16" t="s">
        <v>3583</v>
      </c>
      <c r="C30" s="16" t="s">
        <v>3586</v>
      </c>
      <c r="D30" s="16" t="s">
        <v>3574</v>
      </c>
      <c r="E30" s="16" t="s">
        <v>3543</v>
      </c>
      <c r="F30" s="16">
        <v>20</v>
      </c>
      <c r="G30" s="16">
        <v>20</v>
      </c>
      <c r="H30" s="16">
        <v>20.5</v>
      </c>
      <c r="I30" s="16">
        <v>20.5</v>
      </c>
      <c r="J30" s="16">
        <v>20.5</v>
      </c>
      <c r="K30" s="16">
        <v>20.5</v>
      </c>
      <c r="L30" s="17">
        <v>20.5</v>
      </c>
      <c r="M30" s="21">
        <f t="shared" si="2"/>
        <v>20.5</v>
      </c>
      <c r="N30" s="21">
        <f t="shared" si="2"/>
        <v>20.5</v>
      </c>
      <c r="O30" s="21">
        <f t="shared" si="2"/>
        <v>20.5</v>
      </c>
      <c r="P30" s="21">
        <f t="shared" si="2"/>
        <v>20.5</v>
      </c>
      <c r="Q30" s="21">
        <f t="shared" si="2"/>
        <v>20.5</v>
      </c>
      <c r="R30" s="21">
        <f t="shared" si="2"/>
        <v>20.5</v>
      </c>
      <c r="S30" s="21">
        <f t="shared" si="2"/>
        <v>20.5</v>
      </c>
      <c r="T30" s="21">
        <f t="shared" si="2"/>
        <v>20.5</v>
      </c>
      <c r="U30" s="21">
        <f t="shared" si="2"/>
        <v>20.5</v>
      </c>
      <c r="V30" s="21">
        <f t="shared" si="2"/>
        <v>20.5</v>
      </c>
      <c r="W30" s="21">
        <f t="shared" si="2"/>
        <v>20.5</v>
      </c>
      <c r="X30" s="21">
        <f t="shared" si="2"/>
        <v>20.5</v>
      </c>
      <c r="Y30" s="21">
        <f t="shared" si="2"/>
        <v>20.5</v>
      </c>
      <c r="Z30" s="21">
        <f t="shared" si="2"/>
        <v>20.5</v>
      </c>
      <c r="AA30" s="21">
        <f t="shared" si="2"/>
        <v>20.5</v>
      </c>
      <c r="AB30" s="21">
        <f t="shared" si="2"/>
        <v>20.5</v>
      </c>
      <c r="AC30" s="21">
        <f t="shared" si="1"/>
        <v>20.5</v>
      </c>
      <c r="AD30" s="21">
        <f t="shared" si="1"/>
        <v>20.5</v>
      </c>
      <c r="AE30" s="21">
        <f t="shared" si="1"/>
        <v>20.5</v>
      </c>
      <c r="AF30" s="21">
        <f t="shared" si="1"/>
        <v>20.5</v>
      </c>
      <c r="AG30" s="21">
        <f t="shared" si="1"/>
        <v>20.5</v>
      </c>
      <c r="AH30" s="21">
        <f t="shared" si="1"/>
        <v>20.5</v>
      </c>
      <c r="AI30" s="21">
        <f t="shared" si="1"/>
        <v>20.5</v>
      </c>
      <c r="AJ30" s="21">
        <f t="shared" si="1"/>
        <v>20.5</v>
      </c>
      <c r="AK30" s="21">
        <f t="shared" si="1"/>
        <v>20.5</v>
      </c>
      <c r="AL30" s="21">
        <f t="shared" si="1"/>
        <v>20.5</v>
      </c>
      <c r="AM30" s="21">
        <f t="shared" si="1"/>
        <v>20.5</v>
      </c>
      <c r="AN30" s="21">
        <f t="shared" si="1"/>
        <v>20.5</v>
      </c>
      <c r="AO30" s="21">
        <f t="shared" si="1"/>
        <v>20.5</v>
      </c>
      <c r="AP30" s="21">
        <f t="shared" si="1"/>
        <v>20.5</v>
      </c>
    </row>
    <row r="31" spans="1:42">
      <c r="A31" s="16" t="s">
        <v>3587</v>
      </c>
      <c r="B31" s="16" t="s">
        <v>3583</v>
      </c>
      <c r="C31" s="16" t="s">
        <v>3578</v>
      </c>
      <c r="D31" s="16" t="s">
        <v>3574</v>
      </c>
      <c r="E31" s="16" t="s">
        <v>3543</v>
      </c>
      <c r="F31" s="16">
        <v>21</v>
      </c>
      <c r="G31" s="16">
        <v>21</v>
      </c>
      <c r="H31" s="16">
        <v>21</v>
      </c>
      <c r="I31" s="16">
        <v>21</v>
      </c>
      <c r="J31" s="16">
        <v>21</v>
      </c>
      <c r="K31" s="16">
        <v>21</v>
      </c>
      <c r="L31" s="17">
        <v>21</v>
      </c>
      <c r="M31" s="21">
        <f t="shared" si="2"/>
        <v>21</v>
      </c>
      <c r="N31" s="21">
        <f t="shared" si="2"/>
        <v>21</v>
      </c>
      <c r="O31" s="21">
        <f t="shared" si="2"/>
        <v>21</v>
      </c>
      <c r="P31" s="21">
        <f t="shared" si="2"/>
        <v>21</v>
      </c>
      <c r="Q31" s="21">
        <f t="shared" si="2"/>
        <v>21</v>
      </c>
      <c r="R31" s="21">
        <f t="shared" si="2"/>
        <v>21</v>
      </c>
      <c r="S31" s="21">
        <f t="shared" si="2"/>
        <v>21</v>
      </c>
      <c r="T31" s="21">
        <f t="shared" si="2"/>
        <v>21</v>
      </c>
      <c r="U31" s="21">
        <f t="shared" si="2"/>
        <v>21</v>
      </c>
      <c r="V31" s="21">
        <f t="shared" si="2"/>
        <v>21</v>
      </c>
      <c r="W31" s="21">
        <f t="shared" si="2"/>
        <v>21</v>
      </c>
      <c r="X31" s="21">
        <f t="shared" si="2"/>
        <v>21</v>
      </c>
      <c r="Y31" s="21">
        <f t="shared" si="2"/>
        <v>21</v>
      </c>
      <c r="Z31" s="21">
        <f t="shared" si="2"/>
        <v>21</v>
      </c>
      <c r="AA31" s="21">
        <f t="shared" si="2"/>
        <v>21</v>
      </c>
      <c r="AB31" s="21">
        <f t="shared" si="2"/>
        <v>21</v>
      </c>
      <c r="AC31" s="21">
        <f t="shared" si="1"/>
        <v>21</v>
      </c>
      <c r="AD31" s="21">
        <f t="shared" si="1"/>
        <v>21</v>
      </c>
      <c r="AE31" s="21">
        <f t="shared" si="1"/>
        <v>21</v>
      </c>
      <c r="AF31" s="21">
        <f t="shared" si="1"/>
        <v>21</v>
      </c>
      <c r="AG31" s="21">
        <f t="shared" si="1"/>
        <v>21</v>
      </c>
      <c r="AH31" s="21">
        <f t="shared" si="1"/>
        <v>21</v>
      </c>
      <c r="AI31" s="21">
        <f t="shared" si="1"/>
        <v>21</v>
      </c>
      <c r="AJ31" s="21">
        <f t="shared" si="1"/>
        <v>21</v>
      </c>
      <c r="AK31" s="21">
        <f t="shared" si="1"/>
        <v>21</v>
      </c>
      <c r="AL31" s="21">
        <f t="shared" si="1"/>
        <v>21</v>
      </c>
      <c r="AM31" s="21">
        <f t="shared" si="1"/>
        <v>21</v>
      </c>
      <c r="AN31" s="21">
        <f t="shared" si="1"/>
        <v>21</v>
      </c>
      <c r="AO31" s="21">
        <f t="shared" si="1"/>
        <v>21</v>
      </c>
      <c r="AP31" s="21">
        <f t="shared" si="1"/>
        <v>21</v>
      </c>
    </row>
    <row r="32" spans="1:42">
      <c r="A32" s="16" t="s">
        <v>3588</v>
      </c>
      <c r="B32" s="16"/>
      <c r="C32" s="16" t="s">
        <v>3578</v>
      </c>
      <c r="D32" s="16" t="s">
        <v>3574</v>
      </c>
      <c r="E32" s="16" t="s">
        <v>3589</v>
      </c>
      <c r="F32" s="16">
        <v>10</v>
      </c>
      <c r="G32" s="16">
        <v>10</v>
      </c>
      <c r="H32" s="16">
        <v>10</v>
      </c>
      <c r="I32" s="16">
        <v>10</v>
      </c>
      <c r="J32" s="16">
        <v>14.4</v>
      </c>
      <c r="K32" s="16">
        <v>14.4</v>
      </c>
      <c r="L32" s="17">
        <v>14.4</v>
      </c>
      <c r="M32" s="21">
        <f t="shared" si="2"/>
        <v>14.4</v>
      </c>
      <c r="N32" s="21">
        <f t="shared" si="2"/>
        <v>14.4</v>
      </c>
      <c r="O32" s="21">
        <f t="shared" si="2"/>
        <v>14.4</v>
      </c>
      <c r="P32" s="21">
        <f t="shared" si="2"/>
        <v>14.4</v>
      </c>
      <c r="Q32" s="21">
        <f t="shared" si="2"/>
        <v>14.4</v>
      </c>
      <c r="R32" s="21">
        <f t="shared" si="2"/>
        <v>14.4</v>
      </c>
      <c r="S32" s="21">
        <f t="shared" si="2"/>
        <v>14.4</v>
      </c>
      <c r="T32" s="21">
        <f t="shared" si="2"/>
        <v>14.4</v>
      </c>
      <c r="U32" s="21">
        <f t="shared" si="2"/>
        <v>14.4</v>
      </c>
      <c r="V32" s="21">
        <f t="shared" si="2"/>
        <v>14.4</v>
      </c>
      <c r="W32" s="21">
        <f t="shared" si="2"/>
        <v>14.4</v>
      </c>
      <c r="X32" s="21">
        <f t="shared" si="2"/>
        <v>14.4</v>
      </c>
      <c r="Y32" s="21">
        <f t="shared" si="2"/>
        <v>14.4</v>
      </c>
      <c r="Z32" s="21">
        <f t="shared" si="2"/>
        <v>14.4</v>
      </c>
      <c r="AA32" s="21">
        <f t="shared" si="2"/>
        <v>14.4</v>
      </c>
      <c r="AB32" s="21">
        <f t="shared" si="2"/>
        <v>14.4</v>
      </c>
      <c r="AC32" s="21">
        <f t="shared" si="1"/>
        <v>14.4</v>
      </c>
      <c r="AD32" s="21">
        <f t="shared" si="1"/>
        <v>14.4</v>
      </c>
      <c r="AE32" s="21">
        <f t="shared" si="1"/>
        <v>14.4</v>
      </c>
      <c r="AF32" s="21">
        <f t="shared" si="1"/>
        <v>14.4</v>
      </c>
      <c r="AG32" s="21">
        <f t="shared" si="1"/>
        <v>14.4</v>
      </c>
      <c r="AH32" s="21">
        <f t="shared" si="1"/>
        <v>14.4</v>
      </c>
      <c r="AI32" s="21">
        <f t="shared" si="1"/>
        <v>14.4</v>
      </c>
      <c r="AJ32" s="21">
        <f t="shared" si="1"/>
        <v>14.4</v>
      </c>
      <c r="AK32" s="21">
        <f t="shared" si="1"/>
        <v>14.4</v>
      </c>
      <c r="AL32" s="21">
        <f t="shared" si="1"/>
        <v>14.4</v>
      </c>
      <c r="AM32" s="21">
        <f t="shared" si="1"/>
        <v>14.4</v>
      </c>
      <c r="AN32" s="21">
        <f t="shared" si="1"/>
        <v>14.4</v>
      </c>
      <c r="AO32" s="21">
        <f t="shared" si="1"/>
        <v>14.4</v>
      </c>
      <c r="AP32" s="21">
        <f t="shared" si="1"/>
        <v>14.4</v>
      </c>
    </row>
    <row r="33" spans="1:42">
      <c r="A33" s="16" t="s">
        <v>3590</v>
      </c>
      <c r="B33" s="16"/>
      <c r="C33" s="16" t="s">
        <v>3578</v>
      </c>
      <c r="D33" s="16" t="s">
        <v>3574</v>
      </c>
      <c r="E33" s="16" t="s">
        <v>3543</v>
      </c>
      <c r="F33" s="16"/>
      <c r="G33" s="16"/>
      <c r="H33" s="16"/>
      <c r="I33" s="16">
        <v>0</v>
      </c>
      <c r="J33" s="16">
        <v>18</v>
      </c>
      <c r="K33" s="16">
        <v>18</v>
      </c>
      <c r="L33" s="17">
        <v>18</v>
      </c>
      <c r="M33" s="21">
        <f t="shared" si="2"/>
        <v>18</v>
      </c>
      <c r="N33" s="21">
        <f t="shared" si="2"/>
        <v>18</v>
      </c>
      <c r="O33" s="21">
        <f t="shared" si="2"/>
        <v>18</v>
      </c>
      <c r="P33" s="21">
        <f t="shared" si="2"/>
        <v>18</v>
      </c>
      <c r="Q33" s="21">
        <f t="shared" si="2"/>
        <v>18</v>
      </c>
      <c r="R33" s="21">
        <f t="shared" si="2"/>
        <v>18</v>
      </c>
      <c r="S33" s="21">
        <f t="shared" si="2"/>
        <v>18</v>
      </c>
      <c r="T33" s="21">
        <f t="shared" si="2"/>
        <v>18</v>
      </c>
      <c r="U33" s="21">
        <f t="shared" si="2"/>
        <v>18</v>
      </c>
      <c r="V33" s="21">
        <f t="shared" si="2"/>
        <v>18</v>
      </c>
      <c r="W33" s="21">
        <f t="shared" si="2"/>
        <v>18</v>
      </c>
      <c r="X33" s="21">
        <f t="shared" si="2"/>
        <v>18</v>
      </c>
      <c r="Y33" s="21">
        <f t="shared" si="2"/>
        <v>18</v>
      </c>
      <c r="Z33" s="21">
        <f t="shared" si="2"/>
        <v>18</v>
      </c>
      <c r="AA33" s="21">
        <f t="shared" si="2"/>
        <v>18</v>
      </c>
      <c r="AB33" s="21">
        <f t="shared" si="2"/>
        <v>18</v>
      </c>
      <c r="AC33" s="21">
        <f t="shared" si="1"/>
        <v>18</v>
      </c>
      <c r="AD33" s="21">
        <f t="shared" si="1"/>
        <v>18</v>
      </c>
      <c r="AE33" s="21">
        <f t="shared" si="1"/>
        <v>18</v>
      </c>
      <c r="AF33" s="21">
        <f t="shared" si="1"/>
        <v>18</v>
      </c>
      <c r="AG33" s="21">
        <f t="shared" si="1"/>
        <v>18</v>
      </c>
      <c r="AH33" s="21">
        <f t="shared" si="1"/>
        <v>18</v>
      </c>
      <c r="AI33" s="21">
        <f t="shared" si="1"/>
        <v>18</v>
      </c>
      <c r="AJ33" s="21">
        <f t="shared" si="1"/>
        <v>18</v>
      </c>
      <c r="AK33" s="21">
        <f t="shared" si="1"/>
        <v>18</v>
      </c>
      <c r="AL33" s="21">
        <f t="shared" si="1"/>
        <v>18</v>
      </c>
      <c r="AM33" s="21">
        <f t="shared" si="1"/>
        <v>18</v>
      </c>
      <c r="AN33" s="21">
        <f t="shared" si="1"/>
        <v>18</v>
      </c>
      <c r="AO33" s="21">
        <f t="shared" si="1"/>
        <v>18</v>
      </c>
      <c r="AP33" s="21">
        <f t="shared" si="1"/>
        <v>18</v>
      </c>
    </row>
    <row r="34" spans="1:42">
      <c r="A34" s="16" t="s">
        <v>3591</v>
      </c>
      <c r="B34" s="16"/>
      <c r="C34" s="16" t="s">
        <v>3584</v>
      </c>
      <c r="D34" s="16" t="s">
        <v>3574</v>
      </c>
      <c r="E34" s="16" t="s">
        <v>3471</v>
      </c>
      <c r="F34" s="16">
        <v>19.729999999999997</v>
      </c>
      <c r="G34" s="16">
        <v>19.729999999999997</v>
      </c>
      <c r="H34" s="16">
        <v>19.729999999999997</v>
      </c>
      <c r="I34" s="16">
        <v>19.66</v>
      </c>
      <c r="J34" s="16">
        <v>19.46</v>
      </c>
      <c r="K34" s="16">
        <v>15.8</v>
      </c>
      <c r="L34" s="17">
        <v>15.8</v>
      </c>
      <c r="M34" s="21">
        <f t="shared" si="2"/>
        <v>15.8</v>
      </c>
      <c r="N34" s="21">
        <f t="shared" si="2"/>
        <v>15.8</v>
      </c>
      <c r="O34" s="21">
        <f t="shared" si="2"/>
        <v>15.8</v>
      </c>
      <c r="P34" s="21">
        <f t="shared" si="2"/>
        <v>15.8</v>
      </c>
      <c r="Q34" s="21">
        <f t="shared" si="2"/>
        <v>15.8</v>
      </c>
      <c r="R34" s="21">
        <f t="shared" si="2"/>
        <v>15.8</v>
      </c>
      <c r="S34" s="21">
        <f t="shared" si="2"/>
        <v>15.8</v>
      </c>
      <c r="T34" s="21">
        <f t="shared" si="2"/>
        <v>15.8</v>
      </c>
      <c r="U34" s="21">
        <f t="shared" si="2"/>
        <v>15.8</v>
      </c>
      <c r="V34" s="21">
        <f t="shared" si="2"/>
        <v>15.8</v>
      </c>
      <c r="W34" s="21">
        <f t="shared" si="2"/>
        <v>15.8</v>
      </c>
      <c r="X34" s="21">
        <f t="shared" si="2"/>
        <v>15.8</v>
      </c>
      <c r="Y34" s="21">
        <f t="shared" si="2"/>
        <v>15.8</v>
      </c>
      <c r="Z34" s="21">
        <f t="shared" si="2"/>
        <v>15.8</v>
      </c>
      <c r="AA34" s="21">
        <f t="shared" si="2"/>
        <v>15.8</v>
      </c>
      <c r="AB34" s="21">
        <f t="shared" si="2"/>
        <v>15.8</v>
      </c>
      <c r="AC34" s="21">
        <f t="shared" si="1"/>
        <v>15.8</v>
      </c>
      <c r="AD34" s="21">
        <f t="shared" si="1"/>
        <v>15.8</v>
      </c>
      <c r="AE34" s="21">
        <f t="shared" si="1"/>
        <v>15.8</v>
      </c>
      <c r="AF34" s="21">
        <f t="shared" si="1"/>
        <v>15.8</v>
      </c>
      <c r="AG34" s="21">
        <f t="shared" si="1"/>
        <v>15.8</v>
      </c>
      <c r="AH34" s="21">
        <f t="shared" si="1"/>
        <v>15.8</v>
      </c>
      <c r="AI34" s="21">
        <f t="shared" si="1"/>
        <v>15.8</v>
      </c>
      <c r="AJ34" s="21">
        <f t="shared" si="1"/>
        <v>15.8</v>
      </c>
      <c r="AK34" s="21">
        <f t="shared" si="1"/>
        <v>15.8</v>
      </c>
      <c r="AL34" s="21">
        <f t="shared" si="1"/>
        <v>15.8</v>
      </c>
      <c r="AM34" s="21">
        <f t="shared" si="1"/>
        <v>15.8</v>
      </c>
      <c r="AN34" s="21">
        <f t="shared" si="1"/>
        <v>15.8</v>
      </c>
      <c r="AO34" s="21">
        <f t="shared" si="1"/>
        <v>15.8</v>
      </c>
      <c r="AP34" s="21">
        <f t="shared" si="1"/>
        <v>15.8</v>
      </c>
    </row>
    <row r="35" spans="1:42">
      <c r="A35" s="16" t="s">
        <v>3592</v>
      </c>
      <c r="B35" s="16"/>
      <c r="C35" s="16" t="s">
        <v>3562</v>
      </c>
      <c r="D35" s="16" t="s">
        <v>3563</v>
      </c>
      <c r="E35" s="16" t="s">
        <v>3593</v>
      </c>
      <c r="F35" s="16">
        <v>9</v>
      </c>
      <c r="G35" s="16">
        <v>33</v>
      </c>
      <c r="H35" s="16">
        <v>36</v>
      </c>
      <c r="I35" s="16">
        <v>37</v>
      </c>
      <c r="J35" s="16">
        <v>32</v>
      </c>
      <c r="K35" s="16">
        <v>32</v>
      </c>
      <c r="L35" s="16">
        <v>32</v>
      </c>
      <c r="M35" s="21">
        <f t="shared" si="2"/>
        <v>32</v>
      </c>
      <c r="N35" s="21">
        <f t="shared" si="2"/>
        <v>32</v>
      </c>
      <c r="O35" s="21">
        <f t="shared" si="2"/>
        <v>32</v>
      </c>
      <c r="P35" s="21">
        <f t="shared" si="2"/>
        <v>32</v>
      </c>
      <c r="Q35" s="21">
        <f t="shared" si="2"/>
        <v>32</v>
      </c>
      <c r="R35" s="21">
        <f t="shared" si="2"/>
        <v>32</v>
      </c>
      <c r="S35" s="21">
        <f t="shared" si="2"/>
        <v>32</v>
      </c>
      <c r="T35" s="21">
        <f t="shared" si="2"/>
        <v>32</v>
      </c>
      <c r="U35" s="21">
        <f t="shared" si="2"/>
        <v>32</v>
      </c>
      <c r="V35" s="21">
        <f t="shared" si="2"/>
        <v>32</v>
      </c>
      <c r="W35" s="21">
        <f t="shared" si="2"/>
        <v>32</v>
      </c>
      <c r="X35" s="21">
        <f t="shared" si="2"/>
        <v>32</v>
      </c>
      <c r="Y35" s="21">
        <f t="shared" si="2"/>
        <v>32</v>
      </c>
      <c r="Z35" s="21">
        <f t="shared" si="2"/>
        <v>32</v>
      </c>
      <c r="AA35" s="21">
        <v>0</v>
      </c>
      <c r="AB35" s="21">
        <v>0</v>
      </c>
      <c r="AC35" s="21">
        <v>0</v>
      </c>
      <c r="AD35" s="21">
        <v>0</v>
      </c>
      <c r="AE35" s="21">
        <v>0</v>
      </c>
      <c r="AF35" s="21">
        <v>0</v>
      </c>
      <c r="AG35" s="21">
        <v>0</v>
      </c>
      <c r="AH35" s="21">
        <v>0</v>
      </c>
      <c r="AI35" s="21">
        <v>0</v>
      </c>
      <c r="AJ35" s="21">
        <v>0</v>
      </c>
      <c r="AK35" s="21">
        <v>0</v>
      </c>
      <c r="AL35" s="21">
        <v>0</v>
      </c>
      <c r="AM35" s="21">
        <v>0</v>
      </c>
      <c r="AN35" s="21">
        <v>0</v>
      </c>
      <c r="AO35" s="21">
        <v>0</v>
      </c>
      <c r="AP35" s="21">
        <v>0</v>
      </c>
    </row>
    <row r="36" spans="1:42">
      <c r="A36" s="16" t="s">
        <v>3594</v>
      </c>
      <c r="B36" s="16"/>
      <c r="C36" s="16" t="s">
        <v>3562</v>
      </c>
      <c r="D36" s="16" t="s">
        <v>3574</v>
      </c>
      <c r="E36" s="16" t="s">
        <v>3593</v>
      </c>
      <c r="F36" s="16">
        <v>52</v>
      </c>
      <c r="G36" s="16">
        <v>52</v>
      </c>
      <c r="H36" s="16">
        <v>56</v>
      </c>
      <c r="I36" s="16">
        <v>52</v>
      </c>
      <c r="J36" s="16">
        <v>45</v>
      </c>
      <c r="K36" s="16">
        <v>18</v>
      </c>
      <c r="L36" s="16">
        <v>45</v>
      </c>
      <c r="M36" s="21">
        <f t="shared" si="2"/>
        <v>45</v>
      </c>
      <c r="N36" s="21">
        <f t="shared" si="2"/>
        <v>45</v>
      </c>
      <c r="O36" s="21">
        <f t="shared" si="2"/>
        <v>45</v>
      </c>
      <c r="P36" s="21">
        <f t="shared" si="2"/>
        <v>45</v>
      </c>
      <c r="Q36" s="21">
        <f t="shared" si="2"/>
        <v>45</v>
      </c>
      <c r="R36" s="21">
        <f t="shared" si="2"/>
        <v>45</v>
      </c>
      <c r="S36" s="21">
        <f t="shared" si="2"/>
        <v>45</v>
      </c>
      <c r="T36" s="21">
        <f t="shared" si="2"/>
        <v>45</v>
      </c>
      <c r="U36" s="21">
        <f t="shared" si="2"/>
        <v>45</v>
      </c>
      <c r="V36" s="21">
        <f t="shared" si="2"/>
        <v>45</v>
      </c>
      <c r="W36" s="21">
        <f t="shared" si="2"/>
        <v>45</v>
      </c>
      <c r="X36" s="21">
        <f t="shared" si="2"/>
        <v>45</v>
      </c>
      <c r="Y36" s="21">
        <f t="shared" si="2"/>
        <v>45</v>
      </c>
      <c r="Z36" s="21">
        <f t="shared" si="2"/>
        <v>45</v>
      </c>
      <c r="AA36" s="21">
        <v>0</v>
      </c>
      <c r="AB36" s="21">
        <v>0</v>
      </c>
      <c r="AC36" s="21">
        <v>0</v>
      </c>
      <c r="AD36" s="21">
        <v>0</v>
      </c>
      <c r="AE36" s="21">
        <v>0</v>
      </c>
      <c r="AF36" s="21">
        <v>0</v>
      </c>
      <c r="AG36" s="21">
        <v>0</v>
      </c>
      <c r="AH36" s="21">
        <v>0</v>
      </c>
      <c r="AI36" s="21">
        <v>0</v>
      </c>
      <c r="AJ36" s="21">
        <v>0</v>
      </c>
      <c r="AK36" s="21">
        <v>0</v>
      </c>
      <c r="AL36" s="21">
        <v>0</v>
      </c>
      <c r="AM36" s="21">
        <v>0</v>
      </c>
      <c r="AN36" s="21">
        <v>0</v>
      </c>
      <c r="AO36" s="21">
        <v>0</v>
      </c>
      <c r="AP36" s="21">
        <v>0</v>
      </c>
    </row>
    <row r="37" spans="1:42">
      <c r="A37" s="16" t="s">
        <v>3595</v>
      </c>
      <c r="B37" s="16"/>
      <c r="C37" s="16" t="s">
        <v>3596</v>
      </c>
      <c r="D37" s="16" t="s">
        <v>3574</v>
      </c>
      <c r="E37" s="16" t="s">
        <v>3549</v>
      </c>
      <c r="F37" s="16">
        <v>6.18</v>
      </c>
      <c r="G37" s="16">
        <v>6.18</v>
      </c>
      <c r="H37" s="16">
        <v>6.18</v>
      </c>
      <c r="I37" s="16">
        <v>6.18</v>
      </c>
      <c r="J37" s="16">
        <v>5.8</v>
      </c>
      <c r="K37" s="16">
        <v>5.8</v>
      </c>
      <c r="L37" s="17">
        <v>5.8</v>
      </c>
      <c r="M37" s="21">
        <f t="shared" si="2"/>
        <v>5.8</v>
      </c>
      <c r="N37" s="21">
        <f t="shared" si="2"/>
        <v>5.8</v>
      </c>
      <c r="O37" s="21">
        <f t="shared" si="2"/>
        <v>5.8</v>
      </c>
      <c r="P37" s="21">
        <f t="shared" si="2"/>
        <v>5.8</v>
      </c>
      <c r="Q37" s="21">
        <f t="shared" si="2"/>
        <v>5.8</v>
      </c>
      <c r="R37" s="21">
        <f t="shared" si="2"/>
        <v>5.8</v>
      </c>
      <c r="S37" s="21">
        <f t="shared" si="2"/>
        <v>5.8</v>
      </c>
      <c r="T37" s="21">
        <f t="shared" si="2"/>
        <v>5.8</v>
      </c>
      <c r="U37" s="21">
        <f t="shared" si="2"/>
        <v>5.8</v>
      </c>
      <c r="V37" s="21">
        <f t="shared" si="2"/>
        <v>5.8</v>
      </c>
      <c r="W37" s="21">
        <f t="shared" si="2"/>
        <v>5.8</v>
      </c>
      <c r="X37" s="21">
        <f t="shared" si="2"/>
        <v>5.8</v>
      </c>
      <c r="Y37" s="21">
        <f t="shared" si="2"/>
        <v>5.8</v>
      </c>
      <c r="Z37" s="21">
        <f t="shared" si="2"/>
        <v>5.8</v>
      </c>
      <c r="AA37" s="21">
        <f t="shared" si="2"/>
        <v>5.8</v>
      </c>
      <c r="AB37" s="21">
        <f t="shared" si="2"/>
        <v>5.8</v>
      </c>
      <c r="AC37" s="21">
        <f t="shared" si="1"/>
        <v>5.8</v>
      </c>
      <c r="AD37" s="21">
        <f t="shared" si="1"/>
        <v>5.8</v>
      </c>
      <c r="AE37" s="21">
        <f t="shared" si="1"/>
        <v>5.8</v>
      </c>
      <c r="AF37" s="21">
        <f t="shared" si="1"/>
        <v>5.8</v>
      </c>
      <c r="AG37" s="21">
        <f t="shared" si="1"/>
        <v>5.8</v>
      </c>
      <c r="AH37" s="21">
        <f t="shared" si="1"/>
        <v>5.8</v>
      </c>
      <c r="AI37" s="21">
        <f t="shared" si="1"/>
        <v>5.8</v>
      </c>
      <c r="AJ37" s="21">
        <f t="shared" si="1"/>
        <v>5.8</v>
      </c>
      <c r="AK37" s="21">
        <f t="shared" si="1"/>
        <v>5.8</v>
      </c>
      <c r="AL37" s="21">
        <f t="shared" si="1"/>
        <v>5.8</v>
      </c>
      <c r="AM37" s="21">
        <f t="shared" si="1"/>
        <v>5.8</v>
      </c>
      <c r="AN37" s="21">
        <f t="shared" si="1"/>
        <v>5.8</v>
      </c>
      <c r="AO37" s="21">
        <f t="shared" si="1"/>
        <v>5.8</v>
      </c>
      <c r="AP37" s="21">
        <f t="shared" si="1"/>
        <v>5.8</v>
      </c>
    </row>
    <row r="38" spans="1:42">
      <c r="A38" s="22" t="s">
        <v>3597</v>
      </c>
      <c r="B38" s="22"/>
      <c r="C38" s="22" t="s">
        <v>3578</v>
      </c>
      <c r="D38" s="22" t="s">
        <v>3598</v>
      </c>
      <c r="E38" s="22" t="s">
        <v>3599</v>
      </c>
      <c r="F38" s="22">
        <v>3.28</v>
      </c>
      <c r="G38" s="22">
        <v>3.5799999999999996</v>
      </c>
      <c r="H38" s="22">
        <v>3.5799999999999996</v>
      </c>
      <c r="I38" s="22">
        <v>2.7399999999999998</v>
      </c>
      <c r="J38" s="22">
        <v>1.8000000000000003</v>
      </c>
      <c r="K38" s="22">
        <v>1.5</v>
      </c>
      <c r="L38" s="23">
        <v>1.5</v>
      </c>
      <c r="M38" s="24">
        <f t="shared" si="2"/>
        <v>1.5</v>
      </c>
      <c r="N38" s="24">
        <f t="shared" si="2"/>
        <v>1.5</v>
      </c>
      <c r="O38" s="24">
        <f t="shared" si="2"/>
        <v>1.5</v>
      </c>
      <c r="P38" s="24">
        <f t="shared" si="2"/>
        <v>1.5</v>
      </c>
      <c r="Q38" s="24">
        <f t="shared" si="2"/>
        <v>1.5</v>
      </c>
      <c r="R38" s="24">
        <f t="shared" si="2"/>
        <v>1.5</v>
      </c>
      <c r="S38" s="24">
        <f t="shared" si="2"/>
        <v>1.5</v>
      </c>
      <c r="T38" s="24">
        <f t="shared" si="2"/>
        <v>1.5</v>
      </c>
      <c r="U38" s="24">
        <f t="shared" si="2"/>
        <v>1.5</v>
      </c>
      <c r="V38" s="24">
        <f t="shared" si="2"/>
        <v>1.5</v>
      </c>
      <c r="W38" s="24">
        <f t="shared" si="2"/>
        <v>1.5</v>
      </c>
      <c r="X38" s="24">
        <f t="shared" si="2"/>
        <v>1.5</v>
      </c>
      <c r="Y38" s="24">
        <f t="shared" si="2"/>
        <v>1.5</v>
      </c>
      <c r="Z38" s="24">
        <f t="shared" si="2"/>
        <v>1.5</v>
      </c>
      <c r="AA38" s="24">
        <f t="shared" si="2"/>
        <v>1.5</v>
      </c>
      <c r="AB38" s="24">
        <f t="shared" si="2"/>
        <v>1.5</v>
      </c>
      <c r="AC38" s="24">
        <f t="shared" si="1"/>
        <v>1.5</v>
      </c>
      <c r="AD38" s="24">
        <f t="shared" si="1"/>
        <v>1.5</v>
      </c>
      <c r="AE38" s="24">
        <f t="shared" si="1"/>
        <v>1.5</v>
      </c>
      <c r="AF38" s="24">
        <f t="shared" si="1"/>
        <v>1.5</v>
      </c>
      <c r="AG38" s="24">
        <f t="shared" si="1"/>
        <v>1.5</v>
      </c>
      <c r="AH38" s="24">
        <f t="shared" si="1"/>
        <v>1.5</v>
      </c>
      <c r="AI38" s="24">
        <f t="shared" si="1"/>
        <v>1.5</v>
      </c>
      <c r="AJ38" s="24">
        <f t="shared" si="1"/>
        <v>1.5</v>
      </c>
      <c r="AK38" s="24">
        <f t="shared" si="1"/>
        <v>1.5</v>
      </c>
      <c r="AL38" s="24">
        <f t="shared" si="1"/>
        <v>1.5</v>
      </c>
      <c r="AM38" s="24">
        <f t="shared" si="1"/>
        <v>1.5</v>
      </c>
      <c r="AN38" s="24">
        <f t="shared" si="1"/>
        <v>1.5</v>
      </c>
      <c r="AO38" s="24">
        <f t="shared" si="1"/>
        <v>1.5</v>
      </c>
      <c r="AP38" s="24">
        <f t="shared" si="1"/>
        <v>1.5</v>
      </c>
    </row>
    <row r="39" spans="1:42" s="14" customFormat="1">
      <c r="A39" s="22" t="s">
        <v>3600</v>
      </c>
      <c r="B39" s="22" t="s">
        <v>3583</v>
      </c>
      <c r="C39" s="16" t="s">
        <v>3562</v>
      </c>
      <c r="D39" s="22" t="s">
        <v>3574</v>
      </c>
      <c r="E39" s="22" t="s">
        <v>3601</v>
      </c>
      <c r="F39" s="22">
        <v>5.5</v>
      </c>
      <c r="G39" s="22">
        <v>5.5</v>
      </c>
      <c r="H39" s="22">
        <v>5.5</v>
      </c>
      <c r="I39" s="22">
        <v>5.5</v>
      </c>
      <c r="J39" s="22">
        <v>5.5</v>
      </c>
      <c r="K39" s="22">
        <v>5.5</v>
      </c>
      <c r="L39" s="22">
        <v>5.5</v>
      </c>
      <c r="M39" s="57">
        <v>5.5</v>
      </c>
      <c r="N39" s="57">
        <v>5.5</v>
      </c>
      <c r="O39" s="57">
        <v>5.5</v>
      </c>
      <c r="P39" s="57">
        <v>5.5</v>
      </c>
      <c r="Q39" s="57">
        <v>5.5</v>
      </c>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s="14" customFormat="1">
      <c r="A40" s="22" t="s">
        <v>3600</v>
      </c>
      <c r="B40" s="22" t="s">
        <v>3602</v>
      </c>
      <c r="C40" s="16" t="s">
        <v>3562</v>
      </c>
      <c r="D40" s="22" t="s">
        <v>3574</v>
      </c>
      <c r="E40" s="22" t="s">
        <v>3601</v>
      </c>
      <c r="F40" s="22">
        <v>5.5</v>
      </c>
      <c r="G40" s="22">
        <v>5.5</v>
      </c>
      <c r="H40" s="22">
        <v>5.5</v>
      </c>
      <c r="I40" s="22">
        <v>5.5</v>
      </c>
      <c r="J40" s="22">
        <v>5.5</v>
      </c>
      <c r="K40" s="22">
        <v>5.5</v>
      </c>
      <c r="L40" s="22">
        <v>5.5</v>
      </c>
      <c r="M40" s="24">
        <f>L40</f>
        <v>5.5</v>
      </c>
      <c r="N40" s="24">
        <f t="shared" ref="N40:AD40" si="3">M40</f>
        <v>5.5</v>
      </c>
      <c r="O40" s="24">
        <f t="shared" si="3"/>
        <v>5.5</v>
      </c>
      <c r="P40" s="24">
        <f t="shared" si="3"/>
        <v>5.5</v>
      </c>
      <c r="Q40" s="24">
        <f t="shared" si="3"/>
        <v>5.5</v>
      </c>
      <c r="R40" s="24">
        <f t="shared" si="3"/>
        <v>5.5</v>
      </c>
      <c r="S40" s="24">
        <f t="shared" si="3"/>
        <v>5.5</v>
      </c>
      <c r="T40" s="24">
        <f t="shared" si="3"/>
        <v>5.5</v>
      </c>
      <c r="U40" s="24">
        <f t="shared" si="3"/>
        <v>5.5</v>
      </c>
      <c r="V40" s="24">
        <f t="shared" si="3"/>
        <v>5.5</v>
      </c>
      <c r="W40" s="24">
        <f t="shared" si="3"/>
        <v>5.5</v>
      </c>
      <c r="X40" s="24">
        <f t="shared" si="3"/>
        <v>5.5</v>
      </c>
      <c r="Y40" s="24">
        <f t="shared" si="3"/>
        <v>5.5</v>
      </c>
      <c r="Z40" s="24">
        <f t="shared" si="3"/>
        <v>5.5</v>
      </c>
      <c r="AA40" s="24">
        <f>Z40</f>
        <v>5.5</v>
      </c>
      <c r="AB40" s="24">
        <f t="shared" si="3"/>
        <v>5.5</v>
      </c>
      <c r="AC40" s="24">
        <f t="shared" si="3"/>
        <v>5.5</v>
      </c>
      <c r="AD40" s="24">
        <f t="shared" si="3"/>
        <v>5.5</v>
      </c>
      <c r="AE40" s="24">
        <f>AD40</f>
        <v>5.5</v>
      </c>
      <c r="AF40" s="2"/>
      <c r="AG40" s="2"/>
      <c r="AH40" s="2"/>
      <c r="AI40" s="2"/>
      <c r="AJ40" s="2"/>
      <c r="AK40" s="2"/>
      <c r="AL40" s="2"/>
      <c r="AM40" s="2"/>
      <c r="AN40" s="2"/>
      <c r="AO40" s="2"/>
      <c r="AP40" s="2"/>
    </row>
    <row r="41" spans="1:42" s="14" customFormat="1">
      <c r="A41" s="22" t="s">
        <v>3600</v>
      </c>
      <c r="B41" s="22" t="s">
        <v>3574</v>
      </c>
      <c r="C41" s="16" t="s">
        <v>3562</v>
      </c>
      <c r="D41" s="22" t="s">
        <v>3603</v>
      </c>
      <c r="E41" s="22" t="s">
        <v>3604</v>
      </c>
      <c r="F41" s="22">
        <v>6</v>
      </c>
      <c r="G41" s="22">
        <v>6</v>
      </c>
      <c r="H41" s="22">
        <v>6</v>
      </c>
      <c r="I41" s="22">
        <v>6</v>
      </c>
      <c r="J41" s="22">
        <v>6</v>
      </c>
      <c r="K41" s="22">
        <v>6</v>
      </c>
      <c r="L41" s="23">
        <v>6</v>
      </c>
      <c r="M41" s="57">
        <v>6</v>
      </c>
      <c r="N41" s="57">
        <v>6</v>
      </c>
      <c r="O41" s="57">
        <v>6</v>
      </c>
      <c r="P41" s="57">
        <v>6</v>
      </c>
      <c r="Q41" s="57">
        <v>6</v>
      </c>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c r="A42" s="25" t="s">
        <v>3605</v>
      </c>
      <c r="B42" s="25"/>
      <c r="C42" s="16" t="s">
        <v>3562</v>
      </c>
      <c r="D42" s="25" t="s">
        <v>3574</v>
      </c>
      <c r="E42" s="25" t="s">
        <v>3543</v>
      </c>
      <c r="F42" s="25"/>
      <c r="G42" s="25"/>
      <c r="H42" s="25"/>
      <c r="I42" s="25"/>
      <c r="J42" s="25"/>
      <c r="K42" s="25"/>
      <c r="L42" s="25">
        <v>7</v>
      </c>
      <c r="M42" s="24">
        <v>7</v>
      </c>
      <c r="N42" s="24">
        <v>7</v>
      </c>
      <c r="O42" s="24">
        <v>7</v>
      </c>
      <c r="P42" s="24">
        <v>7</v>
      </c>
      <c r="Q42" s="24">
        <v>7</v>
      </c>
      <c r="R42" s="24">
        <v>7</v>
      </c>
      <c r="S42" s="24">
        <v>7</v>
      </c>
      <c r="T42" s="24">
        <v>7</v>
      </c>
      <c r="U42" s="24">
        <v>7</v>
      </c>
      <c r="V42" s="24">
        <v>7</v>
      </c>
      <c r="W42" s="24">
        <v>7</v>
      </c>
      <c r="X42" s="24">
        <v>7</v>
      </c>
      <c r="Y42" s="24">
        <v>7</v>
      </c>
      <c r="Z42" s="24">
        <v>7</v>
      </c>
      <c r="AA42" s="24">
        <v>7</v>
      </c>
      <c r="AB42" s="24">
        <v>7</v>
      </c>
      <c r="AC42" s="24">
        <v>7</v>
      </c>
      <c r="AD42" s="24">
        <v>7</v>
      </c>
      <c r="AE42" s="24">
        <v>7</v>
      </c>
      <c r="AF42" s="24">
        <v>7</v>
      </c>
      <c r="AG42" s="24">
        <v>7</v>
      </c>
      <c r="AH42" s="24">
        <v>7</v>
      </c>
      <c r="AI42" s="24">
        <v>7</v>
      </c>
      <c r="AJ42" s="24">
        <v>7</v>
      </c>
      <c r="AK42" s="24">
        <v>7</v>
      </c>
      <c r="AL42" s="24">
        <v>7</v>
      </c>
      <c r="AM42" s="24">
        <v>7</v>
      </c>
      <c r="AN42" s="24">
        <v>7</v>
      </c>
      <c r="AO42" s="24">
        <v>7</v>
      </c>
      <c r="AP42" s="24">
        <v>7</v>
      </c>
    </row>
    <row r="43" spans="1:42">
      <c r="A43" s="16" t="s">
        <v>3606</v>
      </c>
      <c r="B43" s="16"/>
      <c r="C43" s="16" t="s">
        <v>3578</v>
      </c>
      <c r="D43" s="16" t="s">
        <v>3607</v>
      </c>
      <c r="E43" s="16" t="s">
        <v>3608</v>
      </c>
      <c r="F43" s="16">
        <v>7.6399999999999988</v>
      </c>
      <c r="G43" s="16">
        <v>7.8799999999999972</v>
      </c>
      <c r="H43" s="16">
        <v>7.889999999999997</v>
      </c>
      <c r="I43" s="16">
        <v>7.889999999999997</v>
      </c>
      <c r="J43" s="16">
        <v>7.6</v>
      </c>
      <c r="K43" s="16">
        <v>7.3</v>
      </c>
      <c r="L43" s="17">
        <v>8.4</v>
      </c>
      <c r="M43" s="21">
        <f>L43</f>
        <v>8.4</v>
      </c>
      <c r="N43" s="21">
        <f t="shared" ref="N43:AP44" si="4">M43</f>
        <v>8.4</v>
      </c>
      <c r="O43" s="21">
        <f t="shared" si="4"/>
        <v>8.4</v>
      </c>
      <c r="P43" s="21">
        <f t="shared" si="4"/>
        <v>8.4</v>
      </c>
      <c r="Q43" s="21">
        <f t="shared" si="4"/>
        <v>8.4</v>
      </c>
      <c r="R43" s="21">
        <f t="shared" si="4"/>
        <v>8.4</v>
      </c>
      <c r="S43" s="21">
        <f t="shared" si="4"/>
        <v>8.4</v>
      </c>
      <c r="T43" s="21">
        <f t="shared" si="4"/>
        <v>8.4</v>
      </c>
      <c r="U43" s="21">
        <f t="shared" si="4"/>
        <v>8.4</v>
      </c>
      <c r="V43" s="21">
        <f t="shared" si="4"/>
        <v>8.4</v>
      </c>
      <c r="W43" s="21">
        <f t="shared" si="4"/>
        <v>8.4</v>
      </c>
      <c r="X43" s="21">
        <f t="shared" si="4"/>
        <v>8.4</v>
      </c>
      <c r="Y43" s="21">
        <f t="shared" si="4"/>
        <v>8.4</v>
      </c>
      <c r="Z43" s="21">
        <f t="shared" si="4"/>
        <v>8.4</v>
      </c>
      <c r="AA43" s="21">
        <f t="shared" si="4"/>
        <v>8.4</v>
      </c>
      <c r="AB43" s="21">
        <f t="shared" si="4"/>
        <v>8.4</v>
      </c>
      <c r="AC43" s="21">
        <f t="shared" si="4"/>
        <v>8.4</v>
      </c>
      <c r="AD43" s="21">
        <f t="shared" si="4"/>
        <v>8.4</v>
      </c>
      <c r="AE43" s="21">
        <f t="shared" si="4"/>
        <v>8.4</v>
      </c>
      <c r="AF43" s="21">
        <f t="shared" si="4"/>
        <v>8.4</v>
      </c>
      <c r="AG43" s="21">
        <f t="shared" si="4"/>
        <v>8.4</v>
      </c>
      <c r="AH43" s="21">
        <f t="shared" si="4"/>
        <v>8.4</v>
      </c>
      <c r="AI43" s="21">
        <f t="shared" si="4"/>
        <v>8.4</v>
      </c>
      <c r="AJ43" s="21">
        <f t="shared" si="4"/>
        <v>8.4</v>
      </c>
      <c r="AK43" s="21">
        <f t="shared" si="4"/>
        <v>8.4</v>
      </c>
      <c r="AL43" s="21">
        <f t="shared" si="4"/>
        <v>8.4</v>
      </c>
      <c r="AM43" s="21">
        <f t="shared" si="4"/>
        <v>8.4</v>
      </c>
      <c r="AN43" s="21">
        <f t="shared" si="4"/>
        <v>8.4</v>
      </c>
      <c r="AO43" s="21">
        <f t="shared" si="4"/>
        <v>8.4</v>
      </c>
      <c r="AP43" s="21">
        <f t="shared" si="4"/>
        <v>8.4</v>
      </c>
    </row>
    <row r="44" spans="1:42">
      <c r="A44" s="16" t="s">
        <v>3609</v>
      </c>
      <c r="B44" s="16"/>
      <c r="C44" s="16"/>
      <c r="D44" s="16" t="s">
        <v>3610</v>
      </c>
      <c r="E44" s="16" t="s">
        <v>3611</v>
      </c>
      <c r="F44" s="16">
        <v>301.5</v>
      </c>
      <c r="G44" s="16">
        <v>303.3</v>
      </c>
      <c r="H44" s="16">
        <v>375.2</v>
      </c>
      <c r="I44" s="16">
        <v>383.73999999999995</v>
      </c>
      <c r="J44" s="16">
        <v>383.6</v>
      </c>
      <c r="K44" s="16">
        <v>329</v>
      </c>
      <c r="L44" s="17">
        <v>329</v>
      </c>
      <c r="M44" s="21">
        <f>L44</f>
        <v>329</v>
      </c>
      <c r="N44" s="21">
        <f t="shared" si="4"/>
        <v>329</v>
      </c>
      <c r="O44" s="21">
        <f t="shared" si="4"/>
        <v>329</v>
      </c>
      <c r="P44" s="21">
        <f t="shared" si="4"/>
        <v>329</v>
      </c>
      <c r="Q44" s="21">
        <f t="shared" si="4"/>
        <v>329</v>
      </c>
      <c r="R44" s="21">
        <f t="shared" si="4"/>
        <v>329</v>
      </c>
      <c r="S44" s="21">
        <f t="shared" si="4"/>
        <v>329</v>
      </c>
      <c r="T44" s="21">
        <f t="shared" si="4"/>
        <v>329</v>
      </c>
      <c r="U44" s="21">
        <f t="shared" si="4"/>
        <v>329</v>
      </c>
      <c r="V44" s="21">
        <f t="shared" si="4"/>
        <v>329</v>
      </c>
      <c r="W44" s="21">
        <f t="shared" si="4"/>
        <v>329</v>
      </c>
      <c r="X44" s="21">
        <f t="shared" si="4"/>
        <v>329</v>
      </c>
      <c r="Y44" s="21">
        <f t="shared" si="4"/>
        <v>329</v>
      </c>
      <c r="Z44" s="21">
        <f t="shared" si="4"/>
        <v>329</v>
      </c>
      <c r="AA44" s="21">
        <f t="shared" si="4"/>
        <v>329</v>
      </c>
      <c r="AB44" s="21">
        <f t="shared" si="4"/>
        <v>329</v>
      </c>
      <c r="AC44" s="21">
        <f t="shared" si="4"/>
        <v>329</v>
      </c>
      <c r="AD44" s="21">
        <f t="shared" si="4"/>
        <v>329</v>
      </c>
      <c r="AE44" s="21">
        <f t="shared" si="4"/>
        <v>329</v>
      </c>
      <c r="AF44" s="21">
        <f t="shared" si="4"/>
        <v>329</v>
      </c>
      <c r="AG44" s="21">
        <f t="shared" si="4"/>
        <v>329</v>
      </c>
      <c r="AH44" s="21">
        <f t="shared" si="4"/>
        <v>329</v>
      </c>
      <c r="AI44" s="21">
        <f t="shared" si="4"/>
        <v>329</v>
      </c>
      <c r="AJ44" s="21">
        <f t="shared" si="4"/>
        <v>329</v>
      </c>
      <c r="AK44" s="21">
        <f t="shared" si="4"/>
        <v>329</v>
      </c>
      <c r="AL44" s="21">
        <f t="shared" si="4"/>
        <v>329</v>
      </c>
      <c r="AM44" s="21">
        <f t="shared" si="4"/>
        <v>329</v>
      </c>
      <c r="AN44" s="21">
        <f t="shared" si="4"/>
        <v>329</v>
      </c>
      <c r="AO44" s="21">
        <f t="shared" si="4"/>
        <v>329</v>
      </c>
      <c r="AP44" s="21">
        <f t="shared" si="4"/>
        <v>329</v>
      </c>
    </row>
    <row r="45" spans="1:42">
      <c r="A45" s="16" t="s">
        <v>3612</v>
      </c>
      <c r="B45" s="16"/>
      <c r="C45" s="16"/>
      <c r="D45" s="16" t="s">
        <v>3613</v>
      </c>
      <c r="E45" s="16" t="s">
        <v>3547</v>
      </c>
      <c r="F45" s="16">
        <v>0.61</v>
      </c>
      <c r="G45" s="16">
        <v>0.73599999999999999</v>
      </c>
      <c r="H45" s="16">
        <v>0.6389999999999999</v>
      </c>
      <c r="I45" s="16">
        <v>2.0049999999999999</v>
      </c>
      <c r="J45" s="16">
        <v>2.31</v>
      </c>
      <c r="K45" s="16">
        <v>8.1999999999999993</v>
      </c>
      <c r="L45" s="41">
        <v>230</v>
      </c>
      <c r="M45" s="41">
        <v>500</v>
      </c>
      <c r="N45" s="41">
        <v>500</v>
      </c>
      <c r="O45" s="15">
        <f>N45+24.4</f>
        <v>524.4</v>
      </c>
      <c r="P45" s="15">
        <f t="shared" ref="P45:AP45" si="5">O45+24.4</f>
        <v>548.79999999999995</v>
      </c>
      <c r="Q45" s="15">
        <f t="shared" si="5"/>
        <v>573.19999999999993</v>
      </c>
      <c r="R45" s="15">
        <f t="shared" si="5"/>
        <v>597.59999999999991</v>
      </c>
      <c r="S45" s="15">
        <f t="shared" si="5"/>
        <v>621.99999999999989</v>
      </c>
      <c r="T45" s="15">
        <f t="shared" si="5"/>
        <v>646.39999999999986</v>
      </c>
      <c r="U45" s="15">
        <f t="shared" si="5"/>
        <v>670.79999999999984</v>
      </c>
      <c r="V45" s="15">
        <f t="shared" si="5"/>
        <v>695.19999999999982</v>
      </c>
      <c r="W45" s="15">
        <f t="shared" si="5"/>
        <v>719.5999999999998</v>
      </c>
      <c r="X45" s="15">
        <f t="shared" si="5"/>
        <v>743.99999999999977</v>
      </c>
      <c r="Y45" s="15">
        <f t="shared" si="5"/>
        <v>768.39999999999975</v>
      </c>
      <c r="Z45" s="15">
        <f t="shared" si="5"/>
        <v>792.79999999999973</v>
      </c>
      <c r="AA45" s="15">
        <f t="shared" si="5"/>
        <v>817.1999999999997</v>
      </c>
      <c r="AB45" s="15">
        <f t="shared" si="5"/>
        <v>841.59999999999968</v>
      </c>
      <c r="AC45" s="15">
        <f t="shared" si="5"/>
        <v>865.99999999999966</v>
      </c>
      <c r="AD45" s="15">
        <f t="shared" si="5"/>
        <v>890.39999999999964</v>
      </c>
      <c r="AE45" s="15">
        <f t="shared" si="5"/>
        <v>914.79999999999961</v>
      </c>
      <c r="AF45" s="15">
        <f t="shared" si="5"/>
        <v>939.19999999999959</v>
      </c>
      <c r="AG45" s="15">
        <f t="shared" si="5"/>
        <v>963.59999999999957</v>
      </c>
      <c r="AH45" s="15">
        <f t="shared" si="5"/>
        <v>987.99999999999955</v>
      </c>
      <c r="AI45" s="15">
        <f t="shared" si="5"/>
        <v>1012.3999999999995</v>
      </c>
      <c r="AJ45" s="15">
        <f t="shared" si="5"/>
        <v>1036.7999999999995</v>
      </c>
      <c r="AK45" s="15">
        <f t="shared" si="5"/>
        <v>1061.1999999999996</v>
      </c>
      <c r="AL45" s="15">
        <f t="shared" si="5"/>
        <v>1085.5999999999997</v>
      </c>
      <c r="AM45" s="15">
        <f t="shared" si="5"/>
        <v>1109.9999999999998</v>
      </c>
      <c r="AN45" s="15">
        <f t="shared" si="5"/>
        <v>1134.3999999999999</v>
      </c>
      <c r="AO45" s="15">
        <f t="shared" si="5"/>
        <v>1158.8</v>
      </c>
      <c r="AP45" s="15">
        <f t="shared" si="5"/>
        <v>1183.2</v>
      </c>
    </row>
    <row r="46" spans="1:42">
      <c r="A46" s="16" t="s">
        <v>3614</v>
      </c>
      <c r="B46" s="16"/>
      <c r="C46" s="16" t="s">
        <v>3596</v>
      </c>
      <c r="D46" s="16" t="s">
        <v>3574</v>
      </c>
      <c r="E46" s="16" t="s">
        <v>3543</v>
      </c>
      <c r="F46" s="16">
        <v>12.370000000000001</v>
      </c>
      <c r="G46" s="16">
        <v>12.52</v>
      </c>
      <c r="H46" s="16">
        <v>12.52</v>
      </c>
      <c r="I46" s="16">
        <v>12.52</v>
      </c>
      <c r="J46" s="16">
        <v>12.4</v>
      </c>
      <c r="K46" s="16">
        <v>12.4</v>
      </c>
      <c r="L46" s="17">
        <v>12.4</v>
      </c>
      <c r="M46" s="21">
        <f t="shared" ref="M46:AP46" si="6">L46</f>
        <v>12.4</v>
      </c>
      <c r="N46" s="21">
        <f t="shared" si="6"/>
        <v>12.4</v>
      </c>
      <c r="O46" s="21">
        <f t="shared" si="6"/>
        <v>12.4</v>
      </c>
      <c r="P46" s="21">
        <f t="shared" si="6"/>
        <v>12.4</v>
      </c>
      <c r="Q46" s="21">
        <f t="shared" si="6"/>
        <v>12.4</v>
      </c>
      <c r="R46" s="21">
        <f t="shared" si="6"/>
        <v>12.4</v>
      </c>
      <c r="S46" s="21">
        <f t="shared" si="6"/>
        <v>12.4</v>
      </c>
      <c r="T46" s="21">
        <f t="shared" si="6"/>
        <v>12.4</v>
      </c>
      <c r="U46" s="21">
        <f t="shared" si="6"/>
        <v>12.4</v>
      </c>
      <c r="V46" s="21">
        <f t="shared" si="6"/>
        <v>12.4</v>
      </c>
      <c r="W46" s="21">
        <f t="shared" si="6"/>
        <v>12.4</v>
      </c>
      <c r="X46" s="21">
        <f t="shared" si="6"/>
        <v>12.4</v>
      </c>
      <c r="Y46" s="21">
        <f t="shared" si="6"/>
        <v>12.4</v>
      </c>
      <c r="Z46" s="21">
        <f t="shared" si="6"/>
        <v>12.4</v>
      </c>
      <c r="AA46" s="21">
        <f t="shared" si="6"/>
        <v>12.4</v>
      </c>
      <c r="AB46" s="21">
        <f t="shared" si="6"/>
        <v>12.4</v>
      </c>
      <c r="AC46" s="21">
        <f t="shared" si="6"/>
        <v>12.4</v>
      </c>
      <c r="AD46" s="21">
        <f t="shared" si="6"/>
        <v>12.4</v>
      </c>
      <c r="AE46" s="21">
        <f t="shared" si="6"/>
        <v>12.4</v>
      </c>
      <c r="AF46" s="21">
        <f t="shared" si="6"/>
        <v>12.4</v>
      </c>
      <c r="AG46" s="21">
        <f t="shared" si="6"/>
        <v>12.4</v>
      </c>
      <c r="AH46" s="21">
        <f t="shared" si="6"/>
        <v>12.4</v>
      </c>
      <c r="AI46" s="21">
        <f t="shared" si="6"/>
        <v>12.4</v>
      </c>
      <c r="AJ46" s="21">
        <f t="shared" si="6"/>
        <v>12.4</v>
      </c>
      <c r="AK46" s="21">
        <f t="shared" si="6"/>
        <v>12.4</v>
      </c>
      <c r="AL46" s="21">
        <f t="shared" si="6"/>
        <v>12.4</v>
      </c>
      <c r="AM46" s="21">
        <f t="shared" si="6"/>
        <v>12.4</v>
      </c>
      <c r="AN46" s="21">
        <f t="shared" si="6"/>
        <v>12.4</v>
      </c>
      <c r="AO46" s="21">
        <f t="shared" si="6"/>
        <v>12.4</v>
      </c>
      <c r="AP46" s="21">
        <f t="shared" si="6"/>
        <v>12.4</v>
      </c>
    </row>
    <row r="51" spans="1:8">
      <c r="A51" s="58" t="s">
        <v>3615</v>
      </c>
      <c r="B51" s="58">
        <v>2014</v>
      </c>
      <c r="C51" s="58">
        <v>2015</v>
      </c>
      <c r="D51" s="58">
        <v>2016</v>
      </c>
      <c r="E51" s="58">
        <v>2017</v>
      </c>
      <c r="F51" s="58">
        <v>2018</v>
      </c>
      <c r="G51" s="58">
        <v>2019</v>
      </c>
      <c r="H51" s="58">
        <v>2020</v>
      </c>
    </row>
    <row r="52" spans="1:8">
      <c r="A52" s="58" t="s">
        <v>3578</v>
      </c>
      <c r="B52" s="10">
        <v>61.971470250000003</v>
      </c>
      <c r="C52" s="10">
        <v>60.936770719999998</v>
      </c>
      <c r="D52" s="10">
        <v>74.123768429999998</v>
      </c>
      <c r="E52" s="10">
        <v>92.216744689999999</v>
      </c>
      <c r="F52" s="10">
        <v>114.68420570000001</v>
      </c>
      <c r="G52" s="10">
        <v>122.324862</v>
      </c>
      <c r="H52" s="10">
        <v>130.47456510000001</v>
      </c>
    </row>
    <row r="53" spans="1:8">
      <c r="A53" s="58" t="s">
        <v>3562</v>
      </c>
      <c r="B53" s="10">
        <v>38.218998220000003</v>
      </c>
      <c r="C53" s="10">
        <v>37.580879099999997</v>
      </c>
      <c r="D53" s="10">
        <v>45.713554350000003</v>
      </c>
      <c r="E53" s="10">
        <v>56.871840970000001</v>
      </c>
      <c r="F53" s="10">
        <v>70.727956539999994</v>
      </c>
      <c r="G53" s="10">
        <v>75.44009629</v>
      </c>
      <c r="H53" s="10">
        <v>80.466175010000001</v>
      </c>
    </row>
    <row r="54" spans="1:8">
      <c r="A54" s="58" t="s">
        <v>3616</v>
      </c>
      <c r="B54" s="10">
        <v>96.671583729999995</v>
      </c>
      <c r="C54" s="10">
        <v>95.057517730000001</v>
      </c>
      <c r="D54" s="10">
        <v>115.6284022</v>
      </c>
      <c r="E54" s="10">
        <v>143.8523036</v>
      </c>
      <c r="F54" s="10">
        <v>178.90012540000001</v>
      </c>
      <c r="G54" s="10">
        <v>190.81906710000001</v>
      </c>
      <c r="H54" s="10">
        <v>203.5320897</v>
      </c>
    </row>
    <row r="55" spans="1:8">
      <c r="A55" s="58" t="s">
        <v>3617</v>
      </c>
      <c r="B55" s="10">
        <v>56.986383529999998</v>
      </c>
      <c r="C55" s="10">
        <v>56.034916920000001</v>
      </c>
      <c r="D55" s="10">
        <v>68.161130909999997</v>
      </c>
      <c r="E55" s="10">
        <v>84.798678480000007</v>
      </c>
      <c r="F55" s="10">
        <v>105.4588201</v>
      </c>
      <c r="G55" s="10">
        <v>112.4848495</v>
      </c>
      <c r="H55" s="10">
        <v>119.97897709999999</v>
      </c>
    </row>
    <row r="56" spans="1:8">
      <c r="A56" s="58" t="s">
        <v>3586</v>
      </c>
      <c r="B56" s="10">
        <v>32.256443509999997</v>
      </c>
      <c r="C56" s="10">
        <v>31.7178775</v>
      </c>
      <c r="D56" s="10">
        <v>38.581772209999997</v>
      </c>
      <c r="E56" s="10">
        <v>47.999251970000003</v>
      </c>
      <c r="F56" s="10">
        <v>59.693671760000001</v>
      </c>
      <c r="G56" s="10">
        <v>63.670669510000003</v>
      </c>
      <c r="H56" s="10">
        <v>67.912628519999998</v>
      </c>
    </row>
    <row r="57" spans="1:8">
      <c r="A57" s="58" t="s">
        <v>3618</v>
      </c>
      <c r="B57" s="10">
        <v>15.39512077</v>
      </c>
      <c r="C57" s="10">
        <v>15.138077900000001</v>
      </c>
      <c r="D57" s="10">
        <v>18.414027650000001</v>
      </c>
      <c r="E57" s="10">
        <v>22.908733890000001</v>
      </c>
      <c r="F57" s="10">
        <v>28.490161520000001</v>
      </c>
      <c r="G57" s="10">
        <v>30.388274079999999</v>
      </c>
      <c r="H57" s="10">
        <v>32.412845429999997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20"/>
  <sheetViews>
    <sheetView workbookViewId="0">
      <selection activeCell="B10" sqref="B10"/>
    </sheetView>
  </sheetViews>
  <sheetFormatPr defaultRowHeight="16.5"/>
  <cols>
    <col min="1" max="1" width="14.125" bestFit="1" customWidth="1"/>
    <col min="2" max="2" width="17" bestFit="1" customWidth="1"/>
    <col min="3" max="3" width="23.125" bestFit="1" customWidth="1"/>
    <col min="4" max="4" width="21.375" bestFit="1" customWidth="1"/>
    <col min="5" max="5" width="9.5" bestFit="1" customWidth="1"/>
    <col min="6" max="6" width="14.875" bestFit="1" customWidth="1"/>
    <col min="7" max="7" width="8.875" customWidth="1"/>
    <col min="8" max="8" width="14" bestFit="1" customWidth="1"/>
    <col min="9" max="9" width="10.5" bestFit="1" customWidth="1"/>
    <col min="10" max="10" width="8" bestFit="1" customWidth="1"/>
    <col min="11" max="11" width="11.5" bestFit="1" customWidth="1"/>
    <col min="12" max="12" width="21.75" bestFit="1" customWidth="1"/>
    <col min="13" max="13" width="31.5" bestFit="1" customWidth="1"/>
    <col min="14" max="14" width="21.375" bestFit="1" customWidth="1"/>
    <col min="15" max="15" width="7.25" bestFit="1" customWidth="1"/>
    <col min="16" max="16" width="8" bestFit="1" customWidth="1"/>
    <col min="17" max="17" width="6.375" bestFit="1" customWidth="1"/>
    <col min="18" max="18" width="16.5" bestFit="1" customWidth="1"/>
    <col min="19" max="19" width="5.5" bestFit="1" customWidth="1"/>
    <col min="20" max="20" width="6.5" bestFit="1" customWidth="1"/>
    <col min="21" max="21" width="13.875" bestFit="1" customWidth="1"/>
    <col min="22" max="22" width="13.5" bestFit="1" customWidth="1"/>
    <col min="23" max="23" width="11.5" bestFit="1" customWidth="1"/>
  </cols>
  <sheetData>
    <row r="1" spans="1:23" s="12" customFormat="1">
      <c r="A1" s="12" t="s">
        <v>7</v>
      </c>
      <c r="B1" s="12" t="s">
        <v>3619</v>
      </c>
    </row>
    <row r="2" spans="1:23" s="12" customFormat="1">
      <c r="A2" s="12" t="s">
        <v>9</v>
      </c>
      <c r="B2" s="12" t="s">
        <v>3544</v>
      </c>
    </row>
    <row r="3" spans="1:23" s="12" customFormat="1">
      <c r="A3" s="12" t="s">
        <v>11</v>
      </c>
      <c r="B3" s="12" t="s">
        <v>30</v>
      </c>
    </row>
    <row r="4" spans="1:23" s="12" customFormat="1">
      <c r="A4" s="12" t="s">
        <v>13</v>
      </c>
    </row>
    <row r="5" spans="1:23" s="12" customFormat="1">
      <c r="A5" s="12" t="s">
        <v>15</v>
      </c>
      <c r="B5" s="32" t="s">
        <v>16</v>
      </c>
    </row>
    <row r="6" spans="1:23" s="5" customFormat="1">
      <c r="A6" s="5" t="s">
        <v>32</v>
      </c>
      <c r="B6" s="5" t="s">
        <v>33</v>
      </c>
      <c r="C6" s="5" t="s">
        <v>3620</v>
      </c>
    </row>
    <row r="10" spans="1:23">
      <c r="A10" s="7" t="s">
        <v>3531</v>
      </c>
      <c r="B10" s="58" t="s">
        <v>3621</v>
      </c>
      <c r="C10" s="58"/>
      <c r="D10" s="58"/>
      <c r="E10" s="58"/>
      <c r="F10" s="58"/>
      <c r="G10" s="58"/>
      <c r="H10" s="58"/>
      <c r="I10" s="58"/>
      <c r="J10" s="58"/>
      <c r="K10" s="58"/>
      <c r="L10" s="58"/>
      <c r="M10" s="58"/>
      <c r="N10" s="58"/>
      <c r="O10" s="58"/>
      <c r="P10" s="58"/>
      <c r="Q10" s="58"/>
      <c r="R10" s="58"/>
      <c r="S10" s="58"/>
      <c r="T10" s="58"/>
      <c r="U10" s="58"/>
      <c r="V10" s="58"/>
      <c r="W10" s="58"/>
    </row>
    <row r="12" spans="1:23">
      <c r="A12" s="7" t="s">
        <v>3622</v>
      </c>
      <c r="B12" s="7" t="s">
        <v>3623</v>
      </c>
      <c r="C12" s="58"/>
      <c r="D12" s="58"/>
      <c r="E12" s="58"/>
      <c r="F12" s="58"/>
      <c r="G12" s="58"/>
      <c r="H12" s="58"/>
      <c r="I12" s="58"/>
      <c r="J12" s="58"/>
      <c r="K12" s="58"/>
      <c r="L12" s="58"/>
      <c r="M12" s="58"/>
      <c r="N12" s="58"/>
      <c r="O12" s="58"/>
      <c r="P12" s="58"/>
      <c r="Q12" s="58"/>
      <c r="R12" s="58"/>
      <c r="S12" s="58"/>
      <c r="T12" s="58"/>
      <c r="U12" s="58"/>
      <c r="V12" s="58"/>
      <c r="W12" s="58"/>
    </row>
    <row r="13" spans="1:23">
      <c r="A13" s="7" t="s">
        <v>3624</v>
      </c>
      <c r="B13" s="58" t="s">
        <v>3543</v>
      </c>
      <c r="C13" s="58" t="s">
        <v>3625</v>
      </c>
      <c r="D13" s="58" t="s">
        <v>3626</v>
      </c>
      <c r="E13" s="58" t="s">
        <v>3627</v>
      </c>
      <c r="F13" s="58" t="s">
        <v>3628</v>
      </c>
      <c r="G13" s="58" t="s">
        <v>3629</v>
      </c>
      <c r="H13" s="58" t="s">
        <v>3630</v>
      </c>
      <c r="I13" s="58" t="s">
        <v>3631</v>
      </c>
      <c r="J13" s="58" t="s">
        <v>3632</v>
      </c>
      <c r="K13" s="58" t="s">
        <v>3633</v>
      </c>
      <c r="L13" s="58" t="s">
        <v>3634</v>
      </c>
      <c r="M13" s="58" t="s">
        <v>3635</v>
      </c>
      <c r="N13" s="58" t="s">
        <v>3636</v>
      </c>
      <c r="O13" s="58" t="s">
        <v>3637</v>
      </c>
      <c r="P13" s="58" t="s">
        <v>3638</v>
      </c>
      <c r="Q13" s="58" t="s">
        <v>3639</v>
      </c>
      <c r="R13" s="58" t="s">
        <v>3640</v>
      </c>
      <c r="S13" s="58" t="s">
        <v>3547</v>
      </c>
      <c r="T13" s="58" t="s">
        <v>3580</v>
      </c>
      <c r="U13" s="58" t="s">
        <v>3641</v>
      </c>
      <c r="V13" s="58" t="s">
        <v>3642</v>
      </c>
      <c r="W13" s="58" t="s">
        <v>3643</v>
      </c>
    </row>
    <row r="14" spans="1:23">
      <c r="A14" s="27">
        <v>2015</v>
      </c>
      <c r="B14" s="6">
        <v>77</v>
      </c>
      <c r="C14" s="6">
        <v>0</v>
      </c>
      <c r="D14" s="6">
        <v>86</v>
      </c>
      <c r="E14" s="6">
        <v>181</v>
      </c>
      <c r="F14" s="6">
        <v>0</v>
      </c>
      <c r="G14" s="6">
        <v>0</v>
      </c>
      <c r="H14" s="6">
        <v>1698</v>
      </c>
      <c r="I14" s="6">
        <v>0</v>
      </c>
      <c r="J14" s="6"/>
      <c r="K14" s="6">
        <v>0</v>
      </c>
      <c r="L14" s="6">
        <v>0</v>
      </c>
      <c r="M14" s="6">
        <v>8</v>
      </c>
      <c r="N14" s="6">
        <v>0</v>
      </c>
      <c r="O14" s="6">
        <v>0</v>
      </c>
      <c r="P14" s="6">
        <v>0</v>
      </c>
      <c r="Q14" s="6">
        <v>0</v>
      </c>
      <c r="R14" s="6">
        <v>7</v>
      </c>
      <c r="S14" s="6">
        <v>1</v>
      </c>
      <c r="T14" s="6">
        <v>20</v>
      </c>
      <c r="U14" s="6">
        <v>0</v>
      </c>
      <c r="V14" s="6">
        <v>307</v>
      </c>
      <c r="W14" s="6">
        <v>2385</v>
      </c>
    </row>
    <row r="15" spans="1:23">
      <c r="A15" s="27">
        <v>2016</v>
      </c>
      <c r="B15" s="6">
        <v>77</v>
      </c>
      <c r="C15" s="6">
        <v>0</v>
      </c>
      <c r="D15" s="6">
        <v>86</v>
      </c>
      <c r="E15" s="6">
        <v>119</v>
      </c>
      <c r="F15" s="6">
        <v>0</v>
      </c>
      <c r="G15" s="6">
        <v>0</v>
      </c>
      <c r="H15" s="6">
        <v>1975</v>
      </c>
      <c r="I15" s="6">
        <v>0</v>
      </c>
      <c r="J15" s="6"/>
      <c r="K15" s="6">
        <v>0</v>
      </c>
      <c r="L15" s="6">
        <v>0</v>
      </c>
      <c r="M15" s="6">
        <v>8</v>
      </c>
      <c r="N15" s="6">
        <v>0</v>
      </c>
      <c r="O15" s="6">
        <v>0</v>
      </c>
      <c r="P15" s="6">
        <v>0</v>
      </c>
      <c r="Q15" s="6">
        <v>0</v>
      </c>
      <c r="R15" s="6">
        <v>7</v>
      </c>
      <c r="S15" s="6">
        <v>1</v>
      </c>
      <c r="T15" s="6">
        <v>20</v>
      </c>
      <c r="U15" s="6">
        <v>0</v>
      </c>
      <c r="V15" s="6">
        <v>375</v>
      </c>
      <c r="W15" s="6">
        <v>2668</v>
      </c>
    </row>
    <row r="16" spans="1:23">
      <c r="A16" s="27">
        <v>2017</v>
      </c>
      <c r="B16" s="6">
        <v>86</v>
      </c>
      <c r="C16" s="6">
        <v>0</v>
      </c>
      <c r="D16" s="6">
        <v>85</v>
      </c>
      <c r="E16" s="6">
        <v>129</v>
      </c>
      <c r="F16" s="6">
        <v>0</v>
      </c>
      <c r="G16" s="6">
        <v>0</v>
      </c>
      <c r="H16" s="6">
        <v>1976</v>
      </c>
      <c r="I16" s="6">
        <v>0</v>
      </c>
      <c r="J16" s="6"/>
      <c r="K16" s="6">
        <v>0</v>
      </c>
      <c r="L16" s="6">
        <v>0</v>
      </c>
      <c r="M16" s="6">
        <v>8</v>
      </c>
      <c r="N16" s="6">
        <v>0</v>
      </c>
      <c r="O16" s="6">
        <v>0</v>
      </c>
      <c r="P16" s="6">
        <v>0</v>
      </c>
      <c r="Q16" s="6">
        <v>0</v>
      </c>
      <c r="R16" s="6">
        <v>6</v>
      </c>
      <c r="S16" s="6">
        <v>1</v>
      </c>
      <c r="T16" s="6">
        <v>20</v>
      </c>
      <c r="U16" s="6">
        <v>0</v>
      </c>
      <c r="V16" s="6">
        <v>384</v>
      </c>
      <c r="W16" s="6">
        <v>2695</v>
      </c>
    </row>
    <row r="17" spans="1:23">
      <c r="A17" s="27">
        <v>2018</v>
      </c>
      <c r="B17" s="6">
        <v>102</v>
      </c>
      <c r="C17" s="6">
        <v>0</v>
      </c>
      <c r="D17" s="6">
        <v>85</v>
      </c>
      <c r="E17" s="6">
        <v>119</v>
      </c>
      <c r="F17" s="6">
        <v>0</v>
      </c>
      <c r="G17" s="6">
        <v>0</v>
      </c>
      <c r="H17" s="6">
        <v>1976</v>
      </c>
      <c r="I17" s="6">
        <v>0</v>
      </c>
      <c r="J17" s="6"/>
      <c r="K17" s="6">
        <v>0</v>
      </c>
      <c r="L17" s="6">
        <v>0</v>
      </c>
      <c r="M17" s="6">
        <v>8</v>
      </c>
      <c r="N17" s="6">
        <v>0</v>
      </c>
      <c r="O17" s="6">
        <v>0</v>
      </c>
      <c r="P17" s="6">
        <v>0</v>
      </c>
      <c r="Q17" s="6">
        <v>0</v>
      </c>
      <c r="R17" s="6">
        <v>5</v>
      </c>
      <c r="S17" s="6">
        <v>1</v>
      </c>
      <c r="T17" s="6">
        <v>19</v>
      </c>
      <c r="U17" s="6">
        <v>0</v>
      </c>
      <c r="V17" s="6">
        <v>487</v>
      </c>
      <c r="W17" s="6">
        <v>2802</v>
      </c>
    </row>
    <row r="18" spans="1:23">
      <c r="A18" s="27">
        <v>2019</v>
      </c>
      <c r="B18" s="6">
        <v>157</v>
      </c>
      <c r="C18" s="6">
        <v>0</v>
      </c>
      <c r="D18" s="6">
        <v>51</v>
      </c>
      <c r="E18" s="6">
        <v>125</v>
      </c>
      <c r="F18" s="6">
        <v>0</v>
      </c>
      <c r="G18" s="6">
        <v>8</v>
      </c>
      <c r="H18" s="6">
        <v>1970</v>
      </c>
      <c r="I18" s="6">
        <v>0</v>
      </c>
      <c r="J18" s="6"/>
      <c r="K18" s="6">
        <v>0</v>
      </c>
      <c r="L18" s="6">
        <v>0</v>
      </c>
      <c r="M18" s="6">
        <v>7</v>
      </c>
      <c r="N18" s="6">
        <v>0</v>
      </c>
      <c r="O18" s="6">
        <v>0</v>
      </c>
      <c r="P18" s="6">
        <v>0</v>
      </c>
      <c r="Q18" s="6">
        <v>0</v>
      </c>
      <c r="R18" s="6">
        <v>12</v>
      </c>
      <c r="S18" s="6">
        <v>33</v>
      </c>
      <c r="T18" s="6">
        <v>19</v>
      </c>
      <c r="U18" s="6">
        <v>0</v>
      </c>
      <c r="V18" s="6">
        <v>462</v>
      </c>
      <c r="W18" s="6">
        <v>2844</v>
      </c>
    </row>
    <row r="19" spans="1:23">
      <c r="A19" s="27">
        <v>2020</v>
      </c>
      <c r="B19" s="6">
        <v>157</v>
      </c>
      <c r="C19" s="6">
        <v>0</v>
      </c>
      <c r="D19" s="6">
        <v>79</v>
      </c>
      <c r="E19" s="6">
        <v>133</v>
      </c>
      <c r="F19" s="6">
        <v>0</v>
      </c>
      <c r="G19" s="6">
        <v>8</v>
      </c>
      <c r="H19" s="6">
        <v>1970</v>
      </c>
      <c r="I19" s="6">
        <v>0</v>
      </c>
      <c r="J19" s="6"/>
      <c r="K19" s="6">
        <v>0</v>
      </c>
      <c r="L19" s="6">
        <v>0</v>
      </c>
      <c r="M19" s="6">
        <v>8</v>
      </c>
      <c r="N19" s="6">
        <v>0</v>
      </c>
      <c r="O19" s="6">
        <v>0</v>
      </c>
      <c r="P19" s="6">
        <v>0</v>
      </c>
      <c r="Q19" s="6">
        <v>0</v>
      </c>
      <c r="R19" s="6">
        <v>12</v>
      </c>
      <c r="S19" s="6">
        <v>123</v>
      </c>
      <c r="T19" s="6">
        <v>19</v>
      </c>
      <c r="U19" s="6">
        <v>0</v>
      </c>
      <c r="V19" s="6">
        <v>329</v>
      </c>
      <c r="W19" s="6">
        <v>2838</v>
      </c>
    </row>
    <row r="20" spans="1:23">
      <c r="A20" s="27" t="s">
        <v>3643</v>
      </c>
      <c r="B20" s="6">
        <v>656</v>
      </c>
      <c r="C20" s="6">
        <v>0</v>
      </c>
      <c r="D20" s="6">
        <v>472</v>
      </c>
      <c r="E20" s="6">
        <v>806</v>
      </c>
      <c r="F20" s="6">
        <v>0</v>
      </c>
      <c r="G20" s="6">
        <v>16</v>
      </c>
      <c r="H20" s="6">
        <v>11565</v>
      </c>
      <c r="I20" s="6">
        <v>0</v>
      </c>
      <c r="J20" s="6"/>
      <c r="K20" s="6">
        <v>0</v>
      </c>
      <c r="L20" s="6">
        <v>0</v>
      </c>
      <c r="M20" s="6">
        <v>47</v>
      </c>
      <c r="N20" s="6">
        <v>0</v>
      </c>
      <c r="O20" s="6">
        <v>0</v>
      </c>
      <c r="P20" s="6">
        <v>0</v>
      </c>
      <c r="Q20" s="6">
        <v>0</v>
      </c>
      <c r="R20" s="6">
        <v>49</v>
      </c>
      <c r="S20" s="6">
        <v>160</v>
      </c>
      <c r="T20" s="6">
        <v>117</v>
      </c>
      <c r="U20" s="6">
        <v>0</v>
      </c>
      <c r="V20" s="6">
        <v>2344</v>
      </c>
      <c r="W20" s="6">
        <v>16232</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7D3B914211DA4690539851AF11284A" ma:contentTypeVersion="17" ma:contentTypeDescription="Een nieuw document maken." ma:contentTypeScope="" ma:versionID="566c65526fb244b7e512d27fd748481a">
  <xsd:schema xmlns:xsd="http://www.w3.org/2001/XMLSchema" xmlns:xs="http://www.w3.org/2001/XMLSchema" xmlns:p="http://schemas.microsoft.com/office/2006/metadata/properties" xmlns:ns2="25b506d0-762b-47aa-adb6-8b80fc2be8cf" xmlns:ns3="14cfccfe-d05c-4ace-ac9c-889a36918eb7" targetNamespace="http://schemas.microsoft.com/office/2006/metadata/properties" ma:root="true" ma:fieldsID="2ff3ef8d6f94deea73d127a09ffad5c1" ns2:_="" ns3:_="">
    <xsd:import namespace="25b506d0-762b-47aa-adb6-8b80fc2be8cf"/>
    <xsd:import namespace="14cfccfe-d05c-4ace-ac9c-889a36918eb7"/>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Version0" minOccurs="0"/>
                <xsd:element ref="ns3:Version_x003a_Version" minOccurs="0"/>
                <xsd:element ref="ns3:Me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b506d0-762b-47aa-adb6-8b80fc2be8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4cfccfe-d05c-4ace-ac9c-889a36918eb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Version0" ma:index="22" nillable="true" ma:displayName="Version" ma:list="{727145e8-1f71-402e-9ff5-87f3840ee372}" ma:internalName="Version0" ma:showField="Title">
      <xsd:simpleType>
        <xsd:restriction base="dms:Lookup"/>
      </xsd:simpleType>
    </xsd:element>
    <xsd:element name="Version_x003a_Version" ma:index="23" nillable="true" ma:displayName="Version:Version" ma:list="{727145e8-1f71-402e-9ff5-87f3840ee372}" ma:internalName="Version_x003a_Version" ma:readOnly="true" ma:showField="_UIVersionString" ma:web="25b506d0-762b-47aa-adb6-8b80fc2be8cf">
      <xsd:simpleType>
        <xsd:restriction base="dms:Lookup"/>
      </xsd:simpleType>
    </xsd:element>
    <xsd:element name="Member" ma:index="24" nillable="true" ma:displayName="Member" ma:format="Dropdown" ma:list="UserInfo" ma:SharePointGroup="0" ma:internalName="Memb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0 xmlns="14cfccfe-d05c-4ace-ac9c-889a36918eb7" xsi:nil="true"/>
    <Member xmlns="14cfccfe-d05c-4ace-ac9c-889a36918eb7">
      <UserInfo>
        <DisplayName/>
        <AccountId xsi:nil="true"/>
        <AccountType/>
      </UserInfo>
    </Member>
  </documentManagement>
</p:properties>
</file>

<file path=customXml/itemProps1.xml><?xml version="1.0" encoding="utf-8"?>
<ds:datastoreItem xmlns:ds="http://schemas.openxmlformats.org/officeDocument/2006/customXml" ds:itemID="{8194AA50-63C4-457D-996B-4F2474A15A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b506d0-762b-47aa-adb6-8b80fc2be8cf"/>
    <ds:schemaRef ds:uri="14cfccfe-d05c-4ace-ac9c-889a36918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371BB3-B686-4BD6-944A-C6857025B447}">
  <ds:schemaRefs>
    <ds:schemaRef ds:uri="http://schemas.microsoft.com/sharepoint/v3/contenttype/forms"/>
  </ds:schemaRefs>
</ds:datastoreItem>
</file>

<file path=customXml/itemProps3.xml><?xml version="1.0" encoding="utf-8"?>
<ds:datastoreItem xmlns:ds="http://schemas.openxmlformats.org/officeDocument/2006/customXml" ds:itemID="{73D74FF1-82C6-455C-938F-EA96B4F777EA}">
  <ds:schemaRefs>
    <ds:schemaRef ds:uri="http://schemas.microsoft.com/office/2006/metadata/properties"/>
    <ds:schemaRef ds:uri="http://schemas.microsoft.com/office/infopath/2007/PartnerControls"/>
    <ds:schemaRef ds:uri="14cfccfe-d05c-4ace-ac9c-889a36918e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Inflation data</vt:lpstr>
      <vt:lpstr>EU ETS E20</vt:lpstr>
      <vt:lpstr>CO2 Store</vt:lpstr>
      <vt:lpstr>EU ETS forecast</vt:lpstr>
      <vt:lpstr>FuelPrice</vt:lpstr>
      <vt:lpstr>RE Auctions</vt:lpstr>
      <vt:lpstr>Gen Cap EE</vt:lpstr>
      <vt:lpstr>Gen Cap All</vt:lpstr>
      <vt:lpstr>Demand projections</vt:lpstr>
      <vt:lpstr>GenCapEUCO3232.5</vt:lpstr>
      <vt:lpstr>Trans Cap</vt:lpstr>
      <vt:lpstr>Carbon content of fuels</vt:lpstr>
      <vt:lpstr>PP Tech param</vt:lpstr>
      <vt:lpstr>RE quality</vt:lpstr>
      <vt:lpstr>P2X pot</vt:lpstr>
      <vt:lpstr>Hydropower</vt:lpstr>
      <vt:lpstr>EE EHV grid</vt:lpstr>
      <vt:lpstr>PP outage</vt:lpstr>
    </vt:vector>
  </TitlesOfParts>
  <Manager/>
  <Company>Tallinn University of Technology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Hardi Koduvere</dc:creator>
  <cp:keywords/>
  <dc:description/>
  <cp:lastModifiedBy>Hardi Koduvere</cp:lastModifiedBy>
  <cp:revision/>
  <dcterms:created xsi:type="dcterms:W3CDTF">2020-09-28T07:04:13Z</dcterms:created>
  <dcterms:modified xsi:type="dcterms:W3CDTF">2021-03-23T05:50:53Z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0x010100887D3B914211DA4690539851AF11284A</vt:lpwstr>
  </property>
</Properties>
</file>