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filterPrivacy="1" codeName="ThisWorkbook"/>
  <xr:revisionPtr revIDLastSave="0" documentId="13_ncr:1_{2B969503-5450-441A-81D9-44D7369064DC}" xr6:coauthVersionLast="47" xr6:coauthVersionMax="47" xr10:uidLastSave="{00000000-0000-0000-0000-000000000000}"/>
  <bookViews>
    <workbookView xWindow="-110" yWindow="-110" windowWidth="19420" windowHeight="10420" firstSheet="9" activeTab="9" xr2:uid="{4E69E3A3-5A8B-45D5-ACCC-BABA182F4526}"/>
  </bookViews>
  <sheets>
    <sheet name="Üldised dokumendid" sheetId="14" state="hidden" r:id="rId1"/>
    <sheet name="Õigusaktid" sheetId="15" r:id="rId2"/>
    <sheet name="Energiajulgeolek" sheetId="11" r:id="rId3"/>
    <sheet name="Taastuvenergia" sheetId="13" r:id="rId4"/>
    <sheet name="Energiatõhusus" sheetId="12" r:id="rId5"/>
    <sheet name="Elektri stsenaariumid" sheetId="16" r:id="rId6"/>
    <sheet name="Salvestuse stsenaariumid" sheetId="19" r:id="rId7"/>
    <sheet name="Soojuse ja jahutuse stsenaarium" sheetId="17" r:id="rId8"/>
    <sheet name="Gaasivõrgu stsenaariumid" sheetId="18" r:id="rId9"/>
    <sheet name="poliitikainstrumendid_taastuven" sheetId="22" r:id="rId10"/>
    <sheet name="poliitikainstrumendid_energ (2)" sheetId="26" state="hidden" r:id="rId11"/>
    <sheet name="poliitikainstrumendid_energiatõ" sheetId="23" r:id="rId12"/>
    <sheet name="poliitikainstrumendid_julgeolek" sheetId="24" state="hidden" r:id="rId13"/>
    <sheet name="pol.instr_energiajulgeolek" sheetId="25" r:id="rId14"/>
    <sheet name="uurimisküsimused" sheetId="20" state="hidden" r:id="rId15"/>
  </sheets>
  <externalReferences>
    <externalReference r:id="rId16"/>
    <externalReference r:id="rId17"/>
  </externalReferences>
  <definedNames>
    <definedName name="_xlnm._FilterDatabase" localSheetId="10" hidden="1">'poliitikainstrumendid_energ (2)'!$A$2:$BN$129</definedName>
    <definedName name="_xlnm._FilterDatabase" localSheetId="11" hidden="1">poliitikainstrumendid_energiatõ!$A$2:$AS$202</definedName>
    <definedName name="_xlnm._FilterDatabase" localSheetId="12" hidden="1">poliitikainstrumendid_julgeolek!$A$2:$BL$62</definedName>
    <definedName name="_ftn1" localSheetId="7">'Soojuse ja jahutuse stsenaarium'!$A$178</definedName>
    <definedName name="_ftn2" localSheetId="7">'Soojuse ja jahutuse stsenaarium'!#REF!</definedName>
    <definedName name="_ftnref1" localSheetId="7">'Soojuse ja jahutuse stsenaarium'!$A$175</definedName>
    <definedName name="_ftnref2" localSheetId="7">'Soojuse ja jahutuse stsenaarium'!$A$176</definedName>
    <definedName name="_Ref107304144" localSheetId="5">'Elektri stsenaariumid'!$A$23</definedName>
    <definedName name="_Ref107306102" localSheetId="5">'Elektri stsenaariumid'!$A$21</definedName>
    <definedName name="_Toc108395721" localSheetId="7">'Soojuse ja jahutuse stsenaarium'!$A$205</definedName>
    <definedName name="_Toc113983860" localSheetId="5">'Elektri stsenaariumid'!$A$1</definedName>
    <definedName name="OLE_LINK1" localSheetId="13">pol.instr_energiajulgeolek!$D$119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47" i="23" l="1"/>
  <c r="C47" i="23"/>
  <c r="V47" i="23"/>
  <c r="X47" i="23"/>
  <c r="Z47" i="23"/>
  <c r="AI47" i="23"/>
  <c r="AK47" i="23"/>
  <c r="AM47" i="23"/>
  <c r="BH822" i="26"/>
  <c r="BF822" i="26"/>
  <c r="BD822" i="26"/>
  <c r="AV822" i="26"/>
  <c r="AU822" i="26"/>
  <c r="AS822" i="26"/>
  <c r="AQ822" i="26"/>
  <c r="AW822" i="26" s="1"/>
  <c r="AG822" i="26"/>
  <c r="AF822" i="26"/>
  <c r="BJ822" i="26" s="1"/>
  <c r="C822" i="26"/>
  <c r="A822" i="26"/>
  <c r="BH821" i="26"/>
  <c r="BF821" i="26"/>
  <c r="BD821" i="26"/>
  <c r="AV821" i="26"/>
  <c r="AU821" i="26"/>
  <c r="AS821" i="26"/>
  <c r="AQ821" i="26"/>
  <c r="AW821" i="26" s="1"/>
  <c r="AG821" i="26"/>
  <c r="AF821" i="26"/>
  <c r="C821" i="26"/>
  <c r="A821" i="26"/>
  <c r="BH820" i="26"/>
  <c r="BF820" i="26"/>
  <c r="BD820" i="26"/>
  <c r="AV820" i="26"/>
  <c r="AU820" i="26"/>
  <c r="AS820" i="26"/>
  <c r="AQ820" i="26"/>
  <c r="AW820" i="26" s="1"/>
  <c r="AG820" i="26"/>
  <c r="AF820" i="26"/>
  <c r="BJ820" i="26" s="1"/>
  <c r="C820" i="26"/>
  <c r="A820" i="26"/>
  <c r="BH819" i="26"/>
  <c r="BF819" i="26"/>
  <c r="BD819" i="26"/>
  <c r="AV819" i="26"/>
  <c r="AU819" i="26"/>
  <c r="AW819" i="26" s="1"/>
  <c r="AS819" i="26"/>
  <c r="AQ819" i="26"/>
  <c r="AG819" i="26"/>
  <c r="AF819" i="26"/>
  <c r="BJ819" i="26" s="1"/>
  <c r="C819" i="26"/>
  <c r="A819" i="26"/>
  <c r="BH818" i="26"/>
  <c r="BF818" i="26"/>
  <c r="BD818" i="26"/>
  <c r="AW818" i="26"/>
  <c r="AV818" i="26"/>
  <c r="AU818" i="26"/>
  <c r="AS818" i="26"/>
  <c r="AQ818" i="26"/>
  <c r="AG818" i="26"/>
  <c r="AF818" i="26"/>
  <c r="BJ818" i="26" s="1"/>
  <c r="C818" i="26"/>
  <c r="A818" i="26"/>
  <c r="BH817" i="26"/>
  <c r="BF817" i="26"/>
  <c r="BD817" i="26"/>
  <c r="AV817" i="26"/>
  <c r="AU817" i="26"/>
  <c r="AS817" i="26"/>
  <c r="AW817" i="26" s="1"/>
  <c r="AQ817" i="26"/>
  <c r="AG817" i="26"/>
  <c r="AF817" i="26"/>
  <c r="BJ817" i="26" s="1"/>
  <c r="C817" i="26"/>
  <c r="A817" i="26"/>
  <c r="BH816" i="26"/>
  <c r="BF816" i="26"/>
  <c r="BD816" i="26"/>
  <c r="AV816" i="26"/>
  <c r="AU816" i="26"/>
  <c r="AS816" i="26"/>
  <c r="AW816" i="26" s="1"/>
  <c r="AQ816" i="26"/>
  <c r="AG816" i="26"/>
  <c r="AF816" i="26"/>
  <c r="C816" i="26"/>
  <c r="A816" i="26"/>
  <c r="BH815" i="26"/>
  <c r="BF815" i="26"/>
  <c r="BD815" i="26"/>
  <c r="AV815" i="26"/>
  <c r="AU815" i="26"/>
  <c r="AS815" i="26"/>
  <c r="AQ815" i="26"/>
  <c r="AW815" i="26" s="1"/>
  <c r="AG815" i="26"/>
  <c r="AF815" i="26"/>
  <c r="BJ815" i="26" s="1"/>
  <c r="C815" i="26"/>
  <c r="A815" i="26"/>
  <c r="BJ814" i="26"/>
  <c r="BH814" i="26"/>
  <c r="BF814" i="26"/>
  <c r="BD814" i="26"/>
  <c r="AV814" i="26"/>
  <c r="AU814" i="26"/>
  <c r="AS814" i="26"/>
  <c r="AQ814" i="26"/>
  <c r="AW814" i="26" s="1"/>
  <c r="AG814" i="26"/>
  <c r="AF814" i="26"/>
  <c r="C814" i="26"/>
  <c r="A814" i="26"/>
  <c r="BH813" i="26"/>
  <c r="BF813" i="26"/>
  <c r="BD813" i="26"/>
  <c r="AV813" i="26"/>
  <c r="AU813" i="26"/>
  <c r="AS813" i="26"/>
  <c r="AQ813" i="26"/>
  <c r="AW813" i="26" s="1"/>
  <c r="AG813" i="26"/>
  <c r="AF813" i="26"/>
  <c r="C813" i="26"/>
  <c r="A813" i="26"/>
  <c r="BH812" i="26"/>
  <c r="BJ812" i="26" s="1"/>
  <c r="BF812" i="26"/>
  <c r="BD812" i="26"/>
  <c r="AV812" i="26"/>
  <c r="AU812" i="26"/>
  <c r="AW812" i="26" s="1"/>
  <c r="AS812" i="26"/>
  <c r="AQ812" i="26"/>
  <c r="AG812" i="26"/>
  <c r="AF812" i="26"/>
  <c r="C812" i="26"/>
  <c r="A812" i="26"/>
  <c r="BH811" i="26"/>
  <c r="BJ811" i="26" s="1"/>
  <c r="BF811" i="26"/>
  <c r="BD811" i="26"/>
  <c r="AW811" i="26"/>
  <c r="AV811" i="26"/>
  <c r="AU811" i="26"/>
  <c r="AS811" i="26"/>
  <c r="AQ811" i="26"/>
  <c r="AG811" i="26"/>
  <c r="AF811" i="26"/>
  <c r="C811" i="26"/>
  <c r="A811" i="26"/>
  <c r="BH810" i="26"/>
  <c r="BF810" i="26"/>
  <c r="BD810" i="26"/>
  <c r="AW810" i="26"/>
  <c r="AV810" i="26"/>
  <c r="AU810" i="26"/>
  <c r="AS810" i="26"/>
  <c r="AQ810" i="26"/>
  <c r="AG810" i="26"/>
  <c r="AF810" i="26"/>
  <c r="BJ810" i="26" s="1"/>
  <c r="C810" i="26"/>
  <c r="A810" i="26"/>
  <c r="BH809" i="26"/>
  <c r="BF809" i="26"/>
  <c r="BD809" i="26"/>
  <c r="AV809" i="26"/>
  <c r="AU809" i="26"/>
  <c r="AS809" i="26"/>
  <c r="AW809" i="26" s="1"/>
  <c r="AQ809" i="26"/>
  <c r="AG809" i="26"/>
  <c r="AF809" i="26"/>
  <c r="BJ809" i="26" s="1"/>
  <c r="C809" i="26"/>
  <c r="A809" i="26"/>
  <c r="BH808" i="26"/>
  <c r="BF808" i="26"/>
  <c r="BD808" i="26"/>
  <c r="AV808" i="26"/>
  <c r="AU808" i="26"/>
  <c r="AS808" i="26"/>
  <c r="AW808" i="26" s="1"/>
  <c r="AQ808" i="26"/>
  <c r="AG808" i="26"/>
  <c r="AF808" i="26"/>
  <c r="C808" i="26"/>
  <c r="A808" i="26"/>
  <c r="BJ807" i="26"/>
  <c r="BH807" i="26"/>
  <c r="BF807" i="26"/>
  <c r="BD807" i="26"/>
  <c r="AV807" i="26"/>
  <c r="AU807" i="26"/>
  <c r="AS807" i="26"/>
  <c r="AQ807" i="26"/>
  <c r="AW807" i="26" s="1"/>
  <c r="AG807" i="26"/>
  <c r="AF807" i="26"/>
  <c r="C807" i="26"/>
  <c r="A807" i="26"/>
  <c r="BJ806" i="26"/>
  <c r="BH806" i="26"/>
  <c r="BF806" i="26"/>
  <c r="BD806" i="26"/>
  <c r="AV806" i="26"/>
  <c r="AU806" i="26"/>
  <c r="AS806" i="26"/>
  <c r="AQ806" i="26"/>
  <c r="AW806" i="26" s="1"/>
  <c r="AG806" i="26"/>
  <c r="AF806" i="26"/>
  <c r="C806" i="26"/>
  <c r="A806" i="26"/>
  <c r="BH805" i="26"/>
  <c r="BJ805" i="26" s="1"/>
  <c r="BF805" i="26"/>
  <c r="BD805" i="26"/>
  <c r="AV805" i="26"/>
  <c r="AU805" i="26"/>
  <c r="AW805" i="26" s="1"/>
  <c r="AS805" i="26"/>
  <c r="AQ805" i="26"/>
  <c r="AG805" i="26"/>
  <c r="AF805" i="26"/>
  <c r="C805" i="26"/>
  <c r="A805" i="26"/>
  <c r="BH804" i="26"/>
  <c r="BJ804" i="26" s="1"/>
  <c r="BF804" i="26"/>
  <c r="BD804" i="26"/>
  <c r="AV804" i="26"/>
  <c r="AU804" i="26"/>
  <c r="AW804" i="26" s="1"/>
  <c r="AS804" i="26"/>
  <c r="AQ804" i="26"/>
  <c r="AG804" i="26"/>
  <c r="AF804" i="26"/>
  <c r="C804" i="26"/>
  <c r="A804" i="26"/>
  <c r="BH803" i="26"/>
  <c r="BF803" i="26"/>
  <c r="BD803" i="26"/>
  <c r="AW803" i="26"/>
  <c r="AV803" i="26"/>
  <c r="AU803" i="26"/>
  <c r="AS803" i="26"/>
  <c r="AQ803" i="26"/>
  <c r="AG803" i="26"/>
  <c r="AF803" i="26"/>
  <c r="C803" i="26"/>
  <c r="A803" i="26"/>
  <c r="BH802" i="26"/>
  <c r="BF802" i="26"/>
  <c r="BD802" i="26"/>
  <c r="AW802" i="26"/>
  <c r="AV802" i="26"/>
  <c r="AU802" i="26"/>
  <c r="AS802" i="26"/>
  <c r="AQ802" i="26"/>
  <c r="AG802" i="26"/>
  <c r="AF802" i="26"/>
  <c r="BJ802" i="26" s="1"/>
  <c r="C802" i="26"/>
  <c r="A802" i="26"/>
  <c r="BH801" i="26"/>
  <c r="BF801" i="26"/>
  <c r="BD801" i="26"/>
  <c r="AV801" i="26"/>
  <c r="AU801" i="26"/>
  <c r="AS801" i="26"/>
  <c r="AW801" i="26" s="1"/>
  <c r="AQ801" i="26"/>
  <c r="AG801" i="26"/>
  <c r="AF801" i="26"/>
  <c r="BJ801" i="26" s="1"/>
  <c r="C801" i="26"/>
  <c r="A801" i="26"/>
  <c r="BH800" i="26"/>
  <c r="BF800" i="26"/>
  <c r="BD800" i="26"/>
  <c r="AV800" i="26"/>
  <c r="AU800" i="26"/>
  <c r="AS800" i="26"/>
  <c r="AW800" i="26" s="1"/>
  <c r="AQ800" i="26"/>
  <c r="AG800" i="26"/>
  <c r="AF800" i="26"/>
  <c r="BJ800" i="26" s="1"/>
  <c r="C800" i="26"/>
  <c r="A800" i="26"/>
  <c r="BJ799" i="26"/>
  <c r="BH799" i="26"/>
  <c r="BF799" i="26"/>
  <c r="BD799" i="26"/>
  <c r="AV799" i="26"/>
  <c r="AU799" i="26"/>
  <c r="AS799" i="26"/>
  <c r="AQ799" i="26"/>
  <c r="AW799" i="26" s="1"/>
  <c r="AG799" i="26"/>
  <c r="AF799" i="26"/>
  <c r="C799" i="26"/>
  <c r="A799" i="26"/>
  <c r="BJ798" i="26"/>
  <c r="BH798" i="26"/>
  <c r="BF798" i="26"/>
  <c r="BD798" i="26"/>
  <c r="AV798" i="26"/>
  <c r="AU798" i="26"/>
  <c r="AS798" i="26"/>
  <c r="AQ798" i="26"/>
  <c r="AW798" i="26" s="1"/>
  <c r="AG798" i="26"/>
  <c r="AF798" i="26"/>
  <c r="C798" i="26"/>
  <c r="A798" i="26"/>
  <c r="BH797" i="26"/>
  <c r="BF797" i="26"/>
  <c r="BD797" i="26"/>
  <c r="AV797" i="26"/>
  <c r="AU797" i="26"/>
  <c r="AW797" i="26" s="1"/>
  <c r="AS797" i="26"/>
  <c r="AQ797" i="26"/>
  <c r="AG797" i="26"/>
  <c r="AF797" i="26"/>
  <c r="C797" i="26"/>
  <c r="A797" i="26"/>
  <c r="BH796" i="26"/>
  <c r="BJ796" i="26" s="1"/>
  <c r="BF796" i="26"/>
  <c r="BD796" i="26"/>
  <c r="AV796" i="26"/>
  <c r="AU796" i="26"/>
  <c r="AW796" i="26" s="1"/>
  <c r="AS796" i="26"/>
  <c r="AQ796" i="26"/>
  <c r="AG796" i="26"/>
  <c r="AF796" i="26"/>
  <c r="C796" i="26"/>
  <c r="A796" i="26"/>
  <c r="BH795" i="26"/>
  <c r="BF795" i="26"/>
  <c r="BD795" i="26"/>
  <c r="AV795" i="26"/>
  <c r="AU795" i="26"/>
  <c r="AW795" i="26" s="1"/>
  <c r="AS795" i="26"/>
  <c r="AQ795" i="26"/>
  <c r="AG795" i="26"/>
  <c r="AF795" i="26"/>
  <c r="BJ795" i="26" s="1"/>
  <c r="C795" i="26"/>
  <c r="A795" i="26"/>
  <c r="BH794" i="26"/>
  <c r="BF794" i="26"/>
  <c r="BD794" i="26"/>
  <c r="AW794" i="26"/>
  <c r="AV794" i="26"/>
  <c r="AU794" i="26"/>
  <c r="AS794" i="26"/>
  <c r="AQ794" i="26"/>
  <c r="AG794" i="26"/>
  <c r="AF794" i="26"/>
  <c r="BJ794" i="26" s="1"/>
  <c r="C794" i="26"/>
  <c r="A794" i="26"/>
  <c r="BH793" i="26"/>
  <c r="BF793" i="26"/>
  <c r="BD793" i="26"/>
  <c r="AV793" i="26"/>
  <c r="AU793" i="26"/>
  <c r="AS793" i="26"/>
  <c r="AW793" i="26" s="1"/>
  <c r="AQ793" i="26"/>
  <c r="AG793" i="26"/>
  <c r="AF793" i="26"/>
  <c r="BJ793" i="26" s="1"/>
  <c r="C793" i="26"/>
  <c r="A793" i="26"/>
  <c r="BH792" i="26"/>
  <c r="BF792" i="26"/>
  <c r="BD792" i="26"/>
  <c r="AV792" i="26"/>
  <c r="AU792" i="26"/>
  <c r="AS792" i="26"/>
  <c r="AW792" i="26" s="1"/>
  <c r="AQ792" i="26"/>
  <c r="AG792" i="26"/>
  <c r="AF792" i="26"/>
  <c r="C792" i="26"/>
  <c r="A792" i="26"/>
  <c r="BH791" i="26"/>
  <c r="BF791" i="26"/>
  <c r="BD791" i="26"/>
  <c r="AV791" i="26"/>
  <c r="AU791" i="26"/>
  <c r="AW791" i="26" s="1"/>
  <c r="AS791" i="26"/>
  <c r="AQ791" i="26"/>
  <c r="AG791" i="26"/>
  <c r="AF791" i="26"/>
  <c r="BJ791" i="26" s="1"/>
  <c r="C791" i="26"/>
  <c r="A791" i="26"/>
  <c r="BJ790" i="26"/>
  <c r="BH790" i="26"/>
  <c r="BF790" i="26"/>
  <c r="BD790" i="26"/>
  <c r="AV790" i="26"/>
  <c r="AU790" i="26"/>
  <c r="AS790" i="26"/>
  <c r="AQ790" i="26"/>
  <c r="AW790" i="26" s="1"/>
  <c r="AG790" i="26"/>
  <c r="AF790" i="26"/>
  <c r="C790" i="26"/>
  <c r="A790" i="26"/>
  <c r="BH789" i="26"/>
  <c r="BJ789" i="26" s="1"/>
  <c r="BF789" i="26"/>
  <c r="BD789" i="26"/>
  <c r="AW789" i="26"/>
  <c r="AV789" i="26"/>
  <c r="AU789" i="26"/>
  <c r="AS789" i="26"/>
  <c r="AQ789" i="26"/>
  <c r="AG789" i="26"/>
  <c r="AF789" i="26"/>
  <c r="C789" i="26"/>
  <c r="A789" i="26"/>
  <c r="BH788" i="26"/>
  <c r="BJ788" i="26" s="1"/>
  <c r="BF788" i="26"/>
  <c r="BD788" i="26"/>
  <c r="AV788" i="26"/>
  <c r="AU788" i="26"/>
  <c r="AW788" i="26" s="1"/>
  <c r="AS788" i="26"/>
  <c r="AQ788" i="26"/>
  <c r="AG788" i="26"/>
  <c r="AF788" i="26"/>
  <c r="C788" i="26"/>
  <c r="A788" i="26"/>
  <c r="BH787" i="26"/>
  <c r="BF787" i="26"/>
  <c r="BD787" i="26"/>
  <c r="AV787" i="26"/>
  <c r="AU787" i="26"/>
  <c r="AS787" i="26"/>
  <c r="AQ787" i="26"/>
  <c r="AW787" i="26" s="1"/>
  <c r="AG787" i="26"/>
  <c r="AF787" i="26"/>
  <c r="BJ787" i="26" s="1"/>
  <c r="C787" i="26"/>
  <c r="A787" i="26"/>
  <c r="BH786" i="26"/>
  <c r="BF786" i="26"/>
  <c r="BD786" i="26"/>
  <c r="AW786" i="26"/>
  <c r="AV786" i="26"/>
  <c r="AU786" i="26"/>
  <c r="AS786" i="26"/>
  <c r="AQ786" i="26"/>
  <c r="AG786" i="26"/>
  <c r="AF786" i="26"/>
  <c r="BJ786" i="26" s="1"/>
  <c r="C786" i="26"/>
  <c r="A786" i="26"/>
  <c r="BJ785" i="26"/>
  <c r="BH785" i="26"/>
  <c r="BF785" i="26"/>
  <c r="BD785" i="26"/>
  <c r="AV785" i="26"/>
  <c r="AU785" i="26"/>
  <c r="AS785" i="26"/>
  <c r="AQ785" i="26"/>
  <c r="AW785" i="26" s="1"/>
  <c r="AG785" i="26"/>
  <c r="AF785" i="26"/>
  <c r="C785" i="26"/>
  <c r="A785" i="26"/>
  <c r="BH784" i="26"/>
  <c r="BF784" i="26"/>
  <c r="BD784" i="26"/>
  <c r="AV784" i="26"/>
  <c r="AU784" i="26"/>
  <c r="AS784" i="26"/>
  <c r="AQ784" i="26"/>
  <c r="AW784" i="26" s="1"/>
  <c r="AG784" i="26"/>
  <c r="AF784" i="26"/>
  <c r="C784" i="26"/>
  <c r="A784" i="26"/>
  <c r="BH783" i="26"/>
  <c r="BF783" i="26"/>
  <c r="BD783" i="26"/>
  <c r="AV783" i="26"/>
  <c r="AU783" i="26"/>
  <c r="AS783" i="26"/>
  <c r="AQ783" i="26"/>
  <c r="AG783" i="26"/>
  <c r="AF783" i="26"/>
  <c r="BJ783" i="26" s="1"/>
  <c r="C783" i="26"/>
  <c r="A783" i="26"/>
  <c r="BJ782" i="26"/>
  <c r="BH782" i="26"/>
  <c r="BF782" i="26"/>
  <c r="BD782" i="26"/>
  <c r="AV782" i="26"/>
  <c r="AU782" i="26"/>
  <c r="AS782" i="26"/>
  <c r="AQ782" i="26"/>
  <c r="AW782" i="26" s="1"/>
  <c r="AG782" i="26"/>
  <c r="AF782" i="26"/>
  <c r="C782" i="26"/>
  <c r="A782" i="26"/>
  <c r="BH781" i="26"/>
  <c r="BJ781" i="26" s="1"/>
  <c r="BF781" i="26"/>
  <c r="BD781" i="26"/>
  <c r="AW781" i="26"/>
  <c r="AV781" i="26"/>
  <c r="AU781" i="26"/>
  <c r="AS781" i="26"/>
  <c r="AQ781" i="26"/>
  <c r="AG781" i="26"/>
  <c r="AF781" i="26"/>
  <c r="C781" i="26"/>
  <c r="A781" i="26"/>
  <c r="BH780" i="26"/>
  <c r="BJ780" i="26" s="1"/>
  <c r="BF780" i="26"/>
  <c r="BD780" i="26"/>
  <c r="AV780" i="26"/>
  <c r="AU780" i="26"/>
  <c r="AW780" i="26" s="1"/>
  <c r="AS780" i="26"/>
  <c r="AQ780" i="26"/>
  <c r="AG780" i="26"/>
  <c r="AF780" i="26"/>
  <c r="C780" i="26"/>
  <c r="A780" i="26"/>
  <c r="BH779" i="26"/>
  <c r="BF779" i="26"/>
  <c r="BD779" i="26"/>
  <c r="AV779" i="26"/>
  <c r="AU779" i="26"/>
  <c r="AS779" i="26"/>
  <c r="AW779" i="26" s="1"/>
  <c r="AQ779" i="26"/>
  <c r="AG779" i="26"/>
  <c r="AF779" i="26"/>
  <c r="BJ779" i="26" s="1"/>
  <c r="C779" i="26"/>
  <c r="A779" i="26"/>
  <c r="BH778" i="26"/>
  <c r="BF778" i="26"/>
  <c r="BD778" i="26"/>
  <c r="AW778" i="26"/>
  <c r="AV778" i="26"/>
  <c r="AU778" i="26"/>
  <c r="AS778" i="26"/>
  <c r="AQ778" i="26"/>
  <c r="AG778" i="26"/>
  <c r="AF778" i="26"/>
  <c r="BJ778" i="26" s="1"/>
  <c r="C778" i="26"/>
  <c r="A778" i="26"/>
  <c r="BJ777" i="26"/>
  <c r="BH777" i="26"/>
  <c r="BF777" i="26"/>
  <c r="BD777" i="26"/>
  <c r="AV777" i="26"/>
  <c r="AU777" i="26"/>
  <c r="AS777" i="26"/>
  <c r="AQ777" i="26"/>
  <c r="AG777" i="26"/>
  <c r="AF777" i="26"/>
  <c r="C777" i="26"/>
  <c r="A777" i="26"/>
  <c r="BH776" i="26"/>
  <c r="BF776" i="26"/>
  <c r="BD776" i="26"/>
  <c r="AV776" i="26"/>
  <c r="AU776" i="26"/>
  <c r="AS776" i="26"/>
  <c r="AQ776" i="26"/>
  <c r="AW776" i="26" s="1"/>
  <c r="AG776" i="26"/>
  <c r="AF776" i="26"/>
  <c r="C776" i="26"/>
  <c r="A776" i="26"/>
  <c r="BH775" i="26"/>
  <c r="BF775" i="26"/>
  <c r="BD775" i="26"/>
  <c r="AV775" i="26"/>
  <c r="AU775" i="26"/>
  <c r="AW775" i="26" s="1"/>
  <c r="AS775" i="26"/>
  <c r="AQ775" i="26"/>
  <c r="AG775" i="26"/>
  <c r="AF775" i="26"/>
  <c r="BJ775" i="26" s="1"/>
  <c r="C775" i="26"/>
  <c r="A775" i="26"/>
  <c r="BJ774" i="26"/>
  <c r="BH774" i="26"/>
  <c r="BF774" i="26"/>
  <c r="BD774" i="26"/>
  <c r="AV774" i="26"/>
  <c r="AU774" i="26"/>
  <c r="AS774" i="26"/>
  <c r="AQ774" i="26"/>
  <c r="AW774" i="26" s="1"/>
  <c r="AG774" i="26"/>
  <c r="AF774" i="26"/>
  <c r="C774" i="26"/>
  <c r="A774" i="26"/>
  <c r="BH773" i="26"/>
  <c r="BJ773" i="26" s="1"/>
  <c r="BF773" i="26"/>
  <c r="BD773" i="26"/>
  <c r="AW773" i="26"/>
  <c r="AV773" i="26"/>
  <c r="AU773" i="26"/>
  <c r="AS773" i="26"/>
  <c r="AQ773" i="26"/>
  <c r="AG773" i="26"/>
  <c r="AF773" i="26"/>
  <c r="C773" i="26"/>
  <c r="A773" i="26"/>
  <c r="BH772" i="26"/>
  <c r="BJ772" i="26" s="1"/>
  <c r="BF772" i="26"/>
  <c r="BD772" i="26"/>
  <c r="AV772" i="26"/>
  <c r="AU772" i="26"/>
  <c r="AW772" i="26" s="1"/>
  <c r="AS772" i="26"/>
  <c r="AQ772" i="26"/>
  <c r="AG772" i="26"/>
  <c r="AF772" i="26"/>
  <c r="C772" i="26"/>
  <c r="A772" i="26"/>
  <c r="BH771" i="26"/>
  <c r="BF771" i="26"/>
  <c r="BD771" i="26"/>
  <c r="AV771" i="26"/>
  <c r="AU771" i="26"/>
  <c r="AS771" i="26"/>
  <c r="AW771" i="26" s="1"/>
  <c r="AQ771" i="26"/>
  <c r="AG771" i="26"/>
  <c r="AF771" i="26"/>
  <c r="BJ771" i="26" s="1"/>
  <c r="C771" i="26"/>
  <c r="A771" i="26"/>
  <c r="BH770" i="26"/>
  <c r="BF770" i="26"/>
  <c r="BD770" i="26"/>
  <c r="AW770" i="26"/>
  <c r="AV770" i="26"/>
  <c r="AU770" i="26"/>
  <c r="AS770" i="26"/>
  <c r="AQ770" i="26"/>
  <c r="AG770" i="26"/>
  <c r="AF770" i="26"/>
  <c r="BJ770" i="26" s="1"/>
  <c r="C770" i="26"/>
  <c r="A770" i="26"/>
  <c r="BJ769" i="26"/>
  <c r="BH769" i="26"/>
  <c r="BF769" i="26"/>
  <c r="BD769" i="26"/>
  <c r="AV769" i="26"/>
  <c r="AU769" i="26"/>
  <c r="AS769" i="26"/>
  <c r="AQ769" i="26"/>
  <c r="AW769" i="26" s="1"/>
  <c r="AG769" i="26"/>
  <c r="AF769" i="26"/>
  <c r="C769" i="26"/>
  <c r="A769" i="26"/>
  <c r="BH768" i="26"/>
  <c r="BF768" i="26"/>
  <c r="BD768" i="26"/>
  <c r="AV768" i="26"/>
  <c r="AU768" i="26"/>
  <c r="AS768" i="26"/>
  <c r="AQ768" i="26"/>
  <c r="AW768" i="26" s="1"/>
  <c r="AG768" i="26"/>
  <c r="AF768" i="26"/>
  <c r="BJ768" i="26" s="1"/>
  <c r="C768" i="26"/>
  <c r="A768" i="26"/>
  <c r="BH767" i="26"/>
  <c r="BF767" i="26"/>
  <c r="BD767" i="26"/>
  <c r="AV767" i="26"/>
  <c r="AU767" i="26"/>
  <c r="AS767" i="26"/>
  <c r="AQ767" i="26"/>
  <c r="AG767" i="26"/>
  <c r="AF767" i="26"/>
  <c r="BJ767" i="26" s="1"/>
  <c r="C767" i="26"/>
  <c r="A767" i="26"/>
  <c r="BJ766" i="26"/>
  <c r="BH766" i="26"/>
  <c r="BF766" i="26"/>
  <c r="BD766" i="26"/>
  <c r="AV766" i="26"/>
  <c r="AU766" i="26"/>
  <c r="AS766" i="26"/>
  <c r="AQ766" i="26"/>
  <c r="AW766" i="26" s="1"/>
  <c r="AG766" i="26"/>
  <c r="AF766" i="26"/>
  <c r="C766" i="26"/>
  <c r="A766" i="26"/>
  <c r="BH765" i="26"/>
  <c r="BF765" i="26"/>
  <c r="BD765" i="26"/>
  <c r="AW765" i="26"/>
  <c r="AV765" i="26"/>
  <c r="AU765" i="26"/>
  <c r="AS765" i="26"/>
  <c r="AQ765" i="26"/>
  <c r="AG765" i="26"/>
  <c r="AF765" i="26"/>
  <c r="C765" i="26"/>
  <c r="A765" i="26"/>
  <c r="BH764" i="26"/>
  <c r="BJ764" i="26" s="1"/>
  <c r="BF764" i="26"/>
  <c r="BD764" i="26"/>
  <c r="AV764" i="26"/>
  <c r="AU764" i="26"/>
  <c r="AW764" i="26" s="1"/>
  <c r="AS764" i="26"/>
  <c r="AQ764" i="26"/>
  <c r="AG764" i="26"/>
  <c r="AF764" i="26"/>
  <c r="C764" i="26"/>
  <c r="A764" i="26"/>
  <c r="BH763" i="26"/>
  <c r="BF763" i="26"/>
  <c r="BD763" i="26"/>
  <c r="AV763" i="26"/>
  <c r="AU763" i="26"/>
  <c r="AS763" i="26"/>
  <c r="AW763" i="26" s="1"/>
  <c r="AQ763" i="26"/>
  <c r="AG763" i="26"/>
  <c r="AF763" i="26"/>
  <c r="BJ763" i="26" s="1"/>
  <c r="C763" i="26"/>
  <c r="A763" i="26"/>
  <c r="BH762" i="26"/>
  <c r="BF762" i="26"/>
  <c r="BD762" i="26"/>
  <c r="AW762" i="26"/>
  <c r="AV762" i="26"/>
  <c r="AU762" i="26"/>
  <c r="AS762" i="26"/>
  <c r="AQ762" i="26"/>
  <c r="AG762" i="26"/>
  <c r="AF762" i="26"/>
  <c r="BJ762" i="26" s="1"/>
  <c r="C762" i="26"/>
  <c r="A762" i="26"/>
  <c r="BJ761" i="26"/>
  <c r="BH761" i="26"/>
  <c r="BF761" i="26"/>
  <c r="BD761" i="26"/>
  <c r="AV761" i="26"/>
  <c r="AU761" i="26"/>
  <c r="AS761" i="26"/>
  <c r="AQ761" i="26"/>
  <c r="AG761" i="26"/>
  <c r="AF761" i="26"/>
  <c r="C761" i="26"/>
  <c r="A761" i="26"/>
  <c r="BH760" i="26"/>
  <c r="BF760" i="26"/>
  <c r="BD760" i="26"/>
  <c r="AV760" i="26"/>
  <c r="AU760" i="26"/>
  <c r="AS760" i="26"/>
  <c r="AQ760" i="26"/>
  <c r="AW760" i="26" s="1"/>
  <c r="AG760" i="26"/>
  <c r="AF760" i="26"/>
  <c r="C760" i="26"/>
  <c r="A760" i="26"/>
  <c r="BH759" i="26"/>
  <c r="BF759" i="26"/>
  <c r="BD759" i="26"/>
  <c r="AV759" i="26"/>
  <c r="AU759" i="26"/>
  <c r="AW759" i="26" s="1"/>
  <c r="AS759" i="26"/>
  <c r="AQ759" i="26"/>
  <c r="AG759" i="26"/>
  <c r="AF759" i="26"/>
  <c r="BJ759" i="26" s="1"/>
  <c r="C759" i="26"/>
  <c r="A759" i="26"/>
  <c r="BJ758" i="26"/>
  <c r="BH758" i="26"/>
  <c r="BF758" i="26"/>
  <c r="BD758" i="26"/>
  <c r="AV758" i="26"/>
  <c r="AU758" i="26"/>
  <c r="AS758" i="26"/>
  <c r="AQ758" i="26"/>
  <c r="AW758" i="26" s="1"/>
  <c r="AG758" i="26"/>
  <c r="AF758" i="26"/>
  <c r="C758" i="26"/>
  <c r="A758" i="26"/>
  <c r="BH757" i="26"/>
  <c r="BJ757" i="26" s="1"/>
  <c r="BF757" i="26"/>
  <c r="BD757" i="26"/>
  <c r="AW757" i="26"/>
  <c r="AV757" i="26"/>
  <c r="AU757" i="26"/>
  <c r="AS757" i="26"/>
  <c r="AQ757" i="26"/>
  <c r="AG757" i="26"/>
  <c r="AF757" i="26"/>
  <c r="C757" i="26"/>
  <c r="A757" i="26"/>
  <c r="BH756" i="26"/>
  <c r="BJ756" i="26" s="1"/>
  <c r="BF756" i="26"/>
  <c r="BD756" i="26"/>
  <c r="AV756" i="26"/>
  <c r="AU756" i="26"/>
  <c r="AW756" i="26" s="1"/>
  <c r="AS756" i="26"/>
  <c r="AQ756" i="26"/>
  <c r="AG756" i="26"/>
  <c r="AF756" i="26"/>
  <c r="C756" i="26"/>
  <c r="A756" i="26"/>
  <c r="BH755" i="26"/>
  <c r="BF755" i="26"/>
  <c r="BD755" i="26"/>
  <c r="AV755" i="26"/>
  <c r="AU755" i="26"/>
  <c r="AS755" i="26"/>
  <c r="AW755" i="26" s="1"/>
  <c r="AQ755" i="26"/>
  <c r="AG755" i="26"/>
  <c r="AF755" i="26"/>
  <c r="BJ755" i="26" s="1"/>
  <c r="C755" i="26"/>
  <c r="A755" i="26"/>
  <c r="BH754" i="26"/>
  <c r="BF754" i="26"/>
  <c r="BD754" i="26"/>
  <c r="AW754" i="26"/>
  <c r="AV754" i="26"/>
  <c r="AU754" i="26"/>
  <c r="AS754" i="26"/>
  <c r="AQ754" i="26"/>
  <c r="AG754" i="26"/>
  <c r="AF754" i="26"/>
  <c r="BJ754" i="26" s="1"/>
  <c r="C754" i="26"/>
  <c r="A754" i="26"/>
  <c r="BJ753" i="26"/>
  <c r="BH753" i="26"/>
  <c r="BF753" i="26"/>
  <c r="BD753" i="26"/>
  <c r="AV753" i="26"/>
  <c r="AU753" i="26"/>
  <c r="AS753" i="26"/>
  <c r="AQ753" i="26"/>
  <c r="AW753" i="26" s="1"/>
  <c r="AG753" i="26"/>
  <c r="AF753" i="26"/>
  <c r="C753" i="26"/>
  <c r="A753" i="26"/>
  <c r="BH752" i="26"/>
  <c r="BF752" i="26"/>
  <c r="BD752" i="26"/>
  <c r="AV752" i="26"/>
  <c r="AU752" i="26"/>
  <c r="AS752" i="26"/>
  <c r="AQ752" i="26"/>
  <c r="AW752" i="26" s="1"/>
  <c r="AG752" i="26"/>
  <c r="AF752" i="26"/>
  <c r="BJ752" i="26" s="1"/>
  <c r="C752" i="26"/>
  <c r="A752" i="26"/>
  <c r="BH751" i="26"/>
  <c r="BF751" i="26"/>
  <c r="BD751" i="26"/>
  <c r="AV751" i="26"/>
  <c r="AU751" i="26"/>
  <c r="AS751" i="26"/>
  <c r="AQ751" i="26"/>
  <c r="AG751" i="26"/>
  <c r="AF751" i="26"/>
  <c r="BJ751" i="26" s="1"/>
  <c r="C751" i="26"/>
  <c r="A751" i="26"/>
  <c r="BJ750" i="26"/>
  <c r="BH750" i="26"/>
  <c r="BF750" i="26"/>
  <c r="BD750" i="26"/>
  <c r="AV750" i="26"/>
  <c r="AU750" i="26"/>
  <c r="AS750" i="26"/>
  <c r="AQ750" i="26"/>
  <c r="AW750" i="26" s="1"/>
  <c r="AG750" i="26"/>
  <c r="AF750" i="26"/>
  <c r="C750" i="26"/>
  <c r="A750" i="26"/>
  <c r="BH749" i="26"/>
  <c r="BF749" i="26"/>
  <c r="BD749" i="26"/>
  <c r="AW749" i="26"/>
  <c r="AV749" i="26"/>
  <c r="AU749" i="26"/>
  <c r="AS749" i="26"/>
  <c r="AQ749" i="26"/>
  <c r="AG749" i="26"/>
  <c r="AF749" i="26"/>
  <c r="C749" i="26"/>
  <c r="A749" i="26"/>
  <c r="BH748" i="26"/>
  <c r="BJ748" i="26" s="1"/>
  <c r="BF748" i="26"/>
  <c r="BD748" i="26"/>
  <c r="AV748" i="26"/>
  <c r="AU748" i="26"/>
  <c r="AS748" i="26"/>
  <c r="AW748" i="26" s="1"/>
  <c r="AQ748" i="26"/>
  <c r="AG748" i="26"/>
  <c r="AF748" i="26"/>
  <c r="C748" i="26"/>
  <c r="A748" i="26"/>
  <c r="BH747" i="26"/>
  <c r="BF747" i="26"/>
  <c r="BD747" i="26"/>
  <c r="AV747" i="26"/>
  <c r="AU747" i="26"/>
  <c r="AS747" i="26"/>
  <c r="AW747" i="26" s="1"/>
  <c r="AQ747" i="26"/>
  <c r="AG747" i="26"/>
  <c r="AF747" i="26"/>
  <c r="BJ747" i="26" s="1"/>
  <c r="C747" i="26"/>
  <c r="A747" i="26"/>
  <c r="BH746" i="26"/>
  <c r="BF746" i="26"/>
  <c r="BD746" i="26"/>
  <c r="AW746" i="26"/>
  <c r="AV746" i="26"/>
  <c r="AU746" i="26"/>
  <c r="AS746" i="26"/>
  <c r="AQ746" i="26"/>
  <c r="AG746" i="26"/>
  <c r="AF746" i="26"/>
  <c r="BJ746" i="26" s="1"/>
  <c r="C746" i="26"/>
  <c r="A746" i="26"/>
  <c r="BH745" i="26"/>
  <c r="BF745" i="26"/>
  <c r="BD745" i="26"/>
  <c r="AV745" i="26"/>
  <c r="AU745" i="26"/>
  <c r="AS745" i="26"/>
  <c r="AQ745" i="26"/>
  <c r="AW745" i="26" s="1"/>
  <c r="AG745" i="26"/>
  <c r="AF745" i="26"/>
  <c r="BJ745" i="26" s="1"/>
  <c r="C745" i="26"/>
  <c r="A745" i="26"/>
  <c r="BH744" i="26"/>
  <c r="BF744" i="26"/>
  <c r="BD744" i="26"/>
  <c r="AV744" i="26"/>
  <c r="AU744" i="26"/>
  <c r="AS744" i="26"/>
  <c r="AQ744" i="26"/>
  <c r="AW744" i="26" s="1"/>
  <c r="AG744" i="26"/>
  <c r="AF744" i="26"/>
  <c r="BJ744" i="26" s="1"/>
  <c r="C744" i="26"/>
  <c r="A744" i="26"/>
  <c r="BH743" i="26"/>
  <c r="BF743" i="26"/>
  <c r="BD743" i="26"/>
  <c r="AV743" i="26"/>
  <c r="AU743" i="26"/>
  <c r="AS743" i="26"/>
  <c r="AQ743" i="26"/>
  <c r="AG743" i="26"/>
  <c r="AF743" i="26"/>
  <c r="BJ743" i="26" s="1"/>
  <c r="C743" i="26"/>
  <c r="A743" i="26"/>
  <c r="BJ742" i="26"/>
  <c r="BH742" i="26"/>
  <c r="BF742" i="26"/>
  <c r="BD742" i="26"/>
  <c r="AV742" i="26"/>
  <c r="AU742" i="26"/>
  <c r="AS742" i="26"/>
  <c r="AQ742" i="26"/>
  <c r="AW742" i="26" s="1"/>
  <c r="AG742" i="26"/>
  <c r="AF742" i="26"/>
  <c r="C742" i="26"/>
  <c r="A742" i="26"/>
  <c r="BH741" i="26"/>
  <c r="BJ741" i="26" s="1"/>
  <c r="BF741" i="26"/>
  <c r="BD741" i="26"/>
  <c r="AW741" i="26"/>
  <c r="AV741" i="26"/>
  <c r="AU741" i="26"/>
  <c r="AS741" i="26"/>
  <c r="AQ741" i="26"/>
  <c r="AG741" i="26"/>
  <c r="AF741" i="26"/>
  <c r="C741" i="26"/>
  <c r="A741" i="26"/>
  <c r="BH740" i="26"/>
  <c r="BF740" i="26"/>
  <c r="BD740" i="26"/>
  <c r="AV740" i="26"/>
  <c r="AU740" i="26"/>
  <c r="AS740" i="26"/>
  <c r="AW740" i="26" s="1"/>
  <c r="AQ740" i="26"/>
  <c r="AG740" i="26"/>
  <c r="AF740" i="26"/>
  <c r="BJ740" i="26" s="1"/>
  <c r="C740" i="26"/>
  <c r="A740" i="26"/>
  <c r="BH739" i="26"/>
  <c r="BF739" i="26"/>
  <c r="BD739" i="26"/>
  <c r="AV739" i="26"/>
  <c r="AU739" i="26"/>
  <c r="AS739" i="26"/>
  <c r="AW739" i="26" s="1"/>
  <c r="AQ739" i="26"/>
  <c r="AG739" i="26"/>
  <c r="AF739" i="26"/>
  <c r="BJ739" i="26" s="1"/>
  <c r="C739" i="26"/>
  <c r="A739" i="26"/>
  <c r="BH738" i="26"/>
  <c r="BF738" i="26"/>
  <c r="BD738" i="26"/>
  <c r="AW738" i="26"/>
  <c r="AV738" i="26"/>
  <c r="AU738" i="26"/>
  <c r="AS738" i="26"/>
  <c r="AQ738" i="26"/>
  <c r="AG738" i="26"/>
  <c r="AF738" i="26"/>
  <c r="BJ738" i="26" s="1"/>
  <c r="C738" i="26"/>
  <c r="A738" i="26"/>
  <c r="BJ737" i="26"/>
  <c r="BH737" i="26"/>
  <c r="BF737" i="26"/>
  <c r="BD737" i="26"/>
  <c r="AV737" i="26"/>
  <c r="AU737" i="26"/>
  <c r="AS737" i="26"/>
  <c r="AQ737" i="26"/>
  <c r="AG737" i="26"/>
  <c r="AF737" i="26"/>
  <c r="C737" i="26"/>
  <c r="A737" i="26"/>
  <c r="BH736" i="26"/>
  <c r="BF736" i="26"/>
  <c r="BD736" i="26"/>
  <c r="AV736" i="26"/>
  <c r="AU736" i="26"/>
  <c r="AS736" i="26"/>
  <c r="AQ736" i="26"/>
  <c r="AW736" i="26" s="1"/>
  <c r="AG736" i="26"/>
  <c r="AF736" i="26"/>
  <c r="C736" i="26"/>
  <c r="A736" i="26"/>
  <c r="BH735" i="26"/>
  <c r="BF735" i="26"/>
  <c r="BD735" i="26"/>
  <c r="AV735" i="26"/>
  <c r="AU735" i="26"/>
  <c r="AS735" i="26"/>
  <c r="AQ735" i="26"/>
  <c r="AW735" i="26" s="1"/>
  <c r="AG735" i="26"/>
  <c r="AF735" i="26"/>
  <c r="BJ735" i="26" s="1"/>
  <c r="C735" i="26"/>
  <c r="A735" i="26"/>
  <c r="BJ734" i="26"/>
  <c r="BH734" i="26"/>
  <c r="BF734" i="26"/>
  <c r="BD734" i="26"/>
  <c r="AV734" i="26"/>
  <c r="AU734" i="26"/>
  <c r="AS734" i="26"/>
  <c r="AQ734" i="26"/>
  <c r="AW734" i="26" s="1"/>
  <c r="AG734" i="26"/>
  <c r="AF734" i="26"/>
  <c r="C734" i="26"/>
  <c r="A734" i="26"/>
  <c r="BH733" i="26"/>
  <c r="BF733" i="26"/>
  <c r="BD733" i="26"/>
  <c r="AW733" i="26"/>
  <c r="AV733" i="26"/>
  <c r="AU733" i="26"/>
  <c r="AS733" i="26"/>
  <c r="AQ733" i="26"/>
  <c r="AG733" i="26"/>
  <c r="AF733" i="26"/>
  <c r="C733" i="26"/>
  <c r="A733" i="26"/>
  <c r="BH732" i="26"/>
  <c r="BF732" i="26"/>
  <c r="BD732" i="26"/>
  <c r="AV732" i="26"/>
  <c r="AU732" i="26"/>
  <c r="AS732" i="26"/>
  <c r="AQ732" i="26"/>
  <c r="AG732" i="26"/>
  <c r="AF732" i="26"/>
  <c r="BJ732" i="26" s="1"/>
  <c r="C732" i="26"/>
  <c r="A732" i="26"/>
  <c r="BH731" i="26"/>
  <c r="BF731" i="26"/>
  <c r="BD731" i="26"/>
  <c r="AV731" i="26"/>
  <c r="AU731" i="26"/>
  <c r="AS731" i="26"/>
  <c r="AW731" i="26" s="1"/>
  <c r="AQ731" i="26"/>
  <c r="AG731" i="26"/>
  <c r="AF731" i="26"/>
  <c r="BJ731" i="26" s="1"/>
  <c r="C731" i="26"/>
  <c r="A731" i="26"/>
  <c r="BH730" i="26"/>
  <c r="BF730" i="26"/>
  <c r="BD730" i="26"/>
  <c r="AW730" i="26"/>
  <c r="AV730" i="26"/>
  <c r="AU730" i="26"/>
  <c r="AS730" i="26"/>
  <c r="AQ730" i="26"/>
  <c r="AG730" i="26"/>
  <c r="AF730" i="26"/>
  <c r="BJ730" i="26" s="1"/>
  <c r="C730" i="26"/>
  <c r="A730" i="26"/>
  <c r="BJ729" i="26"/>
  <c r="BH729" i="26"/>
  <c r="BF729" i="26"/>
  <c r="BD729" i="26"/>
  <c r="AV729" i="26"/>
  <c r="AU729" i="26"/>
  <c r="AS729" i="26"/>
  <c r="AQ729" i="26"/>
  <c r="AW729" i="26" s="1"/>
  <c r="AG729" i="26"/>
  <c r="AF729" i="26"/>
  <c r="C729" i="26"/>
  <c r="A729" i="26"/>
  <c r="BH728" i="26"/>
  <c r="BF728" i="26"/>
  <c r="BD728" i="26"/>
  <c r="AV728" i="26"/>
  <c r="AU728" i="26"/>
  <c r="AS728" i="26"/>
  <c r="AQ728" i="26"/>
  <c r="AW728" i="26" s="1"/>
  <c r="AG728" i="26"/>
  <c r="AF728" i="26"/>
  <c r="BJ728" i="26" s="1"/>
  <c r="C728" i="26"/>
  <c r="A728" i="26"/>
  <c r="BH727" i="26"/>
  <c r="BF727" i="26"/>
  <c r="BD727" i="26"/>
  <c r="AV727" i="26"/>
  <c r="AU727" i="26"/>
  <c r="AS727" i="26"/>
  <c r="AQ727" i="26"/>
  <c r="AG727" i="26"/>
  <c r="AF727" i="26"/>
  <c r="BJ727" i="26" s="1"/>
  <c r="C727" i="26"/>
  <c r="A727" i="26"/>
  <c r="BJ726" i="26"/>
  <c r="BH726" i="26"/>
  <c r="BF726" i="26"/>
  <c r="BD726" i="26"/>
  <c r="AV726" i="26"/>
  <c r="AU726" i="26"/>
  <c r="AS726" i="26"/>
  <c r="AQ726" i="26"/>
  <c r="AW726" i="26" s="1"/>
  <c r="AG726" i="26"/>
  <c r="AF726" i="26"/>
  <c r="C726" i="26"/>
  <c r="A726" i="26"/>
  <c r="BH725" i="26"/>
  <c r="BF725" i="26"/>
  <c r="BD725" i="26"/>
  <c r="AW725" i="26"/>
  <c r="AV725" i="26"/>
  <c r="AU725" i="26"/>
  <c r="AS725" i="26"/>
  <c r="AQ725" i="26"/>
  <c r="AG725" i="26"/>
  <c r="AF725" i="26"/>
  <c r="C725" i="26"/>
  <c r="A725" i="26"/>
  <c r="BH724" i="26"/>
  <c r="BF724" i="26"/>
  <c r="BD724" i="26"/>
  <c r="AV724" i="26"/>
  <c r="AU724" i="26"/>
  <c r="AS724" i="26"/>
  <c r="AW724" i="26" s="1"/>
  <c r="AQ724" i="26"/>
  <c r="AG724" i="26"/>
  <c r="AF724" i="26"/>
  <c r="BJ724" i="26" s="1"/>
  <c r="C724" i="26"/>
  <c r="A724" i="26"/>
  <c r="BH723" i="26"/>
  <c r="BF723" i="26"/>
  <c r="BD723" i="26"/>
  <c r="AV723" i="26"/>
  <c r="AU723" i="26"/>
  <c r="AS723" i="26"/>
  <c r="AW723" i="26" s="1"/>
  <c r="AQ723" i="26"/>
  <c r="AG723" i="26"/>
  <c r="AF723" i="26"/>
  <c r="BJ723" i="26" s="1"/>
  <c r="C723" i="26"/>
  <c r="A723" i="26"/>
  <c r="BH722" i="26"/>
  <c r="BF722" i="26"/>
  <c r="BD722" i="26"/>
  <c r="AW722" i="26"/>
  <c r="AV722" i="26"/>
  <c r="AU722" i="26"/>
  <c r="AS722" i="26"/>
  <c r="AQ722" i="26"/>
  <c r="AG722" i="26"/>
  <c r="AF722" i="26"/>
  <c r="BJ722" i="26" s="1"/>
  <c r="C722" i="26"/>
  <c r="A722" i="26"/>
  <c r="BJ721" i="26"/>
  <c r="BH721" i="26"/>
  <c r="BF721" i="26"/>
  <c r="BD721" i="26"/>
  <c r="AV721" i="26"/>
  <c r="AU721" i="26"/>
  <c r="AS721" i="26"/>
  <c r="AQ721" i="26"/>
  <c r="AG721" i="26"/>
  <c r="AF721" i="26"/>
  <c r="C721" i="26"/>
  <c r="A721" i="26"/>
  <c r="BH720" i="26"/>
  <c r="BF720" i="26"/>
  <c r="BD720" i="26"/>
  <c r="AV720" i="26"/>
  <c r="AU720" i="26"/>
  <c r="AS720" i="26"/>
  <c r="AQ720" i="26"/>
  <c r="AW720" i="26" s="1"/>
  <c r="AG720" i="26"/>
  <c r="AF720" i="26"/>
  <c r="C720" i="26"/>
  <c r="A720" i="26"/>
  <c r="BH719" i="26"/>
  <c r="BF719" i="26"/>
  <c r="BD719" i="26"/>
  <c r="AV719" i="26"/>
  <c r="AU719" i="26"/>
  <c r="AW719" i="26" s="1"/>
  <c r="AS719" i="26"/>
  <c r="AQ719" i="26"/>
  <c r="AG719" i="26"/>
  <c r="AF719" i="26"/>
  <c r="BJ719" i="26" s="1"/>
  <c r="C719" i="26"/>
  <c r="A719" i="26"/>
  <c r="BJ718" i="26"/>
  <c r="BH718" i="26"/>
  <c r="BF718" i="26"/>
  <c r="BD718" i="26"/>
  <c r="AV718" i="26"/>
  <c r="AU718" i="26"/>
  <c r="AS718" i="26"/>
  <c r="AQ718" i="26"/>
  <c r="AW718" i="26" s="1"/>
  <c r="AG718" i="26"/>
  <c r="AF718" i="26"/>
  <c r="C718" i="26"/>
  <c r="A718" i="26"/>
  <c r="BH717" i="26"/>
  <c r="BF717" i="26"/>
  <c r="BD717" i="26"/>
  <c r="AW717" i="26"/>
  <c r="AV717" i="26"/>
  <c r="AU717" i="26"/>
  <c r="AS717" i="26"/>
  <c r="AQ717" i="26"/>
  <c r="AG717" i="26"/>
  <c r="AF717" i="26"/>
  <c r="C717" i="26"/>
  <c r="A717" i="26"/>
  <c r="BH716" i="26"/>
  <c r="BF716" i="26"/>
  <c r="BD716" i="26"/>
  <c r="AV716" i="26"/>
  <c r="AU716" i="26"/>
  <c r="AS716" i="26"/>
  <c r="AQ716" i="26"/>
  <c r="AG716" i="26"/>
  <c r="AF716" i="26"/>
  <c r="BJ716" i="26" s="1"/>
  <c r="C716" i="26"/>
  <c r="A716" i="26"/>
  <c r="BH715" i="26"/>
  <c r="BF715" i="26"/>
  <c r="BD715" i="26"/>
  <c r="AV715" i="26"/>
  <c r="AU715" i="26"/>
  <c r="AS715" i="26"/>
  <c r="AW715" i="26" s="1"/>
  <c r="AQ715" i="26"/>
  <c r="AG715" i="26"/>
  <c r="AF715" i="26"/>
  <c r="BJ715" i="26" s="1"/>
  <c r="C715" i="26"/>
  <c r="A715" i="26"/>
  <c r="BH714" i="26"/>
  <c r="BF714" i="26"/>
  <c r="BD714" i="26"/>
  <c r="AW714" i="26"/>
  <c r="AV714" i="26"/>
  <c r="AU714" i="26"/>
  <c r="AS714" i="26"/>
  <c r="AQ714" i="26"/>
  <c r="AG714" i="26"/>
  <c r="AF714" i="26"/>
  <c r="BJ714" i="26" s="1"/>
  <c r="C714" i="26"/>
  <c r="A714" i="26"/>
  <c r="BJ713" i="26"/>
  <c r="BH713" i="26"/>
  <c r="BF713" i="26"/>
  <c r="BD713" i="26"/>
  <c r="AV713" i="26"/>
  <c r="AU713" i="26"/>
  <c r="AS713" i="26"/>
  <c r="AQ713" i="26"/>
  <c r="AW713" i="26" s="1"/>
  <c r="AG713" i="26"/>
  <c r="AF713" i="26"/>
  <c r="C713" i="26"/>
  <c r="A713" i="26"/>
  <c r="BH712" i="26"/>
  <c r="BF712" i="26"/>
  <c r="BD712" i="26"/>
  <c r="AV712" i="26"/>
  <c r="AU712" i="26"/>
  <c r="AS712" i="26"/>
  <c r="AQ712" i="26"/>
  <c r="AW712" i="26" s="1"/>
  <c r="AG712" i="26"/>
  <c r="AF712" i="26"/>
  <c r="BJ712" i="26" s="1"/>
  <c r="C712" i="26"/>
  <c r="A712" i="26"/>
  <c r="BH711" i="26"/>
  <c r="BF711" i="26"/>
  <c r="BD711" i="26"/>
  <c r="AV711" i="26"/>
  <c r="AU711" i="26"/>
  <c r="AS711" i="26"/>
  <c r="AQ711" i="26"/>
  <c r="AG711" i="26"/>
  <c r="AF711" i="26"/>
  <c r="BJ711" i="26" s="1"/>
  <c r="C711" i="26"/>
  <c r="A711" i="26"/>
  <c r="BJ710" i="26"/>
  <c r="BH710" i="26"/>
  <c r="BF710" i="26"/>
  <c r="BD710" i="26"/>
  <c r="AV710" i="26"/>
  <c r="AU710" i="26"/>
  <c r="AS710" i="26"/>
  <c r="AQ710" i="26"/>
  <c r="AW710" i="26" s="1"/>
  <c r="AG710" i="26"/>
  <c r="AF710" i="26"/>
  <c r="C710" i="26"/>
  <c r="A710" i="26"/>
  <c r="BH709" i="26"/>
  <c r="BF709" i="26"/>
  <c r="BD709" i="26"/>
  <c r="AW709" i="26"/>
  <c r="AV709" i="26"/>
  <c r="AU709" i="26"/>
  <c r="AS709" i="26"/>
  <c r="AQ709" i="26"/>
  <c r="AG709" i="26"/>
  <c r="AF709" i="26"/>
  <c r="C709" i="26"/>
  <c r="A709" i="26"/>
  <c r="BH708" i="26"/>
  <c r="BF708" i="26"/>
  <c r="BD708" i="26"/>
  <c r="AV708" i="26"/>
  <c r="AU708" i="26"/>
  <c r="AS708" i="26"/>
  <c r="AW708" i="26" s="1"/>
  <c r="AQ708" i="26"/>
  <c r="AG708" i="26"/>
  <c r="AF708" i="26"/>
  <c r="BJ708" i="26" s="1"/>
  <c r="C708" i="26"/>
  <c r="A708" i="26"/>
  <c r="BH707" i="26"/>
  <c r="BF707" i="26"/>
  <c r="BD707" i="26"/>
  <c r="AV707" i="26"/>
  <c r="AU707" i="26"/>
  <c r="AS707" i="26"/>
  <c r="AQ707" i="26"/>
  <c r="AW707" i="26" s="1"/>
  <c r="AG707" i="26"/>
  <c r="AF707" i="26"/>
  <c r="BJ707" i="26" s="1"/>
  <c r="C707" i="26"/>
  <c r="A707" i="26"/>
  <c r="BH706" i="26"/>
  <c r="BF706" i="26"/>
  <c r="BD706" i="26"/>
  <c r="AW706" i="26"/>
  <c r="AV706" i="26"/>
  <c r="AU706" i="26"/>
  <c r="AS706" i="26"/>
  <c r="AQ706" i="26"/>
  <c r="AG706" i="26"/>
  <c r="AF706" i="26"/>
  <c r="BJ706" i="26" s="1"/>
  <c r="C706" i="26"/>
  <c r="A706" i="26"/>
  <c r="BJ705" i="26"/>
  <c r="BH705" i="26"/>
  <c r="BF705" i="26"/>
  <c r="BD705" i="26"/>
  <c r="AV705" i="26"/>
  <c r="AU705" i="26"/>
  <c r="AS705" i="26"/>
  <c r="AQ705" i="26"/>
  <c r="AG705" i="26"/>
  <c r="AF705" i="26"/>
  <c r="C705" i="26"/>
  <c r="A705" i="26"/>
  <c r="BH704" i="26"/>
  <c r="BF704" i="26"/>
  <c r="BD704" i="26"/>
  <c r="AV704" i="26"/>
  <c r="AU704" i="26"/>
  <c r="AS704" i="26"/>
  <c r="AQ704" i="26"/>
  <c r="AW704" i="26" s="1"/>
  <c r="AG704" i="26"/>
  <c r="AF704" i="26"/>
  <c r="BJ704" i="26" s="1"/>
  <c r="C704" i="26"/>
  <c r="A704" i="26"/>
  <c r="BH703" i="26"/>
  <c r="BF703" i="26"/>
  <c r="BD703" i="26"/>
  <c r="AV703" i="26"/>
  <c r="AU703" i="26"/>
  <c r="AW703" i="26" s="1"/>
  <c r="AS703" i="26"/>
  <c r="AQ703" i="26"/>
  <c r="AG703" i="26"/>
  <c r="AF703" i="26"/>
  <c r="BJ703" i="26" s="1"/>
  <c r="C703" i="26"/>
  <c r="A703" i="26"/>
  <c r="BJ702" i="26"/>
  <c r="BH702" i="26"/>
  <c r="BF702" i="26"/>
  <c r="BD702" i="26"/>
  <c r="AV702" i="26"/>
  <c r="AU702" i="26"/>
  <c r="AS702" i="26"/>
  <c r="AQ702" i="26"/>
  <c r="AW702" i="26" s="1"/>
  <c r="AG702" i="26"/>
  <c r="AF702" i="26"/>
  <c r="C702" i="26"/>
  <c r="A702" i="26"/>
  <c r="BH701" i="26"/>
  <c r="BF701" i="26"/>
  <c r="BD701" i="26"/>
  <c r="AW701" i="26"/>
  <c r="AV701" i="26"/>
  <c r="AU701" i="26"/>
  <c r="AS701" i="26"/>
  <c r="AQ701" i="26"/>
  <c r="AG701" i="26"/>
  <c r="AF701" i="26"/>
  <c r="C701" i="26"/>
  <c r="A701" i="26"/>
  <c r="BH700" i="26"/>
  <c r="BF700" i="26"/>
  <c r="BD700" i="26"/>
  <c r="AV700" i="26"/>
  <c r="AU700" i="26"/>
  <c r="AS700" i="26"/>
  <c r="AQ700" i="26"/>
  <c r="AG700" i="26"/>
  <c r="AF700" i="26"/>
  <c r="BJ700" i="26" s="1"/>
  <c r="C700" i="26"/>
  <c r="A700" i="26"/>
  <c r="BH699" i="26"/>
  <c r="BF699" i="26"/>
  <c r="BD699" i="26"/>
  <c r="AV699" i="26"/>
  <c r="AU699" i="26"/>
  <c r="AS699" i="26"/>
  <c r="AQ699" i="26"/>
  <c r="AW699" i="26" s="1"/>
  <c r="AG699" i="26"/>
  <c r="AF699" i="26"/>
  <c r="BJ699" i="26" s="1"/>
  <c r="C699" i="26"/>
  <c r="A699" i="26"/>
  <c r="BH698" i="26"/>
  <c r="BF698" i="26"/>
  <c r="BD698" i="26"/>
  <c r="AW698" i="26"/>
  <c r="AV698" i="26"/>
  <c r="AU698" i="26"/>
  <c r="AS698" i="26"/>
  <c r="AQ698" i="26"/>
  <c r="AG698" i="26"/>
  <c r="AF698" i="26"/>
  <c r="BJ698" i="26" s="1"/>
  <c r="C698" i="26"/>
  <c r="A698" i="26"/>
  <c r="BJ697" i="26"/>
  <c r="BH697" i="26"/>
  <c r="BF697" i="26"/>
  <c r="BD697" i="26"/>
  <c r="AV697" i="26"/>
  <c r="AU697" i="26"/>
  <c r="AS697" i="26"/>
  <c r="AQ697" i="26"/>
  <c r="AW697" i="26" s="1"/>
  <c r="AG697" i="26"/>
  <c r="AF697" i="26"/>
  <c r="C697" i="26"/>
  <c r="A697" i="26"/>
  <c r="BH696" i="26"/>
  <c r="BF696" i="26"/>
  <c r="BD696" i="26"/>
  <c r="AV696" i="26"/>
  <c r="AU696" i="26"/>
  <c r="AS696" i="26"/>
  <c r="AQ696" i="26"/>
  <c r="AW696" i="26" s="1"/>
  <c r="AG696" i="26"/>
  <c r="AF696" i="26"/>
  <c r="BJ696" i="26" s="1"/>
  <c r="C696" i="26"/>
  <c r="A696" i="26"/>
  <c r="BH695" i="26"/>
  <c r="BF695" i="26"/>
  <c r="BD695" i="26"/>
  <c r="AV695" i="26"/>
  <c r="AU695" i="26"/>
  <c r="AS695" i="26"/>
  <c r="AQ695" i="26"/>
  <c r="AG695" i="26"/>
  <c r="AF695" i="26"/>
  <c r="BJ695" i="26" s="1"/>
  <c r="C695" i="26"/>
  <c r="A695" i="26"/>
  <c r="BJ694" i="26"/>
  <c r="BH694" i="26"/>
  <c r="BF694" i="26"/>
  <c r="BD694" i="26"/>
  <c r="AV694" i="26"/>
  <c r="AU694" i="26"/>
  <c r="AS694" i="26"/>
  <c r="AQ694" i="26"/>
  <c r="AW694" i="26" s="1"/>
  <c r="AG694" i="26"/>
  <c r="AF694" i="26"/>
  <c r="C694" i="26"/>
  <c r="A694" i="26"/>
  <c r="BH693" i="26"/>
  <c r="BF693" i="26"/>
  <c r="BD693" i="26"/>
  <c r="AW693" i="26"/>
  <c r="AV693" i="26"/>
  <c r="AU693" i="26"/>
  <c r="AS693" i="26"/>
  <c r="AQ693" i="26"/>
  <c r="AG693" i="26"/>
  <c r="AF693" i="26"/>
  <c r="C693" i="26"/>
  <c r="A693" i="26"/>
  <c r="BH692" i="26"/>
  <c r="BF692" i="26"/>
  <c r="BD692" i="26"/>
  <c r="AV692" i="26"/>
  <c r="AU692" i="26"/>
  <c r="AS692" i="26"/>
  <c r="AW692" i="26" s="1"/>
  <c r="AQ692" i="26"/>
  <c r="AG692" i="26"/>
  <c r="AF692" i="26"/>
  <c r="BJ692" i="26" s="1"/>
  <c r="C692" i="26"/>
  <c r="A692" i="26"/>
  <c r="BH691" i="26"/>
  <c r="BF691" i="26"/>
  <c r="BD691" i="26"/>
  <c r="AV691" i="26"/>
  <c r="AU691" i="26"/>
  <c r="AS691" i="26"/>
  <c r="AQ691" i="26"/>
  <c r="AW691" i="26" s="1"/>
  <c r="AG691" i="26"/>
  <c r="AF691" i="26"/>
  <c r="BJ691" i="26" s="1"/>
  <c r="C691" i="26"/>
  <c r="A691" i="26"/>
  <c r="BH690" i="26"/>
  <c r="BF690" i="26"/>
  <c r="BD690" i="26"/>
  <c r="AW690" i="26"/>
  <c r="AV690" i="26"/>
  <c r="AU690" i="26"/>
  <c r="AS690" i="26"/>
  <c r="AQ690" i="26"/>
  <c r="AG690" i="26"/>
  <c r="AF690" i="26"/>
  <c r="BJ690" i="26" s="1"/>
  <c r="C690" i="26"/>
  <c r="A690" i="26"/>
  <c r="BJ689" i="26"/>
  <c r="BH689" i="26"/>
  <c r="BF689" i="26"/>
  <c r="BD689" i="26"/>
  <c r="AV689" i="26"/>
  <c r="AU689" i="26"/>
  <c r="AS689" i="26"/>
  <c r="AQ689" i="26"/>
  <c r="AG689" i="26"/>
  <c r="AF689" i="26"/>
  <c r="C689" i="26"/>
  <c r="A689" i="26"/>
  <c r="BH688" i="26"/>
  <c r="BF688" i="26"/>
  <c r="BD688" i="26"/>
  <c r="AV688" i="26"/>
  <c r="AU688" i="26"/>
  <c r="AS688" i="26"/>
  <c r="AQ688" i="26"/>
  <c r="AW688" i="26" s="1"/>
  <c r="AG688" i="26"/>
  <c r="AF688" i="26"/>
  <c r="BJ688" i="26" s="1"/>
  <c r="C688" i="26"/>
  <c r="A688" i="26"/>
  <c r="BH687" i="26"/>
  <c r="BF687" i="26"/>
  <c r="BD687" i="26"/>
  <c r="AV687" i="26"/>
  <c r="AU687" i="26"/>
  <c r="AW687" i="26" s="1"/>
  <c r="AS687" i="26"/>
  <c r="AQ687" i="26"/>
  <c r="AG687" i="26"/>
  <c r="AF687" i="26"/>
  <c r="BJ687" i="26" s="1"/>
  <c r="C687" i="26"/>
  <c r="A687" i="26"/>
  <c r="BJ686" i="26"/>
  <c r="BH686" i="26"/>
  <c r="BF686" i="26"/>
  <c r="BD686" i="26"/>
  <c r="AV686" i="26"/>
  <c r="AU686" i="26"/>
  <c r="AS686" i="26"/>
  <c r="AQ686" i="26"/>
  <c r="AW686" i="26" s="1"/>
  <c r="AG686" i="26"/>
  <c r="AF686" i="26"/>
  <c r="C686" i="26"/>
  <c r="A686" i="26"/>
  <c r="BH685" i="26"/>
  <c r="BF685" i="26"/>
  <c r="BD685" i="26"/>
  <c r="AW685" i="26"/>
  <c r="AV685" i="26"/>
  <c r="AU685" i="26"/>
  <c r="AS685" i="26"/>
  <c r="AQ685" i="26"/>
  <c r="AG685" i="26"/>
  <c r="AF685" i="26"/>
  <c r="C685" i="26"/>
  <c r="A685" i="26"/>
  <c r="BH684" i="26"/>
  <c r="BF684" i="26"/>
  <c r="BD684" i="26"/>
  <c r="AV684" i="26"/>
  <c r="AU684" i="26"/>
  <c r="AS684" i="26"/>
  <c r="AQ684" i="26"/>
  <c r="AG684" i="26"/>
  <c r="AF684" i="26"/>
  <c r="BJ684" i="26" s="1"/>
  <c r="C684" i="26"/>
  <c r="A684" i="26"/>
  <c r="BH683" i="26"/>
  <c r="BF683" i="26"/>
  <c r="BD683" i="26"/>
  <c r="AV683" i="26"/>
  <c r="AU683" i="26"/>
  <c r="AS683" i="26"/>
  <c r="AQ683" i="26"/>
  <c r="AW683" i="26" s="1"/>
  <c r="AG683" i="26"/>
  <c r="AF683" i="26"/>
  <c r="BJ683" i="26" s="1"/>
  <c r="C683" i="26"/>
  <c r="A683" i="26"/>
  <c r="BH682" i="26"/>
  <c r="BF682" i="26"/>
  <c r="BD682" i="26"/>
  <c r="AW682" i="26"/>
  <c r="AV682" i="26"/>
  <c r="AU682" i="26"/>
  <c r="AS682" i="26"/>
  <c r="AQ682" i="26"/>
  <c r="AG682" i="26"/>
  <c r="AF682" i="26"/>
  <c r="BJ682" i="26" s="1"/>
  <c r="C682" i="26"/>
  <c r="A682" i="26"/>
  <c r="BJ681" i="26"/>
  <c r="BH681" i="26"/>
  <c r="BF681" i="26"/>
  <c r="BD681" i="26"/>
  <c r="AV681" i="26"/>
  <c r="AU681" i="26"/>
  <c r="AS681" i="26"/>
  <c r="AQ681" i="26"/>
  <c r="AW681" i="26" s="1"/>
  <c r="AG681" i="26"/>
  <c r="AF681" i="26"/>
  <c r="C681" i="26"/>
  <c r="A681" i="26"/>
  <c r="BH680" i="26"/>
  <c r="BF680" i="26"/>
  <c r="BD680" i="26"/>
  <c r="AV680" i="26"/>
  <c r="AU680" i="26"/>
  <c r="AS680" i="26"/>
  <c r="AQ680" i="26"/>
  <c r="AW680" i="26" s="1"/>
  <c r="AG680" i="26"/>
  <c r="AF680" i="26"/>
  <c r="BJ680" i="26" s="1"/>
  <c r="C680" i="26"/>
  <c r="A680" i="26"/>
  <c r="BH679" i="26"/>
  <c r="BF679" i="26"/>
  <c r="BD679" i="26"/>
  <c r="AV679" i="26"/>
  <c r="AU679" i="26"/>
  <c r="AS679" i="26"/>
  <c r="AQ679" i="26"/>
  <c r="AG679" i="26"/>
  <c r="AF679" i="26"/>
  <c r="BJ679" i="26" s="1"/>
  <c r="C679" i="26"/>
  <c r="A679" i="26"/>
  <c r="BJ678" i="26"/>
  <c r="BH678" i="26"/>
  <c r="BF678" i="26"/>
  <c r="BD678" i="26"/>
  <c r="AV678" i="26"/>
  <c r="AU678" i="26"/>
  <c r="AS678" i="26"/>
  <c r="AQ678" i="26"/>
  <c r="AW678" i="26" s="1"/>
  <c r="AG678" i="26"/>
  <c r="AF678" i="26"/>
  <c r="C678" i="26"/>
  <c r="A678" i="26"/>
  <c r="BH677" i="26"/>
  <c r="BF677" i="26"/>
  <c r="BD677" i="26"/>
  <c r="AW677" i="26"/>
  <c r="AV677" i="26"/>
  <c r="AU677" i="26"/>
  <c r="AS677" i="26"/>
  <c r="AQ677" i="26"/>
  <c r="AG677" i="26"/>
  <c r="AF677" i="26"/>
  <c r="C677" i="26"/>
  <c r="A677" i="26"/>
  <c r="BH676" i="26"/>
  <c r="BF676" i="26"/>
  <c r="BD676" i="26"/>
  <c r="AV676" i="26"/>
  <c r="AU676" i="26"/>
  <c r="AS676" i="26"/>
  <c r="AW676" i="26" s="1"/>
  <c r="AQ676" i="26"/>
  <c r="AG676" i="26"/>
  <c r="AF676" i="26"/>
  <c r="BJ676" i="26" s="1"/>
  <c r="C676" i="26"/>
  <c r="A676" i="26"/>
  <c r="BH675" i="26"/>
  <c r="BF675" i="26"/>
  <c r="BD675" i="26"/>
  <c r="AV675" i="26"/>
  <c r="AU675" i="26"/>
  <c r="AS675" i="26"/>
  <c r="AQ675" i="26"/>
  <c r="AW675" i="26" s="1"/>
  <c r="AG675" i="26"/>
  <c r="AF675" i="26"/>
  <c r="BJ675" i="26" s="1"/>
  <c r="C675" i="26"/>
  <c r="A675" i="26"/>
  <c r="BH674" i="26"/>
  <c r="BF674" i="26"/>
  <c r="BD674" i="26"/>
  <c r="AW674" i="26"/>
  <c r="AV674" i="26"/>
  <c r="AU674" i="26"/>
  <c r="AS674" i="26"/>
  <c r="AQ674" i="26"/>
  <c r="AG674" i="26"/>
  <c r="AF674" i="26"/>
  <c r="BJ674" i="26" s="1"/>
  <c r="C674" i="26"/>
  <c r="A674" i="26"/>
  <c r="BJ673" i="26"/>
  <c r="BH673" i="26"/>
  <c r="BF673" i="26"/>
  <c r="BD673" i="26"/>
  <c r="AV673" i="26"/>
  <c r="AU673" i="26"/>
  <c r="AS673" i="26"/>
  <c r="AQ673" i="26"/>
  <c r="AG673" i="26"/>
  <c r="AF673" i="26"/>
  <c r="C673" i="26"/>
  <c r="A673" i="26"/>
  <c r="BH672" i="26"/>
  <c r="BF672" i="26"/>
  <c r="BD672" i="26"/>
  <c r="AV672" i="26"/>
  <c r="AU672" i="26"/>
  <c r="AS672" i="26"/>
  <c r="AQ672" i="26"/>
  <c r="AW672" i="26" s="1"/>
  <c r="AG672" i="26"/>
  <c r="AF672" i="26"/>
  <c r="BJ672" i="26" s="1"/>
  <c r="C672" i="26"/>
  <c r="A672" i="26"/>
  <c r="BH671" i="26"/>
  <c r="BF671" i="26"/>
  <c r="BD671" i="26"/>
  <c r="AV671" i="26"/>
  <c r="AU671" i="26"/>
  <c r="AW671" i="26" s="1"/>
  <c r="AS671" i="26"/>
  <c r="AQ671" i="26"/>
  <c r="AG671" i="26"/>
  <c r="AF671" i="26"/>
  <c r="BJ671" i="26" s="1"/>
  <c r="C671" i="26"/>
  <c r="A671" i="26"/>
  <c r="BJ670" i="26"/>
  <c r="BH670" i="26"/>
  <c r="BF670" i="26"/>
  <c r="BD670" i="26"/>
  <c r="AV670" i="26"/>
  <c r="AU670" i="26"/>
  <c r="AS670" i="26"/>
  <c r="AQ670" i="26"/>
  <c r="AW670" i="26" s="1"/>
  <c r="AG670" i="26"/>
  <c r="AF670" i="26"/>
  <c r="C670" i="26"/>
  <c r="A670" i="26"/>
  <c r="BH669" i="26"/>
  <c r="BF669" i="26"/>
  <c r="BD669" i="26"/>
  <c r="AW669" i="26"/>
  <c r="AV669" i="26"/>
  <c r="AU669" i="26"/>
  <c r="AS669" i="26"/>
  <c r="AQ669" i="26"/>
  <c r="AG669" i="26"/>
  <c r="AF669" i="26"/>
  <c r="C669" i="26"/>
  <c r="A669" i="26"/>
  <c r="BH668" i="26"/>
  <c r="BF668" i="26"/>
  <c r="BD668" i="26"/>
  <c r="AV668" i="26"/>
  <c r="AU668" i="26"/>
  <c r="AS668" i="26"/>
  <c r="AQ668" i="26"/>
  <c r="AG668" i="26"/>
  <c r="AF668" i="26"/>
  <c r="BJ668" i="26" s="1"/>
  <c r="C668" i="26"/>
  <c r="A668" i="26"/>
  <c r="BH667" i="26"/>
  <c r="BF667" i="26"/>
  <c r="BD667" i="26"/>
  <c r="AV667" i="26"/>
  <c r="AU667" i="26"/>
  <c r="AS667" i="26"/>
  <c r="AQ667" i="26"/>
  <c r="AW667" i="26" s="1"/>
  <c r="AG667" i="26"/>
  <c r="AF667" i="26"/>
  <c r="BJ667" i="26" s="1"/>
  <c r="C667" i="26"/>
  <c r="A667" i="26"/>
  <c r="BH666" i="26"/>
  <c r="BF666" i="26"/>
  <c r="BD666" i="26"/>
  <c r="AW666" i="26"/>
  <c r="AV666" i="26"/>
  <c r="AU666" i="26"/>
  <c r="AS666" i="26"/>
  <c r="AQ666" i="26"/>
  <c r="AG666" i="26"/>
  <c r="AF666" i="26"/>
  <c r="BJ666" i="26" s="1"/>
  <c r="C666" i="26"/>
  <c r="A666" i="26"/>
  <c r="BJ665" i="26"/>
  <c r="BH665" i="26"/>
  <c r="BF665" i="26"/>
  <c r="BD665" i="26"/>
  <c r="AV665" i="26"/>
  <c r="AU665" i="26"/>
  <c r="AS665" i="26"/>
  <c r="AQ665" i="26"/>
  <c r="AW665" i="26" s="1"/>
  <c r="AG665" i="26"/>
  <c r="AF665" i="26"/>
  <c r="C665" i="26"/>
  <c r="A665" i="26"/>
  <c r="BH664" i="26"/>
  <c r="BF664" i="26"/>
  <c r="BD664" i="26"/>
  <c r="AV664" i="26"/>
  <c r="AU664" i="26"/>
  <c r="AS664" i="26"/>
  <c r="AQ664" i="26"/>
  <c r="AW664" i="26" s="1"/>
  <c r="AG664" i="26"/>
  <c r="AF664" i="26"/>
  <c r="BJ664" i="26" s="1"/>
  <c r="C664" i="26"/>
  <c r="A664" i="26"/>
  <c r="BH663" i="26"/>
  <c r="BF663" i="26"/>
  <c r="BD663" i="26"/>
  <c r="AV663" i="26"/>
  <c r="AU663" i="26"/>
  <c r="AS663" i="26"/>
  <c r="AQ663" i="26"/>
  <c r="AG663" i="26"/>
  <c r="AF663" i="26"/>
  <c r="BJ663" i="26" s="1"/>
  <c r="C663" i="26"/>
  <c r="A663" i="26"/>
  <c r="BJ662" i="26"/>
  <c r="BH662" i="26"/>
  <c r="BF662" i="26"/>
  <c r="BD662" i="26"/>
  <c r="AV662" i="26"/>
  <c r="AU662" i="26"/>
  <c r="AS662" i="26"/>
  <c r="AQ662" i="26"/>
  <c r="AW662" i="26" s="1"/>
  <c r="AG662" i="26"/>
  <c r="AF662" i="26"/>
  <c r="C662" i="26"/>
  <c r="A662" i="26"/>
  <c r="BH661" i="26"/>
  <c r="BF661" i="26"/>
  <c r="BD661" i="26"/>
  <c r="AW661" i="26"/>
  <c r="AV661" i="26"/>
  <c r="AU661" i="26"/>
  <c r="AS661" i="26"/>
  <c r="AQ661" i="26"/>
  <c r="AG661" i="26"/>
  <c r="AF661" i="26"/>
  <c r="C661" i="26"/>
  <c r="A661" i="26"/>
  <c r="BH660" i="26"/>
  <c r="BF660" i="26"/>
  <c r="BD660" i="26"/>
  <c r="AV660" i="26"/>
  <c r="AU660" i="26"/>
  <c r="AS660" i="26"/>
  <c r="AW660" i="26" s="1"/>
  <c r="AQ660" i="26"/>
  <c r="AG660" i="26"/>
  <c r="AF660" i="26"/>
  <c r="BJ660" i="26" s="1"/>
  <c r="C660" i="26"/>
  <c r="A660" i="26"/>
  <c r="BH659" i="26"/>
  <c r="BF659" i="26"/>
  <c r="BD659" i="26"/>
  <c r="AV659" i="26"/>
  <c r="AU659" i="26"/>
  <c r="AS659" i="26"/>
  <c r="AQ659" i="26"/>
  <c r="AW659" i="26" s="1"/>
  <c r="AG659" i="26"/>
  <c r="AF659" i="26"/>
  <c r="BJ659" i="26" s="1"/>
  <c r="C659" i="26"/>
  <c r="A659" i="26"/>
  <c r="BH658" i="26"/>
  <c r="BF658" i="26"/>
  <c r="BD658" i="26"/>
  <c r="AW658" i="26"/>
  <c r="AV658" i="26"/>
  <c r="AU658" i="26"/>
  <c r="AS658" i="26"/>
  <c r="AQ658" i="26"/>
  <c r="AG658" i="26"/>
  <c r="AF658" i="26"/>
  <c r="BJ658" i="26" s="1"/>
  <c r="C658" i="26"/>
  <c r="A658" i="26"/>
  <c r="BJ657" i="26"/>
  <c r="BH657" i="26"/>
  <c r="BF657" i="26"/>
  <c r="BD657" i="26"/>
  <c r="AV657" i="26"/>
  <c r="AU657" i="26"/>
  <c r="AS657" i="26"/>
  <c r="AQ657" i="26"/>
  <c r="AG657" i="26"/>
  <c r="AF657" i="26"/>
  <c r="C657" i="26"/>
  <c r="A657" i="26"/>
  <c r="BH656" i="26"/>
  <c r="BF656" i="26"/>
  <c r="BD656" i="26"/>
  <c r="AV656" i="26"/>
  <c r="AU656" i="26"/>
  <c r="AS656" i="26"/>
  <c r="AQ656" i="26"/>
  <c r="AW656" i="26" s="1"/>
  <c r="AG656" i="26"/>
  <c r="AF656" i="26"/>
  <c r="BJ656" i="26" s="1"/>
  <c r="C656" i="26"/>
  <c r="A656" i="26"/>
  <c r="BH655" i="26"/>
  <c r="BF655" i="26"/>
  <c r="BD655" i="26"/>
  <c r="AV655" i="26"/>
  <c r="AU655" i="26"/>
  <c r="AW655" i="26" s="1"/>
  <c r="AS655" i="26"/>
  <c r="AQ655" i="26"/>
  <c r="AG655" i="26"/>
  <c r="AF655" i="26"/>
  <c r="BJ655" i="26" s="1"/>
  <c r="C655" i="26"/>
  <c r="A655" i="26"/>
  <c r="BJ654" i="26"/>
  <c r="BH654" i="26"/>
  <c r="BF654" i="26"/>
  <c r="BD654" i="26"/>
  <c r="AV654" i="26"/>
  <c r="AU654" i="26"/>
  <c r="AS654" i="26"/>
  <c r="AQ654" i="26"/>
  <c r="AW654" i="26" s="1"/>
  <c r="AG654" i="26"/>
  <c r="AF654" i="26"/>
  <c r="C654" i="26"/>
  <c r="A654" i="26"/>
  <c r="BH653" i="26"/>
  <c r="BF653" i="26"/>
  <c r="BD653" i="26"/>
  <c r="AW653" i="26"/>
  <c r="AV653" i="26"/>
  <c r="AU653" i="26"/>
  <c r="AS653" i="26"/>
  <c r="AQ653" i="26"/>
  <c r="AG653" i="26"/>
  <c r="AF653" i="26"/>
  <c r="C653" i="26"/>
  <c r="A653" i="26"/>
  <c r="BH652" i="26"/>
  <c r="BF652" i="26"/>
  <c r="BD652" i="26"/>
  <c r="AV652" i="26"/>
  <c r="AU652" i="26"/>
  <c r="AS652" i="26"/>
  <c r="AQ652" i="26"/>
  <c r="AG652" i="26"/>
  <c r="AF652" i="26"/>
  <c r="BJ652" i="26" s="1"/>
  <c r="C652" i="26"/>
  <c r="A652" i="26"/>
  <c r="BH651" i="26"/>
  <c r="BF651" i="26"/>
  <c r="BD651" i="26"/>
  <c r="AV651" i="26"/>
  <c r="AU651" i="26"/>
  <c r="AS651" i="26"/>
  <c r="AQ651" i="26"/>
  <c r="AW651" i="26" s="1"/>
  <c r="AG651" i="26"/>
  <c r="AF651" i="26"/>
  <c r="BJ651" i="26" s="1"/>
  <c r="C651" i="26"/>
  <c r="A651" i="26"/>
  <c r="BH650" i="26"/>
  <c r="BF650" i="26"/>
  <c r="BD650" i="26"/>
  <c r="AW650" i="26"/>
  <c r="AV650" i="26"/>
  <c r="AU650" i="26"/>
  <c r="AS650" i="26"/>
  <c r="AQ650" i="26"/>
  <c r="AG650" i="26"/>
  <c r="AF650" i="26"/>
  <c r="BJ650" i="26" s="1"/>
  <c r="C650" i="26"/>
  <c r="A650" i="26"/>
  <c r="BJ649" i="26"/>
  <c r="BH649" i="26"/>
  <c r="BF649" i="26"/>
  <c r="BD649" i="26"/>
  <c r="AV649" i="26"/>
  <c r="AU649" i="26"/>
  <c r="AS649" i="26"/>
  <c r="AQ649" i="26"/>
  <c r="AW649" i="26" s="1"/>
  <c r="AG649" i="26"/>
  <c r="AF649" i="26"/>
  <c r="C649" i="26"/>
  <c r="A649" i="26"/>
  <c r="BH648" i="26"/>
  <c r="BF648" i="26"/>
  <c r="BD648" i="26"/>
  <c r="AV648" i="26"/>
  <c r="AU648" i="26"/>
  <c r="AS648" i="26"/>
  <c r="AQ648" i="26"/>
  <c r="AW648" i="26" s="1"/>
  <c r="AG648" i="26"/>
  <c r="AF648" i="26"/>
  <c r="BJ648" i="26" s="1"/>
  <c r="C648" i="26"/>
  <c r="A648" i="26"/>
  <c r="BH647" i="26"/>
  <c r="BF647" i="26"/>
  <c r="BD647" i="26"/>
  <c r="AV647" i="26"/>
  <c r="AU647" i="26"/>
  <c r="AS647" i="26"/>
  <c r="AQ647" i="26"/>
  <c r="AG647" i="26"/>
  <c r="AF647" i="26"/>
  <c r="BJ647" i="26" s="1"/>
  <c r="C647" i="26"/>
  <c r="A647" i="26"/>
  <c r="BJ646" i="26"/>
  <c r="BH646" i="26"/>
  <c r="BF646" i="26"/>
  <c r="BD646" i="26"/>
  <c r="AV646" i="26"/>
  <c r="AU646" i="26"/>
  <c r="AS646" i="26"/>
  <c r="AQ646" i="26"/>
  <c r="AW646" i="26" s="1"/>
  <c r="AG646" i="26"/>
  <c r="AF646" i="26"/>
  <c r="C646" i="26"/>
  <c r="A646" i="26"/>
  <c r="BH645" i="26"/>
  <c r="BF645" i="26"/>
  <c r="BD645" i="26"/>
  <c r="AW645" i="26"/>
  <c r="AV645" i="26"/>
  <c r="AU645" i="26"/>
  <c r="AS645" i="26"/>
  <c r="AQ645" i="26"/>
  <c r="AG645" i="26"/>
  <c r="AF645" i="26"/>
  <c r="C645" i="26"/>
  <c r="A645" i="26"/>
  <c r="BH644" i="26"/>
  <c r="BF644" i="26"/>
  <c r="BD644" i="26"/>
  <c r="AV644" i="26"/>
  <c r="AU644" i="26"/>
  <c r="AS644" i="26"/>
  <c r="AW644" i="26" s="1"/>
  <c r="AQ644" i="26"/>
  <c r="AG644" i="26"/>
  <c r="AF644" i="26"/>
  <c r="BJ644" i="26" s="1"/>
  <c r="C644" i="26"/>
  <c r="A644" i="26"/>
  <c r="BH643" i="26"/>
  <c r="BF643" i="26"/>
  <c r="BD643" i="26"/>
  <c r="AV643" i="26"/>
  <c r="AU643" i="26"/>
  <c r="AS643" i="26"/>
  <c r="AQ643" i="26"/>
  <c r="AW643" i="26" s="1"/>
  <c r="AG643" i="26"/>
  <c r="AF643" i="26"/>
  <c r="BJ643" i="26" s="1"/>
  <c r="C643" i="26"/>
  <c r="A643" i="26"/>
  <c r="BH642" i="26"/>
  <c r="BF642" i="26"/>
  <c r="BD642" i="26"/>
  <c r="AW642" i="26"/>
  <c r="AV642" i="26"/>
  <c r="AU642" i="26"/>
  <c r="AS642" i="26"/>
  <c r="AQ642" i="26"/>
  <c r="AG642" i="26"/>
  <c r="AF642" i="26"/>
  <c r="BJ642" i="26" s="1"/>
  <c r="C642" i="26"/>
  <c r="A642" i="26"/>
  <c r="BJ641" i="26"/>
  <c r="BH641" i="26"/>
  <c r="BF641" i="26"/>
  <c r="BD641" i="26"/>
  <c r="AV641" i="26"/>
  <c r="AU641" i="26"/>
  <c r="AS641" i="26"/>
  <c r="AQ641" i="26"/>
  <c r="AG641" i="26"/>
  <c r="AF641" i="26"/>
  <c r="C641" i="26"/>
  <c r="A641" i="26"/>
  <c r="BH640" i="26"/>
  <c r="BF640" i="26"/>
  <c r="BD640" i="26"/>
  <c r="AV640" i="26"/>
  <c r="AU640" i="26"/>
  <c r="AS640" i="26"/>
  <c r="AQ640" i="26"/>
  <c r="AW640" i="26" s="1"/>
  <c r="AG640" i="26"/>
  <c r="AF640" i="26"/>
  <c r="BJ640" i="26" s="1"/>
  <c r="C640" i="26"/>
  <c r="A640" i="26"/>
  <c r="BH639" i="26"/>
  <c r="BF639" i="26"/>
  <c r="BD639" i="26"/>
  <c r="AV639" i="26"/>
  <c r="AU639" i="26"/>
  <c r="AW639" i="26" s="1"/>
  <c r="AS639" i="26"/>
  <c r="AQ639" i="26"/>
  <c r="AG639" i="26"/>
  <c r="AF639" i="26"/>
  <c r="BJ639" i="26" s="1"/>
  <c r="C639" i="26"/>
  <c r="A639" i="26"/>
  <c r="BJ638" i="26"/>
  <c r="BH638" i="26"/>
  <c r="BF638" i="26"/>
  <c r="BD638" i="26"/>
  <c r="AV638" i="26"/>
  <c r="AU638" i="26"/>
  <c r="AS638" i="26"/>
  <c r="AQ638" i="26"/>
  <c r="AW638" i="26" s="1"/>
  <c r="AG638" i="26"/>
  <c r="AF638" i="26"/>
  <c r="C638" i="26"/>
  <c r="A638" i="26"/>
  <c r="BH637" i="26"/>
  <c r="BF637" i="26"/>
  <c r="BD637" i="26"/>
  <c r="AW637" i="26"/>
  <c r="AV637" i="26"/>
  <c r="AU637" i="26"/>
  <c r="AS637" i="26"/>
  <c r="AQ637" i="26"/>
  <c r="AG637" i="26"/>
  <c r="AF637" i="26"/>
  <c r="C637" i="26"/>
  <c r="A637" i="26"/>
  <c r="BH636" i="26"/>
  <c r="BF636" i="26"/>
  <c r="BD636" i="26"/>
  <c r="AV636" i="26"/>
  <c r="AU636" i="26"/>
  <c r="AS636" i="26"/>
  <c r="AQ636" i="26"/>
  <c r="AG636" i="26"/>
  <c r="AF636" i="26"/>
  <c r="BJ636" i="26" s="1"/>
  <c r="C636" i="26"/>
  <c r="A636" i="26"/>
  <c r="BH635" i="26"/>
  <c r="BF635" i="26"/>
  <c r="BD635" i="26"/>
  <c r="AV635" i="26"/>
  <c r="AU635" i="26"/>
  <c r="AS635" i="26"/>
  <c r="AQ635" i="26"/>
  <c r="AW635" i="26" s="1"/>
  <c r="AG635" i="26"/>
  <c r="AF635" i="26"/>
  <c r="BJ635" i="26" s="1"/>
  <c r="C635" i="26"/>
  <c r="A635" i="26"/>
  <c r="BH634" i="26"/>
  <c r="BF634" i="26"/>
  <c r="BD634" i="26"/>
  <c r="AW634" i="26"/>
  <c r="AV634" i="26"/>
  <c r="AU634" i="26"/>
  <c r="AS634" i="26"/>
  <c r="AQ634" i="26"/>
  <c r="AG634" i="26"/>
  <c r="AF634" i="26"/>
  <c r="BJ634" i="26" s="1"/>
  <c r="C634" i="26"/>
  <c r="A634" i="26"/>
  <c r="BJ633" i="26"/>
  <c r="BH633" i="26"/>
  <c r="BF633" i="26"/>
  <c r="BD633" i="26"/>
  <c r="AV633" i="26"/>
  <c r="AU633" i="26"/>
  <c r="AS633" i="26"/>
  <c r="AQ633" i="26"/>
  <c r="AW633" i="26" s="1"/>
  <c r="AG633" i="26"/>
  <c r="AF633" i="26"/>
  <c r="C633" i="26"/>
  <c r="A633" i="26"/>
  <c r="BH632" i="26"/>
  <c r="BF632" i="26"/>
  <c r="BD632" i="26"/>
  <c r="AV632" i="26"/>
  <c r="AU632" i="26"/>
  <c r="AS632" i="26"/>
  <c r="AQ632" i="26"/>
  <c r="AW632" i="26" s="1"/>
  <c r="AG632" i="26"/>
  <c r="AF632" i="26"/>
  <c r="BJ632" i="26" s="1"/>
  <c r="C632" i="26"/>
  <c r="A632" i="26"/>
  <c r="BH631" i="26"/>
  <c r="BF631" i="26"/>
  <c r="BD631" i="26"/>
  <c r="AV631" i="26"/>
  <c r="AU631" i="26"/>
  <c r="AS631" i="26"/>
  <c r="AQ631" i="26"/>
  <c r="AG631" i="26"/>
  <c r="AF631" i="26"/>
  <c r="BJ631" i="26" s="1"/>
  <c r="C631" i="26"/>
  <c r="A631" i="26"/>
  <c r="BJ630" i="26"/>
  <c r="BH630" i="26"/>
  <c r="BF630" i="26"/>
  <c r="BD630" i="26"/>
  <c r="AV630" i="26"/>
  <c r="AU630" i="26"/>
  <c r="AS630" i="26"/>
  <c r="AQ630" i="26"/>
  <c r="AW630" i="26" s="1"/>
  <c r="AG630" i="26"/>
  <c r="AF630" i="26"/>
  <c r="C630" i="26"/>
  <c r="A630" i="26"/>
  <c r="BH629" i="26"/>
  <c r="BF629" i="26"/>
  <c r="BD629" i="26"/>
  <c r="AW629" i="26"/>
  <c r="AV629" i="26"/>
  <c r="AU629" i="26"/>
  <c r="AS629" i="26"/>
  <c r="AQ629" i="26"/>
  <c r="AG629" i="26"/>
  <c r="AF629" i="26"/>
  <c r="C629" i="26"/>
  <c r="A629" i="26"/>
  <c r="BH628" i="26"/>
  <c r="BF628" i="26"/>
  <c r="BD628" i="26"/>
  <c r="AV628" i="26"/>
  <c r="AU628" i="26"/>
  <c r="AS628" i="26"/>
  <c r="AW628" i="26" s="1"/>
  <c r="AQ628" i="26"/>
  <c r="AG628" i="26"/>
  <c r="AF628" i="26"/>
  <c r="BJ628" i="26" s="1"/>
  <c r="C628" i="26"/>
  <c r="A628" i="26"/>
  <c r="BH627" i="26"/>
  <c r="BF627" i="26"/>
  <c r="BD627" i="26"/>
  <c r="AV627" i="26"/>
  <c r="AU627" i="26"/>
  <c r="AS627" i="26"/>
  <c r="AQ627" i="26"/>
  <c r="AW627" i="26" s="1"/>
  <c r="AG627" i="26"/>
  <c r="AF627" i="26"/>
  <c r="BJ627" i="26" s="1"/>
  <c r="C627" i="26"/>
  <c r="A627" i="26"/>
  <c r="BH626" i="26"/>
  <c r="BF626" i="26"/>
  <c r="BD626" i="26"/>
  <c r="AW626" i="26"/>
  <c r="AV626" i="26"/>
  <c r="AU626" i="26"/>
  <c r="AS626" i="26"/>
  <c r="AQ626" i="26"/>
  <c r="AG626" i="26"/>
  <c r="AF626" i="26"/>
  <c r="BJ626" i="26" s="1"/>
  <c r="C626" i="26"/>
  <c r="A626" i="26"/>
  <c r="BJ625" i="26"/>
  <c r="BH625" i="26"/>
  <c r="BF625" i="26"/>
  <c r="BD625" i="26"/>
  <c r="AV625" i="26"/>
  <c r="AU625" i="26"/>
  <c r="AS625" i="26"/>
  <c r="AQ625" i="26"/>
  <c r="AG625" i="26"/>
  <c r="AF625" i="26"/>
  <c r="C625" i="26"/>
  <c r="A625" i="26"/>
  <c r="BH624" i="26"/>
  <c r="BF624" i="26"/>
  <c r="BD624" i="26"/>
  <c r="AV624" i="26"/>
  <c r="AU624" i="26"/>
  <c r="AS624" i="26"/>
  <c r="AQ624" i="26"/>
  <c r="AW624" i="26" s="1"/>
  <c r="AG624" i="26"/>
  <c r="AF624" i="26"/>
  <c r="BJ624" i="26" s="1"/>
  <c r="C624" i="26"/>
  <c r="A624" i="26"/>
  <c r="BH623" i="26"/>
  <c r="BF623" i="26"/>
  <c r="BD623" i="26"/>
  <c r="AV623" i="26"/>
  <c r="AU623" i="26"/>
  <c r="AW623" i="26" s="1"/>
  <c r="AS623" i="26"/>
  <c r="AQ623" i="26"/>
  <c r="AG623" i="26"/>
  <c r="AF623" i="26"/>
  <c r="BJ623" i="26" s="1"/>
  <c r="C623" i="26"/>
  <c r="A623" i="26"/>
  <c r="BJ622" i="26"/>
  <c r="BH622" i="26"/>
  <c r="BF622" i="26"/>
  <c r="BD622" i="26"/>
  <c r="AV622" i="26"/>
  <c r="AU622" i="26"/>
  <c r="AS622" i="26"/>
  <c r="AQ622" i="26"/>
  <c r="AW622" i="26" s="1"/>
  <c r="AG622" i="26"/>
  <c r="AF622" i="26"/>
  <c r="C622" i="26"/>
  <c r="A622" i="26"/>
  <c r="BH621" i="26"/>
  <c r="BF621" i="26"/>
  <c r="BD621" i="26"/>
  <c r="AW621" i="26"/>
  <c r="AV621" i="26"/>
  <c r="AU621" i="26"/>
  <c r="AS621" i="26"/>
  <c r="AQ621" i="26"/>
  <c r="AG621" i="26"/>
  <c r="AF621" i="26"/>
  <c r="C621" i="26"/>
  <c r="A621" i="26"/>
  <c r="BH620" i="26"/>
  <c r="BF620" i="26"/>
  <c r="BD620" i="26"/>
  <c r="AV620" i="26"/>
  <c r="AU620" i="26"/>
  <c r="AS620" i="26"/>
  <c r="AQ620" i="26"/>
  <c r="AG620" i="26"/>
  <c r="AF620" i="26"/>
  <c r="BJ620" i="26" s="1"/>
  <c r="C620" i="26"/>
  <c r="A620" i="26"/>
  <c r="BH619" i="26"/>
  <c r="BF619" i="26"/>
  <c r="BD619" i="26"/>
  <c r="AV619" i="26"/>
  <c r="AU619" i="26"/>
  <c r="AS619" i="26"/>
  <c r="AQ619" i="26"/>
  <c r="AW619" i="26" s="1"/>
  <c r="AG619" i="26"/>
  <c r="AF619" i="26"/>
  <c r="BJ619" i="26" s="1"/>
  <c r="C619" i="26"/>
  <c r="A619" i="26"/>
  <c r="BH618" i="26"/>
  <c r="BF618" i="26"/>
  <c r="BD618" i="26"/>
  <c r="AW618" i="26"/>
  <c r="AV618" i="26"/>
  <c r="AU618" i="26"/>
  <c r="AS618" i="26"/>
  <c r="AQ618" i="26"/>
  <c r="AG618" i="26"/>
  <c r="AF618" i="26"/>
  <c r="BJ618" i="26" s="1"/>
  <c r="C618" i="26"/>
  <c r="A618" i="26"/>
  <c r="BJ617" i="26"/>
  <c r="BH617" i="26"/>
  <c r="BF617" i="26"/>
  <c r="BD617" i="26"/>
  <c r="AV617" i="26"/>
  <c r="AU617" i="26"/>
  <c r="AS617" i="26"/>
  <c r="AQ617" i="26"/>
  <c r="AW617" i="26" s="1"/>
  <c r="AG617" i="26"/>
  <c r="AF617" i="26"/>
  <c r="C617" i="26"/>
  <c r="A617" i="26"/>
  <c r="BH616" i="26"/>
  <c r="BF616" i="26"/>
  <c r="BD616" i="26"/>
  <c r="AV616" i="26"/>
  <c r="AU616" i="26"/>
  <c r="AS616" i="26"/>
  <c r="AQ616" i="26"/>
  <c r="AW616" i="26" s="1"/>
  <c r="AG616" i="26"/>
  <c r="AF616" i="26"/>
  <c r="BJ616" i="26" s="1"/>
  <c r="C616" i="26"/>
  <c r="A616" i="26"/>
  <c r="BH615" i="26"/>
  <c r="BF615" i="26"/>
  <c r="BD615" i="26"/>
  <c r="AV615" i="26"/>
  <c r="AU615" i="26"/>
  <c r="AS615" i="26"/>
  <c r="AQ615" i="26"/>
  <c r="AG615" i="26"/>
  <c r="AF615" i="26"/>
  <c r="BJ615" i="26" s="1"/>
  <c r="C615" i="26"/>
  <c r="A615" i="26"/>
  <c r="BJ614" i="26"/>
  <c r="BH614" i="26"/>
  <c r="BF614" i="26"/>
  <c r="BD614" i="26"/>
  <c r="AV614" i="26"/>
  <c r="AU614" i="26"/>
  <c r="AS614" i="26"/>
  <c r="AQ614" i="26"/>
  <c r="AW614" i="26" s="1"/>
  <c r="AG614" i="26"/>
  <c r="AF614" i="26"/>
  <c r="C614" i="26"/>
  <c r="A614" i="26"/>
  <c r="BH613" i="26"/>
  <c r="BF613" i="26"/>
  <c r="BD613" i="26"/>
  <c r="AW613" i="26"/>
  <c r="AV613" i="26"/>
  <c r="AU613" i="26"/>
  <c r="AS613" i="26"/>
  <c r="AQ613" i="26"/>
  <c r="AG613" i="26"/>
  <c r="AF613" i="26"/>
  <c r="C613" i="26"/>
  <c r="A613" i="26"/>
  <c r="BH612" i="26"/>
  <c r="BF612" i="26"/>
  <c r="BD612" i="26"/>
  <c r="AV612" i="26"/>
  <c r="AU612" i="26"/>
  <c r="AS612" i="26"/>
  <c r="AW612" i="26" s="1"/>
  <c r="AQ612" i="26"/>
  <c r="AG612" i="26"/>
  <c r="AF612" i="26"/>
  <c r="BJ612" i="26" s="1"/>
  <c r="C612" i="26"/>
  <c r="A612" i="26"/>
  <c r="BH611" i="26"/>
  <c r="BF611" i="26"/>
  <c r="BD611" i="26"/>
  <c r="AV611" i="26"/>
  <c r="AU611" i="26"/>
  <c r="AS611" i="26"/>
  <c r="AQ611" i="26"/>
  <c r="AW611" i="26" s="1"/>
  <c r="AG611" i="26"/>
  <c r="AF611" i="26"/>
  <c r="BJ611" i="26" s="1"/>
  <c r="C611" i="26"/>
  <c r="A611" i="26"/>
  <c r="BH610" i="26"/>
  <c r="BF610" i="26"/>
  <c r="BD610" i="26"/>
  <c r="AW610" i="26"/>
  <c r="AV610" i="26"/>
  <c r="AU610" i="26"/>
  <c r="AS610" i="26"/>
  <c r="AQ610" i="26"/>
  <c r="AG610" i="26"/>
  <c r="AF610" i="26"/>
  <c r="BJ610" i="26" s="1"/>
  <c r="C610" i="26"/>
  <c r="A610" i="26"/>
  <c r="BJ609" i="26"/>
  <c r="BH609" i="26"/>
  <c r="BF609" i="26"/>
  <c r="BD609" i="26"/>
  <c r="AV609" i="26"/>
  <c r="AU609" i="26"/>
  <c r="AS609" i="26"/>
  <c r="AQ609" i="26"/>
  <c r="AG609" i="26"/>
  <c r="AF609" i="26"/>
  <c r="C609" i="26"/>
  <c r="A609" i="26"/>
  <c r="BH608" i="26"/>
  <c r="BF608" i="26"/>
  <c r="BD608" i="26"/>
  <c r="AV608" i="26"/>
  <c r="AU608" i="26"/>
  <c r="AS608" i="26"/>
  <c r="AQ608" i="26"/>
  <c r="AW608" i="26" s="1"/>
  <c r="AG608" i="26"/>
  <c r="AF608" i="26"/>
  <c r="BJ608" i="26" s="1"/>
  <c r="C608" i="26"/>
  <c r="A608" i="26"/>
  <c r="BH607" i="26"/>
  <c r="BF607" i="26"/>
  <c r="BD607" i="26"/>
  <c r="AV607" i="26"/>
  <c r="AU607" i="26"/>
  <c r="AW607" i="26" s="1"/>
  <c r="AS607" i="26"/>
  <c r="AQ607" i="26"/>
  <c r="AG607" i="26"/>
  <c r="AF607" i="26"/>
  <c r="BJ607" i="26" s="1"/>
  <c r="C607" i="26"/>
  <c r="A607" i="26"/>
  <c r="BJ606" i="26"/>
  <c r="BH606" i="26"/>
  <c r="BF606" i="26"/>
  <c r="BD606" i="26"/>
  <c r="AV606" i="26"/>
  <c r="AU606" i="26"/>
  <c r="AS606" i="26"/>
  <c r="AQ606" i="26"/>
  <c r="AW606" i="26" s="1"/>
  <c r="AG606" i="26"/>
  <c r="AF606" i="26"/>
  <c r="C606" i="26"/>
  <c r="A606" i="26"/>
  <c r="BH605" i="26"/>
  <c r="BF605" i="26"/>
  <c r="BD605" i="26"/>
  <c r="AW605" i="26"/>
  <c r="AV605" i="26"/>
  <c r="AU605" i="26"/>
  <c r="AS605" i="26"/>
  <c r="AQ605" i="26"/>
  <c r="AG605" i="26"/>
  <c r="AF605" i="26"/>
  <c r="C605" i="26"/>
  <c r="A605" i="26"/>
  <c r="BH604" i="26"/>
  <c r="BF604" i="26"/>
  <c r="BD604" i="26"/>
  <c r="AV604" i="26"/>
  <c r="AU604" i="26"/>
  <c r="AS604" i="26"/>
  <c r="AQ604" i="26"/>
  <c r="AG604" i="26"/>
  <c r="AF604" i="26"/>
  <c r="BJ604" i="26" s="1"/>
  <c r="C604" i="26"/>
  <c r="A604" i="26"/>
  <c r="BH603" i="26"/>
  <c r="BF603" i="26"/>
  <c r="BD603" i="26"/>
  <c r="AV603" i="26"/>
  <c r="AU603" i="26"/>
  <c r="AS603" i="26"/>
  <c r="AQ603" i="26"/>
  <c r="AW603" i="26" s="1"/>
  <c r="AG603" i="26"/>
  <c r="AF603" i="26"/>
  <c r="BJ603" i="26" s="1"/>
  <c r="C603" i="26"/>
  <c r="A603" i="26"/>
  <c r="BH602" i="26"/>
  <c r="BF602" i="26"/>
  <c r="BD602" i="26"/>
  <c r="AW602" i="26"/>
  <c r="AV602" i="26"/>
  <c r="AU602" i="26"/>
  <c r="AS602" i="26"/>
  <c r="AQ602" i="26"/>
  <c r="AG602" i="26"/>
  <c r="AF602" i="26"/>
  <c r="BJ602" i="26" s="1"/>
  <c r="C602" i="26"/>
  <c r="A602" i="26"/>
  <c r="BJ601" i="26"/>
  <c r="BH601" i="26"/>
  <c r="BF601" i="26"/>
  <c r="BD601" i="26"/>
  <c r="AV601" i="26"/>
  <c r="AU601" i="26"/>
  <c r="AS601" i="26"/>
  <c r="AQ601" i="26"/>
  <c r="AW601" i="26" s="1"/>
  <c r="AG601" i="26"/>
  <c r="AF601" i="26"/>
  <c r="C601" i="26"/>
  <c r="A601" i="26"/>
  <c r="BH600" i="26"/>
  <c r="BF600" i="26"/>
  <c r="BD600" i="26"/>
  <c r="AV600" i="26"/>
  <c r="AU600" i="26"/>
  <c r="AS600" i="26"/>
  <c r="AQ600" i="26"/>
  <c r="AW600" i="26" s="1"/>
  <c r="AG600" i="26"/>
  <c r="AF600" i="26"/>
  <c r="BJ600" i="26" s="1"/>
  <c r="C600" i="26"/>
  <c r="A600" i="26"/>
  <c r="BH599" i="26"/>
  <c r="BF599" i="26"/>
  <c r="BD599" i="26"/>
  <c r="AV599" i="26"/>
  <c r="AU599" i="26"/>
  <c r="AS599" i="26"/>
  <c r="AQ599" i="26"/>
  <c r="AG599" i="26"/>
  <c r="AF599" i="26"/>
  <c r="BJ599" i="26" s="1"/>
  <c r="C599" i="26"/>
  <c r="A599" i="26"/>
  <c r="BJ598" i="26"/>
  <c r="BH598" i="26"/>
  <c r="BF598" i="26"/>
  <c r="BD598" i="26"/>
  <c r="AV598" i="26"/>
  <c r="AU598" i="26"/>
  <c r="AS598" i="26"/>
  <c r="AQ598" i="26"/>
  <c r="AW598" i="26" s="1"/>
  <c r="AG598" i="26"/>
  <c r="AF598" i="26"/>
  <c r="C598" i="26"/>
  <c r="A598" i="26"/>
  <c r="BH597" i="26"/>
  <c r="BF597" i="26"/>
  <c r="BD597" i="26"/>
  <c r="AW597" i="26"/>
  <c r="AV597" i="26"/>
  <c r="AU597" i="26"/>
  <c r="AS597" i="26"/>
  <c r="AQ597" i="26"/>
  <c r="AG597" i="26"/>
  <c r="AF597" i="26"/>
  <c r="C597" i="26"/>
  <c r="A597" i="26"/>
  <c r="BH596" i="26"/>
  <c r="BF596" i="26"/>
  <c r="BD596" i="26"/>
  <c r="AV596" i="26"/>
  <c r="AU596" i="26"/>
  <c r="AS596" i="26"/>
  <c r="AW596" i="26" s="1"/>
  <c r="AQ596" i="26"/>
  <c r="AG596" i="26"/>
  <c r="AF596" i="26"/>
  <c r="BJ596" i="26" s="1"/>
  <c r="C596" i="26"/>
  <c r="A596" i="26"/>
  <c r="BH595" i="26"/>
  <c r="BF595" i="26"/>
  <c r="BD595" i="26"/>
  <c r="AV595" i="26"/>
  <c r="AU595" i="26"/>
  <c r="AS595" i="26"/>
  <c r="AQ595" i="26"/>
  <c r="AW595" i="26" s="1"/>
  <c r="AG595" i="26"/>
  <c r="AF595" i="26"/>
  <c r="BJ595" i="26" s="1"/>
  <c r="C595" i="26"/>
  <c r="A595" i="26"/>
  <c r="BH594" i="26"/>
  <c r="BF594" i="26"/>
  <c r="BD594" i="26"/>
  <c r="AW594" i="26"/>
  <c r="AV594" i="26"/>
  <c r="AU594" i="26"/>
  <c r="AS594" i="26"/>
  <c r="AQ594" i="26"/>
  <c r="AG594" i="26"/>
  <c r="AF594" i="26"/>
  <c r="BJ594" i="26" s="1"/>
  <c r="C594" i="26"/>
  <c r="A594" i="26"/>
  <c r="BJ593" i="26"/>
  <c r="BH593" i="26"/>
  <c r="BF593" i="26"/>
  <c r="BD593" i="26"/>
  <c r="AV593" i="26"/>
  <c r="AU593" i="26"/>
  <c r="AS593" i="26"/>
  <c r="AQ593" i="26"/>
  <c r="AG593" i="26"/>
  <c r="AF593" i="26"/>
  <c r="C593" i="26"/>
  <c r="A593" i="26"/>
  <c r="BH592" i="26"/>
  <c r="BF592" i="26"/>
  <c r="BD592" i="26"/>
  <c r="AV592" i="26"/>
  <c r="AU592" i="26"/>
  <c r="AS592" i="26"/>
  <c r="AQ592" i="26"/>
  <c r="AW592" i="26" s="1"/>
  <c r="AG592" i="26"/>
  <c r="AF592" i="26"/>
  <c r="BJ592" i="26" s="1"/>
  <c r="C592" i="26"/>
  <c r="A592" i="26"/>
  <c r="BH591" i="26"/>
  <c r="BF591" i="26"/>
  <c r="BD591" i="26"/>
  <c r="AV591" i="26"/>
  <c r="AU591" i="26"/>
  <c r="AW591" i="26" s="1"/>
  <c r="AS591" i="26"/>
  <c r="AQ591" i="26"/>
  <c r="AG591" i="26"/>
  <c r="AF591" i="26"/>
  <c r="BJ591" i="26" s="1"/>
  <c r="C591" i="26"/>
  <c r="A591" i="26"/>
  <c r="BJ590" i="26"/>
  <c r="BH590" i="26"/>
  <c r="BF590" i="26"/>
  <c r="BD590" i="26"/>
  <c r="AV590" i="26"/>
  <c r="AU590" i="26"/>
  <c r="AS590" i="26"/>
  <c r="AQ590" i="26"/>
  <c r="AW590" i="26" s="1"/>
  <c r="AG590" i="26"/>
  <c r="AF590" i="26"/>
  <c r="C590" i="26"/>
  <c r="A590" i="26"/>
  <c r="BH589" i="26"/>
  <c r="BF589" i="26"/>
  <c r="BD589" i="26"/>
  <c r="AW589" i="26"/>
  <c r="AV589" i="26"/>
  <c r="AU589" i="26"/>
  <c r="AS589" i="26"/>
  <c r="AQ589" i="26"/>
  <c r="AG589" i="26"/>
  <c r="AF589" i="26"/>
  <c r="C589" i="26"/>
  <c r="A589" i="26"/>
  <c r="BH588" i="26"/>
  <c r="BF588" i="26"/>
  <c r="BD588" i="26"/>
  <c r="AV588" i="26"/>
  <c r="AU588" i="26"/>
  <c r="AS588" i="26"/>
  <c r="AQ588" i="26"/>
  <c r="AG588" i="26"/>
  <c r="AF588" i="26"/>
  <c r="BJ588" i="26" s="1"/>
  <c r="C588" i="26"/>
  <c r="A588" i="26"/>
  <c r="BH587" i="26"/>
  <c r="BF587" i="26"/>
  <c r="BD587" i="26"/>
  <c r="AV587" i="26"/>
  <c r="AU587" i="26"/>
  <c r="AS587" i="26"/>
  <c r="AQ587" i="26"/>
  <c r="AW587" i="26" s="1"/>
  <c r="AG587" i="26"/>
  <c r="AF587" i="26"/>
  <c r="BJ587" i="26" s="1"/>
  <c r="C587" i="26"/>
  <c r="A587" i="26"/>
  <c r="BH586" i="26"/>
  <c r="BF586" i="26"/>
  <c r="BD586" i="26"/>
  <c r="AW586" i="26"/>
  <c r="AV586" i="26"/>
  <c r="AU586" i="26"/>
  <c r="AS586" i="26"/>
  <c r="AQ586" i="26"/>
  <c r="AG586" i="26"/>
  <c r="AF586" i="26"/>
  <c r="BJ586" i="26" s="1"/>
  <c r="C586" i="26"/>
  <c r="A586" i="26"/>
  <c r="BJ585" i="26"/>
  <c r="BH585" i="26"/>
  <c r="BF585" i="26"/>
  <c r="BD585" i="26"/>
  <c r="AV585" i="26"/>
  <c r="AU585" i="26"/>
  <c r="AS585" i="26"/>
  <c r="AQ585" i="26"/>
  <c r="AW585" i="26" s="1"/>
  <c r="AG585" i="26"/>
  <c r="AF585" i="26"/>
  <c r="C585" i="26"/>
  <c r="A585" i="26"/>
  <c r="BH584" i="26"/>
  <c r="BF584" i="26"/>
  <c r="BD584" i="26"/>
  <c r="AV584" i="26"/>
  <c r="AU584" i="26"/>
  <c r="AS584" i="26"/>
  <c r="AQ584" i="26"/>
  <c r="AW584" i="26" s="1"/>
  <c r="AG584" i="26"/>
  <c r="AF584" i="26"/>
  <c r="BJ584" i="26" s="1"/>
  <c r="C584" i="26"/>
  <c r="A584" i="26"/>
  <c r="BH583" i="26"/>
  <c r="BF583" i="26"/>
  <c r="BD583" i="26"/>
  <c r="AV583" i="26"/>
  <c r="AU583" i="26"/>
  <c r="AS583" i="26"/>
  <c r="AQ583" i="26"/>
  <c r="AG583" i="26"/>
  <c r="AF583" i="26"/>
  <c r="BJ583" i="26" s="1"/>
  <c r="C583" i="26"/>
  <c r="A583" i="26"/>
  <c r="BJ582" i="26"/>
  <c r="BH582" i="26"/>
  <c r="BF582" i="26"/>
  <c r="BD582" i="26"/>
  <c r="AV582" i="26"/>
  <c r="AU582" i="26"/>
  <c r="AS582" i="26"/>
  <c r="AQ582" i="26"/>
  <c r="AW582" i="26" s="1"/>
  <c r="AG582" i="26"/>
  <c r="AF582" i="26"/>
  <c r="C582" i="26"/>
  <c r="A582" i="26"/>
  <c r="BH581" i="26"/>
  <c r="BF581" i="26"/>
  <c r="BD581" i="26"/>
  <c r="AW581" i="26"/>
  <c r="AV581" i="26"/>
  <c r="AU581" i="26"/>
  <c r="AS581" i="26"/>
  <c r="AQ581" i="26"/>
  <c r="AG581" i="26"/>
  <c r="AF581" i="26"/>
  <c r="BJ581" i="26" s="1"/>
  <c r="C581" i="26"/>
  <c r="A581" i="26"/>
  <c r="BH580" i="26"/>
  <c r="BF580" i="26"/>
  <c r="BD580" i="26"/>
  <c r="AV580" i="26"/>
  <c r="AU580" i="26"/>
  <c r="AS580" i="26"/>
  <c r="AW580" i="26" s="1"/>
  <c r="AQ580" i="26"/>
  <c r="AG580" i="26"/>
  <c r="AF580" i="26"/>
  <c r="BJ580" i="26" s="1"/>
  <c r="C580" i="26"/>
  <c r="A580" i="26"/>
  <c r="BH579" i="26"/>
  <c r="BF579" i="26"/>
  <c r="BD579" i="26"/>
  <c r="AV579" i="26"/>
  <c r="AU579" i="26"/>
  <c r="AS579" i="26"/>
  <c r="AQ579" i="26"/>
  <c r="AW579" i="26" s="1"/>
  <c r="AG579" i="26"/>
  <c r="AF579" i="26"/>
  <c r="BJ579" i="26" s="1"/>
  <c r="C579" i="26"/>
  <c r="A579" i="26"/>
  <c r="BH578" i="26"/>
  <c r="BF578" i="26"/>
  <c r="BD578" i="26"/>
  <c r="AW578" i="26"/>
  <c r="AV578" i="26"/>
  <c r="AU578" i="26"/>
  <c r="AS578" i="26"/>
  <c r="AQ578" i="26"/>
  <c r="AG578" i="26"/>
  <c r="AF578" i="26"/>
  <c r="BJ578" i="26" s="1"/>
  <c r="C578" i="26"/>
  <c r="A578" i="26"/>
  <c r="BJ577" i="26"/>
  <c r="BH577" i="26"/>
  <c r="BF577" i="26"/>
  <c r="BD577" i="26"/>
  <c r="AV577" i="26"/>
  <c r="AU577" i="26"/>
  <c r="AS577" i="26"/>
  <c r="AQ577" i="26"/>
  <c r="AG577" i="26"/>
  <c r="AF577" i="26"/>
  <c r="C577" i="26"/>
  <c r="A577" i="26"/>
  <c r="BH576" i="26"/>
  <c r="BF576" i="26"/>
  <c r="BD576" i="26"/>
  <c r="AV576" i="26"/>
  <c r="AU576" i="26"/>
  <c r="AS576" i="26"/>
  <c r="AQ576" i="26"/>
  <c r="AW576" i="26" s="1"/>
  <c r="AG576" i="26"/>
  <c r="AF576" i="26"/>
  <c r="BJ576" i="26" s="1"/>
  <c r="C576" i="26"/>
  <c r="A576" i="26"/>
  <c r="BH575" i="26"/>
  <c r="BF575" i="26"/>
  <c r="BD575" i="26"/>
  <c r="AV575" i="26"/>
  <c r="AU575" i="26"/>
  <c r="AW575" i="26" s="1"/>
  <c r="AS575" i="26"/>
  <c r="AQ575" i="26"/>
  <c r="AG575" i="26"/>
  <c r="AF575" i="26"/>
  <c r="BJ575" i="26" s="1"/>
  <c r="C575" i="26"/>
  <c r="A575" i="26"/>
  <c r="BJ574" i="26"/>
  <c r="BH574" i="26"/>
  <c r="BF574" i="26"/>
  <c r="BD574" i="26"/>
  <c r="AV574" i="26"/>
  <c r="AU574" i="26"/>
  <c r="AS574" i="26"/>
  <c r="AQ574" i="26"/>
  <c r="AW574" i="26" s="1"/>
  <c r="AG574" i="26"/>
  <c r="AF574" i="26"/>
  <c r="C574" i="26"/>
  <c r="A574" i="26"/>
  <c r="BH573" i="26"/>
  <c r="BF573" i="26"/>
  <c r="BD573" i="26"/>
  <c r="AW573" i="26"/>
  <c r="AV573" i="26"/>
  <c r="AU573" i="26"/>
  <c r="AS573" i="26"/>
  <c r="AQ573" i="26"/>
  <c r="AG573" i="26"/>
  <c r="AF573" i="26"/>
  <c r="C573" i="26"/>
  <c r="A573" i="26"/>
  <c r="BH572" i="26"/>
  <c r="BF572" i="26"/>
  <c r="BD572" i="26"/>
  <c r="AV572" i="26"/>
  <c r="AU572" i="26"/>
  <c r="AS572" i="26"/>
  <c r="AQ572" i="26"/>
  <c r="AG572" i="26"/>
  <c r="AF572" i="26"/>
  <c r="BJ572" i="26" s="1"/>
  <c r="C572" i="26"/>
  <c r="A572" i="26"/>
  <c r="BH571" i="26"/>
  <c r="BF571" i="26"/>
  <c r="BD571" i="26"/>
  <c r="AV571" i="26"/>
  <c r="AU571" i="26"/>
  <c r="AS571" i="26"/>
  <c r="AQ571" i="26"/>
  <c r="AW571" i="26" s="1"/>
  <c r="AG571" i="26"/>
  <c r="AF571" i="26"/>
  <c r="BJ571" i="26" s="1"/>
  <c r="C571" i="26"/>
  <c r="A571" i="26"/>
  <c r="BH570" i="26"/>
  <c r="BF570" i="26"/>
  <c r="BD570" i="26"/>
  <c r="AW570" i="26"/>
  <c r="AV570" i="26"/>
  <c r="AU570" i="26"/>
  <c r="AS570" i="26"/>
  <c r="AQ570" i="26"/>
  <c r="AG570" i="26"/>
  <c r="AF570" i="26"/>
  <c r="BJ570" i="26" s="1"/>
  <c r="C570" i="26"/>
  <c r="A570" i="26"/>
  <c r="BJ569" i="26"/>
  <c r="BH569" i="26"/>
  <c r="BF569" i="26"/>
  <c r="BD569" i="26"/>
  <c r="AV569" i="26"/>
  <c r="AU569" i="26"/>
  <c r="AS569" i="26"/>
  <c r="AQ569" i="26"/>
  <c r="AW569" i="26" s="1"/>
  <c r="AG569" i="26"/>
  <c r="AF569" i="26"/>
  <c r="C569" i="26"/>
  <c r="A569" i="26"/>
  <c r="BH568" i="26"/>
  <c r="BF568" i="26"/>
  <c r="BD568" i="26"/>
  <c r="AV568" i="26"/>
  <c r="AU568" i="26"/>
  <c r="AS568" i="26"/>
  <c r="AQ568" i="26"/>
  <c r="AW568" i="26" s="1"/>
  <c r="AG568" i="26"/>
  <c r="AF568" i="26"/>
  <c r="BJ568" i="26" s="1"/>
  <c r="C568" i="26"/>
  <c r="A568" i="26"/>
  <c r="BH567" i="26"/>
  <c r="BF567" i="26"/>
  <c r="BD567" i="26"/>
  <c r="AV567" i="26"/>
  <c r="AU567" i="26"/>
  <c r="AS567" i="26"/>
  <c r="AQ567" i="26"/>
  <c r="AG567" i="26"/>
  <c r="AF567" i="26"/>
  <c r="BJ567" i="26" s="1"/>
  <c r="C567" i="26"/>
  <c r="A567" i="26"/>
  <c r="BJ566" i="26"/>
  <c r="BH566" i="26"/>
  <c r="BF566" i="26"/>
  <c r="BD566" i="26"/>
  <c r="AV566" i="26"/>
  <c r="AU566" i="26"/>
  <c r="AS566" i="26"/>
  <c r="AQ566" i="26"/>
  <c r="AW566" i="26" s="1"/>
  <c r="AG566" i="26"/>
  <c r="AF566" i="26"/>
  <c r="C566" i="26"/>
  <c r="A566" i="26"/>
  <c r="BH565" i="26"/>
  <c r="BF565" i="26"/>
  <c r="BD565" i="26"/>
  <c r="AW565" i="26"/>
  <c r="AV565" i="26"/>
  <c r="AU565" i="26"/>
  <c r="AS565" i="26"/>
  <c r="AQ565" i="26"/>
  <c r="AG565" i="26"/>
  <c r="AF565" i="26"/>
  <c r="C565" i="26"/>
  <c r="A565" i="26"/>
  <c r="BH564" i="26"/>
  <c r="BF564" i="26"/>
  <c r="BD564" i="26"/>
  <c r="AV564" i="26"/>
  <c r="AU564" i="26"/>
  <c r="AS564" i="26"/>
  <c r="AW564" i="26" s="1"/>
  <c r="AQ564" i="26"/>
  <c r="AG564" i="26"/>
  <c r="AF564" i="26"/>
  <c r="BJ564" i="26" s="1"/>
  <c r="C564" i="26"/>
  <c r="A564" i="26"/>
  <c r="BH563" i="26"/>
  <c r="BF563" i="26"/>
  <c r="BD563" i="26"/>
  <c r="AV563" i="26"/>
  <c r="AU563" i="26"/>
  <c r="AS563" i="26"/>
  <c r="AQ563" i="26"/>
  <c r="AW563" i="26" s="1"/>
  <c r="AG563" i="26"/>
  <c r="AF563" i="26"/>
  <c r="BJ563" i="26" s="1"/>
  <c r="C563" i="26"/>
  <c r="A563" i="26"/>
  <c r="BH562" i="26"/>
  <c r="BF562" i="26"/>
  <c r="BD562" i="26"/>
  <c r="AW562" i="26"/>
  <c r="AV562" i="26"/>
  <c r="AU562" i="26"/>
  <c r="AS562" i="26"/>
  <c r="AQ562" i="26"/>
  <c r="AG562" i="26"/>
  <c r="AF562" i="26"/>
  <c r="BJ562" i="26" s="1"/>
  <c r="C562" i="26"/>
  <c r="A562" i="26"/>
  <c r="BJ561" i="26"/>
  <c r="BH561" i="26"/>
  <c r="BF561" i="26"/>
  <c r="BD561" i="26"/>
  <c r="AV561" i="26"/>
  <c r="AU561" i="26"/>
  <c r="AS561" i="26"/>
  <c r="AQ561" i="26"/>
  <c r="AG561" i="26"/>
  <c r="AF561" i="26"/>
  <c r="C561" i="26"/>
  <c r="A561" i="26"/>
  <c r="BH560" i="26"/>
  <c r="BF560" i="26"/>
  <c r="BD560" i="26"/>
  <c r="AV560" i="26"/>
  <c r="AU560" i="26"/>
  <c r="AS560" i="26"/>
  <c r="AQ560" i="26"/>
  <c r="AW560" i="26" s="1"/>
  <c r="AG560" i="26"/>
  <c r="AF560" i="26"/>
  <c r="BJ560" i="26" s="1"/>
  <c r="C560" i="26"/>
  <c r="A560" i="26"/>
  <c r="BH559" i="26"/>
  <c r="BF559" i="26"/>
  <c r="BD559" i="26"/>
  <c r="AV559" i="26"/>
  <c r="AU559" i="26"/>
  <c r="AW559" i="26" s="1"/>
  <c r="AS559" i="26"/>
  <c r="AQ559" i="26"/>
  <c r="AG559" i="26"/>
  <c r="AF559" i="26"/>
  <c r="BJ559" i="26" s="1"/>
  <c r="C559" i="26"/>
  <c r="A559" i="26"/>
  <c r="BJ558" i="26"/>
  <c r="BH558" i="26"/>
  <c r="BF558" i="26"/>
  <c r="BD558" i="26"/>
  <c r="AV558" i="26"/>
  <c r="AU558" i="26"/>
  <c r="AS558" i="26"/>
  <c r="AQ558" i="26"/>
  <c r="AW558" i="26" s="1"/>
  <c r="AG558" i="26"/>
  <c r="AF558" i="26"/>
  <c r="C558" i="26"/>
  <c r="A558" i="26"/>
  <c r="BH557" i="26"/>
  <c r="BF557" i="26"/>
  <c r="BD557" i="26"/>
  <c r="AW557" i="26"/>
  <c r="AV557" i="26"/>
  <c r="AU557" i="26"/>
  <c r="AS557" i="26"/>
  <c r="AQ557" i="26"/>
  <c r="AG557" i="26"/>
  <c r="AF557" i="26"/>
  <c r="C557" i="26"/>
  <c r="A557" i="26"/>
  <c r="BH556" i="26"/>
  <c r="BF556" i="26"/>
  <c r="BD556" i="26"/>
  <c r="AV556" i="26"/>
  <c r="AU556" i="26"/>
  <c r="AS556" i="26"/>
  <c r="AQ556" i="26"/>
  <c r="AG556" i="26"/>
  <c r="AF556" i="26"/>
  <c r="BJ556" i="26" s="1"/>
  <c r="C556" i="26"/>
  <c r="A556" i="26"/>
  <c r="BH555" i="26"/>
  <c r="BF555" i="26"/>
  <c r="BD555" i="26"/>
  <c r="AV555" i="26"/>
  <c r="AU555" i="26"/>
  <c r="AS555" i="26"/>
  <c r="AQ555" i="26"/>
  <c r="AW555" i="26" s="1"/>
  <c r="AG555" i="26"/>
  <c r="AF555" i="26"/>
  <c r="BJ555" i="26" s="1"/>
  <c r="C555" i="26"/>
  <c r="A555" i="26"/>
  <c r="BH554" i="26"/>
  <c r="BF554" i="26"/>
  <c r="BD554" i="26"/>
  <c r="AW554" i="26"/>
  <c r="AV554" i="26"/>
  <c r="AU554" i="26"/>
  <c r="AS554" i="26"/>
  <c r="AQ554" i="26"/>
  <c r="AG554" i="26"/>
  <c r="AF554" i="26"/>
  <c r="BJ554" i="26" s="1"/>
  <c r="C554" i="26"/>
  <c r="A554" i="26"/>
  <c r="BJ553" i="26"/>
  <c r="BH553" i="26"/>
  <c r="BF553" i="26"/>
  <c r="BD553" i="26"/>
  <c r="AV553" i="26"/>
  <c r="AU553" i="26"/>
  <c r="AS553" i="26"/>
  <c r="AQ553" i="26"/>
  <c r="AW553" i="26" s="1"/>
  <c r="AG553" i="26"/>
  <c r="AF553" i="26"/>
  <c r="C553" i="26"/>
  <c r="A553" i="26"/>
  <c r="BH552" i="26"/>
  <c r="BF552" i="26"/>
  <c r="BD552" i="26"/>
  <c r="AV552" i="26"/>
  <c r="AU552" i="26"/>
  <c r="AS552" i="26"/>
  <c r="AQ552" i="26"/>
  <c r="AW552" i="26" s="1"/>
  <c r="AG552" i="26"/>
  <c r="AF552" i="26"/>
  <c r="BJ552" i="26" s="1"/>
  <c r="C552" i="26"/>
  <c r="A552" i="26"/>
  <c r="BH551" i="26"/>
  <c r="BF551" i="26"/>
  <c r="BD551" i="26"/>
  <c r="AV551" i="26"/>
  <c r="AU551" i="26"/>
  <c r="AS551" i="26"/>
  <c r="AQ551" i="26"/>
  <c r="AG551" i="26"/>
  <c r="AF551" i="26"/>
  <c r="BJ551" i="26" s="1"/>
  <c r="C551" i="26"/>
  <c r="A551" i="26"/>
  <c r="BJ550" i="26"/>
  <c r="BH550" i="26"/>
  <c r="BF550" i="26"/>
  <c r="BD550" i="26"/>
  <c r="AV550" i="26"/>
  <c r="AU550" i="26"/>
  <c r="AS550" i="26"/>
  <c r="AQ550" i="26"/>
  <c r="AW550" i="26" s="1"/>
  <c r="AG550" i="26"/>
  <c r="AF550" i="26"/>
  <c r="C550" i="26"/>
  <c r="A550" i="26"/>
  <c r="BH549" i="26"/>
  <c r="BF549" i="26"/>
  <c r="BD549" i="26"/>
  <c r="AW549" i="26"/>
  <c r="AV549" i="26"/>
  <c r="AU549" i="26"/>
  <c r="AS549" i="26"/>
  <c r="AQ549" i="26"/>
  <c r="AG549" i="26"/>
  <c r="AF549" i="26"/>
  <c r="C549" i="26"/>
  <c r="A549" i="26"/>
  <c r="BH548" i="26"/>
  <c r="BF548" i="26"/>
  <c r="BD548" i="26"/>
  <c r="AV548" i="26"/>
  <c r="AU548" i="26"/>
  <c r="AS548" i="26"/>
  <c r="AW548" i="26" s="1"/>
  <c r="AQ548" i="26"/>
  <c r="AG548" i="26"/>
  <c r="AF548" i="26"/>
  <c r="BJ548" i="26" s="1"/>
  <c r="C548" i="26"/>
  <c r="A548" i="26"/>
  <c r="BH547" i="26"/>
  <c r="BF547" i="26"/>
  <c r="BD547" i="26"/>
  <c r="AV547" i="26"/>
  <c r="AU547" i="26"/>
  <c r="AS547" i="26"/>
  <c r="AQ547" i="26"/>
  <c r="AW547" i="26" s="1"/>
  <c r="AG547" i="26"/>
  <c r="AF547" i="26"/>
  <c r="BJ547" i="26" s="1"/>
  <c r="C547" i="26"/>
  <c r="A547" i="26"/>
  <c r="BH546" i="26"/>
  <c r="BF546" i="26"/>
  <c r="BD546" i="26"/>
  <c r="AW546" i="26"/>
  <c r="AV546" i="26"/>
  <c r="AU546" i="26"/>
  <c r="AS546" i="26"/>
  <c r="AQ546" i="26"/>
  <c r="AG546" i="26"/>
  <c r="AF546" i="26"/>
  <c r="BJ546" i="26" s="1"/>
  <c r="C546" i="26"/>
  <c r="A546" i="26"/>
  <c r="BJ545" i="26"/>
  <c r="BH545" i="26"/>
  <c r="BF545" i="26"/>
  <c r="BD545" i="26"/>
  <c r="AV545" i="26"/>
  <c r="AU545" i="26"/>
  <c r="AS545" i="26"/>
  <c r="AQ545" i="26"/>
  <c r="AG545" i="26"/>
  <c r="AF545" i="26"/>
  <c r="C545" i="26"/>
  <c r="A545" i="26"/>
  <c r="BH544" i="26"/>
  <c r="BF544" i="26"/>
  <c r="BD544" i="26"/>
  <c r="AV544" i="26"/>
  <c r="AU544" i="26"/>
  <c r="AS544" i="26"/>
  <c r="AQ544" i="26"/>
  <c r="AW544" i="26" s="1"/>
  <c r="AG544" i="26"/>
  <c r="AF544" i="26"/>
  <c r="BJ544" i="26" s="1"/>
  <c r="C544" i="26"/>
  <c r="A544" i="26"/>
  <c r="BH543" i="26"/>
  <c r="BF543" i="26"/>
  <c r="BD543" i="26"/>
  <c r="AV543" i="26"/>
  <c r="AU543" i="26"/>
  <c r="AW543" i="26" s="1"/>
  <c r="AS543" i="26"/>
  <c r="AQ543" i="26"/>
  <c r="AG543" i="26"/>
  <c r="AF543" i="26"/>
  <c r="BJ543" i="26" s="1"/>
  <c r="C543" i="26"/>
  <c r="A543" i="26"/>
  <c r="BJ542" i="26"/>
  <c r="BH542" i="26"/>
  <c r="BF542" i="26"/>
  <c r="BD542" i="26"/>
  <c r="AV542" i="26"/>
  <c r="AU542" i="26"/>
  <c r="AS542" i="26"/>
  <c r="AQ542" i="26"/>
  <c r="AW542" i="26" s="1"/>
  <c r="AG542" i="26"/>
  <c r="AF542" i="26"/>
  <c r="C542" i="26"/>
  <c r="A542" i="26"/>
  <c r="BH541" i="26"/>
  <c r="BF541" i="26"/>
  <c r="BD541" i="26"/>
  <c r="AW541" i="26"/>
  <c r="AV541" i="26"/>
  <c r="AU541" i="26"/>
  <c r="AS541" i="26"/>
  <c r="AQ541" i="26"/>
  <c r="AG541" i="26"/>
  <c r="AF541" i="26"/>
  <c r="C541" i="26"/>
  <c r="A541" i="26"/>
  <c r="BH540" i="26"/>
  <c r="BF540" i="26"/>
  <c r="BD540" i="26"/>
  <c r="BJ540" i="26" s="1"/>
  <c r="AV540" i="26"/>
  <c r="AU540" i="26"/>
  <c r="AS540" i="26"/>
  <c r="AQ540" i="26"/>
  <c r="AG540" i="26"/>
  <c r="AF540" i="26"/>
  <c r="C540" i="26"/>
  <c r="A540" i="26"/>
  <c r="BH539" i="26"/>
  <c r="BF539" i="26"/>
  <c r="BD539" i="26"/>
  <c r="AV539" i="26"/>
  <c r="AU539" i="26"/>
  <c r="AS539" i="26"/>
  <c r="AQ539" i="26"/>
  <c r="AW539" i="26" s="1"/>
  <c r="AG539" i="26"/>
  <c r="AF539" i="26"/>
  <c r="BJ539" i="26" s="1"/>
  <c r="C539" i="26"/>
  <c r="A539" i="26"/>
  <c r="BH538" i="26"/>
  <c r="BF538" i="26"/>
  <c r="BD538" i="26"/>
  <c r="AW538" i="26"/>
  <c r="AV538" i="26"/>
  <c r="AU538" i="26"/>
  <c r="AS538" i="26"/>
  <c r="AQ538" i="26"/>
  <c r="AG538" i="26"/>
  <c r="AF538" i="26"/>
  <c r="BJ538" i="26" s="1"/>
  <c r="C538" i="26"/>
  <c r="A538" i="26"/>
  <c r="BJ537" i="26"/>
  <c r="BH537" i="26"/>
  <c r="BF537" i="26"/>
  <c r="BD537" i="26"/>
  <c r="AV537" i="26"/>
  <c r="AU537" i="26"/>
  <c r="AS537" i="26"/>
  <c r="AQ537" i="26"/>
  <c r="AW537" i="26" s="1"/>
  <c r="AG537" i="26"/>
  <c r="AF537" i="26"/>
  <c r="C537" i="26"/>
  <c r="A537" i="26"/>
  <c r="BH536" i="26"/>
  <c r="BF536" i="26"/>
  <c r="BD536" i="26"/>
  <c r="AV536" i="26"/>
  <c r="AU536" i="26"/>
  <c r="AS536" i="26"/>
  <c r="AQ536" i="26"/>
  <c r="AW536" i="26" s="1"/>
  <c r="AG536" i="26"/>
  <c r="AF536" i="26"/>
  <c r="BJ536" i="26" s="1"/>
  <c r="C536" i="26"/>
  <c r="A536" i="26"/>
  <c r="BH535" i="26"/>
  <c r="BF535" i="26"/>
  <c r="BD535" i="26"/>
  <c r="AV535" i="26"/>
  <c r="AU535" i="26"/>
  <c r="AS535" i="26"/>
  <c r="AQ535" i="26"/>
  <c r="AG535" i="26"/>
  <c r="AF535" i="26"/>
  <c r="BJ535" i="26" s="1"/>
  <c r="C535" i="26"/>
  <c r="A535" i="26"/>
  <c r="BJ534" i="26"/>
  <c r="BH534" i="26"/>
  <c r="BF534" i="26"/>
  <c r="BD534" i="26"/>
  <c r="AV534" i="26"/>
  <c r="AU534" i="26"/>
  <c r="AS534" i="26"/>
  <c r="AQ534" i="26"/>
  <c r="AW534" i="26" s="1"/>
  <c r="AG534" i="26"/>
  <c r="AF534" i="26"/>
  <c r="C534" i="26"/>
  <c r="A534" i="26"/>
  <c r="BH533" i="26"/>
  <c r="BF533" i="26"/>
  <c r="BD533" i="26"/>
  <c r="AW533" i="26"/>
  <c r="AV533" i="26"/>
  <c r="AU533" i="26"/>
  <c r="AS533" i="26"/>
  <c r="AQ533" i="26"/>
  <c r="AG533" i="26"/>
  <c r="AF533" i="26"/>
  <c r="C533" i="26"/>
  <c r="A533" i="26"/>
  <c r="BH532" i="26"/>
  <c r="BF532" i="26"/>
  <c r="BD532" i="26"/>
  <c r="BJ532" i="26" s="1"/>
  <c r="AV532" i="26"/>
  <c r="AU532" i="26"/>
  <c r="AS532" i="26"/>
  <c r="AW532" i="26" s="1"/>
  <c r="AQ532" i="26"/>
  <c r="AG532" i="26"/>
  <c r="AF532" i="26"/>
  <c r="C532" i="26"/>
  <c r="A532" i="26"/>
  <c r="BH531" i="26"/>
  <c r="BF531" i="26"/>
  <c r="BD531" i="26"/>
  <c r="AV531" i="26"/>
  <c r="AU531" i="26"/>
  <c r="AS531" i="26"/>
  <c r="AQ531" i="26"/>
  <c r="AW531" i="26" s="1"/>
  <c r="AG531" i="26"/>
  <c r="AF531" i="26"/>
  <c r="BJ531" i="26" s="1"/>
  <c r="C531" i="26"/>
  <c r="A531" i="26"/>
  <c r="BH530" i="26"/>
  <c r="BF530" i="26"/>
  <c r="BD530" i="26"/>
  <c r="AW530" i="26"/>
  <c r="AV530" i="26"/>
  <c r="AU530" i="26"/>
  <c r="AS530" i="26"/>
  <c r="AQ530" i="26"/>
  <c r="AG530" i="26"/>
  <c r="AF530" i="26"/>
  <c r="BJ530" i="26" s="1"/>
  <c r="C530" i="26"/>
  <c r="A530" i="26"/>
  <c r="BJ529" i="26"/>
  <c r="BH529" i="26"/>
  <c r="BF529" i="26"/>
  <c r="BD529" i="26"/>
  <c r="AV529" i="26"/>
  <c r="AU529" i="26"/>
  <c r="AS529" i="26"/>
  <c r="AQ529" i="26"/>
  <c r="AG529" i="26"/>
  <c r="AF529" i="26"/>
  <c r="C529" i="26"/>
  <c r="A529" i="26"/>
  <c r="BH528" i="26"/>
  <c r="BF528" i="26"/>
  <c r="BD528" i="26"/>
  <c r="AV528" i="26"/>
  <c r="AU528" i="26"/>
  <c r="AS528" i="26"/>
  <c r="AQ528" i="26"/>
  <c r="AW528" i="26" s="1"/>
  <c r="AG528" i="26"/>
  <c r="AF528" i="26"/>
  <c r="BJ528" i="26" s="1"/>
  <c r="C528" i="26"/>
  <c r="A528" i="26"/>
  <c r="BH527" i="26"/>
  <c r="BF527" i="26"/>
  <c r="BD527" i="26"/>
  <c r="AV527" i="26"/>
  <c r="AU527" i="26"/>
  <c r="AW527" i="26" s="1"/>
  <c r="AS527" i="26"/>
  <c r="AQ527" i="26"/>
  <c r="AG527" i="26"/>
  <c r="AF527" i="26"/>
  <c r="BJ527" i="26" s="1"/>
  <c r="C527" i="26"/>
  <c r="A527" i="26"/>
  <c r="BJ526" i="26"/>
  <c r="BH526" i="26"/>
  <c r="BF526" i="26"/>
  <c r="BD526" i="26"/>
  <c r="AV526" i="26"/>
  <c r="AU526" i="26"/>
  <c r="AS526" i="26"/>
  <c r="AQ526" i="26"/>
  <c r="AW526" i="26" s="1"/>
  <c r="AG526" i="26"/>
  <c r="AF526" i="26"/>
  <c r="C526" i="26"/>
  <c r="A526" i="26"/>
  <c r="BH525" i="26"/>
  <c r="BF525" i="26"/>
  <c r="BD525" i="26"/>
  <c r="AW525" i="26"/>
  <c r="AV525" i="26"/>
  <c r="AU525" i="26"/>
  <c r="AS525" i="26"/>
  <c r="AQ525" i="26"/>
  <c r="AG525" i="26"/>
  <c r="AF525" i="26"/>
  <c r="C525" i="26"/>
  <c r="A525" i="26"/>
  <c r="BH524" i="26"/>
  <c r="BF524" i="26"/>
  <c r="BD524" i="26"/>
  <c r="BJ524" i="26" s="1"/>
  <c r="AV524" i="26"/>
  <c r="AU524" i="26"/>
  <c r="AS524" i="26"/>
  <c r="AQ524" i="26"/>
  <c r="AG524" i="26"/>
  <c r="AF524" i="26"/>
  <c r="C524" i="26"/>
  <c r="A524" i="26"/>
  <c r="BH523" i="26"/>
  <c r="BF523" i="26"/>
  <c r="BD523" i="26"/>
  <c r="AV523" i="26"/>
  <c r="AU523" i="26"/>
  <c r="AS523" i="26"/>
  <c r="AQ523" i="26"/>
  <c r="AW523" i="26" s="1"/>
  <c r="AG523" i="26"/>
  <c r="AF523" i="26"/>
  <c r="BJ523" i="26" s="1"/>
  <c r="C523" i="26"/>
  <c r="A523" i="26"/>
  <c r="BH522" i="26"/>
  <c r="BF522" i="26"/>
  <c r="BD522" i="26"/>
  <c r="AW522" i="26"/>
  <c r="AV522" i="26"/>
  <c r="AU522" i="26"/>
  <c r="AS522" i="26"/>
  <c r="AQ522" i="26"/>
  <c r="AG522" i="26"/>
  <c r="AF522" i="26"/>
  <c r="BJ522" i="26" s="1"/>
  <c r="C522" i="26"/>
  <c r="A522" i="26"/>
  <c r="BJ521" i="26"/>
  <c r="BH521" i="26"/>
  <c r="BF521" i="26"/>
  <c r="BD521" i="26"/>
  <c r="AV521" i="26"/>
  <c r="AU521" i="26"/>
  <c r="AS521" i="26"/>
  <c r="AQ521" i="26"/>
  <c r="AW521" i="26" s="1"/>
  <c r="AG521" i="26"/>
  <c r="AF521" i="26"/>
  <c r="C521" i="26"/>
  <c r="A521" i="26"/>
  <c r="BH520" i="26"/>
  <c r="BF520" i="26"/>
  <c r="BD520" i="26"/>
  <c r="AV520" i="26"/>
  <c r="AU520" i="26"/>
  <c r="AS520" i="26"/>
  <c r="AQ520" i="26"/>
  <c r="AW520" i="26" s="1"/>
  <c r="AG520" i="26"/>
  <c r="AF520" i="26"/>
  <c r="BJ520" i="26" s="1"/>
  <c r="C520" i="26"/>
  <c r="A520" i="26"/>
  <c r="BH519" i="26"/>
  <c r="BF519" i="26"/>
  <c r="BD519" i="26"/>
  <c r="AV519" i="26"/>
  <c r="AU519" i="26"/>
  <c r="AS519" i="26"/>
  <c r="AQ519" i="26"/>
  <c r="AG519" i="26"/>
  <c r="AF519" i="26"/>
  <c r="BJ519" i="26" s="1"/>
  <c r="C519" i="26"/>
  <c r="A519" i="26"/>
  <c r="BJ518" i="26"/>
  <c r="BH518" i="26"/>
  <c r="BF518" i="26"/>
  <c r="BD518" i="26"/>
  <c r="AV518" i="26"/>
  <c r="AU518" i="26"/>
  <c r="AS518" i="26"/>
  <c r="AQ518" i="26"/>
  <c r="AW518" i="26" s="1"/>
  <c r="AG518" i="26"/>
  <c r="AF518" i="26"/>
  <c r="C518" i="26"/>
  <c r="A518" i="26"/>
  <c r="BH517" i="26"/>
  <c r="BF517" i="26"/>
  <c r="BD517" i="26"/>
  <c r="AW517" i="26"/>
  <c r="AV517" i="26"/>
  <c r="AU517" i="26"/>
  <c r="AS517" i="26"/>
  <c r="AQ517" i="26"/>
  <c r="AG517" i="26"/>
  <c r="AF517" i="26"/>
  <c r="C517" i="26"/>
  <c r="A517" i="26"/>
  <c r="BH516" i="26"/>
  <c r="BF516" i="26"/>
  <c r="BD516" i="26"/>
  <c r="BJ516" i="26" s="1"/>
  <c r="AV516" i="26"/>
  <c r="AU516" i="26"/>
  <c r="AS516" i="26"/>
  <c r="AW516" i="26" s="1"/>
  <c r="AQ516" i="26"/>
  <c r="AG516" i="26"/>
  <c r="AF516" i="26"/>
  <c r="C516" i="26"/>
  <c r="A516" i="26"/>
  <c r="BH515" i="26"/>
  <c r="BF515" i="26"/>
  <c r="BD515" i="26"/>
  <c r="AV515" i="26"/>
  <c r="AU515" i="26"/>
  <c r="AS515" i="26"/>
  <c r="AQ515" i="26"/>
  <c r="AW515" i="26" s="1"/>
  <c r="AG515" i="26"/>
  <c r="AF515" i="26"/>
  <c r="BJ515" i="26" s="1"/>
  <c r="C515" i="26"/>
  <c r="A515" i="26"/>
  <c r="BH514" i="26"/>
  <c r="BF514" i="26"/>
  <c r="BD514" i="26"/>
  <c r="AW514" i="26"/>
  <c r="AV514" i="26"/>
  <c r="AU514" i="26"/>
  <c r="AS514" i="26"/>
  <c r="AQ514" i="26"/>
  <c r="AG514" i="26"/>
  <c r="AF514" i="26"/>
  <c r="BJ514" i="26" s="1"/>
  <c r="C514" i="26"/>
  <c r="A514" i="26"/>
  <c r="BJ513" i="26"/>
  <c r="BH513" i="26"/>
  <c r="BF513" i="26"/>
  <c r="BD513" i="26"/>
  <c r="AV513" i="26"/>
  <c r="AU513" i="26"/>
  <c r="AS513" i="26"/>
  <c r="AQ513" i="26"/>
  <c r="AG513" i="26"/>
  <c r="AF513" i="26"/>
  <c r="C513" i="26"/>
  <c r="A513" i="26"/>
  <c r="BH512" i="26"/>
  <c r="BF512" i="26"/>
  <c r="BD512" i="26"/>
  <c r="AV512" i="26"/>
  <c r="AU512" i="26"/>
  <c r="AS512" i="26"/>
  <c r="AQ512" i="26"/>
  <c r="AW512" i="26" s="1"/>
  <c r="AG512" i="26"/>
  <c r="AF512" i="26"/>
  <c r="BJ512" i="26" s="1"/>
  <c r="C512" i="26"/>
  <c r="A512" i="26"/>
  <c r="BH511" i="26"/>
  <c r="BF511" i="26"/>
  <c r="BD511" i="26"/>
  <c r="AV511" i="26"/>
  <c r="AU511" i="26"/>
  <c r="AW511" i="26" s="1"/>
  <c r="AS511" i="26"/>
  <c r="AQ511" i="26"/>
  <c r="AG511" i="26"/>
  <c r="AF511" i="26"/>
  <c r="BJ511" i="26" s="1"/>
  <c r="C511" i="26"/>
  <c r="A511" i="26"/>
  <c r="BJ510" i="26"/>
  <c r="BH510" i="26"/>
  <c r="BF510" i="26"/>
  <c r="BD510" i="26"/>
  <c r="AV510" i="26"/>
  <c r="AU510" i="26"/>
  <c r="AS510" i="26"/>
  <c r="AQ510" i="26"/>
  <c r="AW510" i="26" s="1"/>
  <c r="AG510" i="26"/>
  <c r="AF510" i="26"/>
  <c r="C510" i="26"/>
  <c r="A510" i="26"/>
  <c r="BH509" i="26"/>
  <c r="BF509" i="26"/>
  <c r="BD509" i="26"/>
  <c r="AW509" i="26"/>
  <c r="AV509" i="26"/>
  <c r="AU509" i="26"/>
  <c r="AS509" i="26"/>
  <c r="AQ509" i="26"/>
  <c r="AG509" i="26"/>
  <c r="AF509" i="26"/>
  <c r="C509" i="26"/>
  <c r="A509" i="26"/>
  <c r="BH508" i="26"/>
  <c r="BF508" i="26"/>
  <c r="BD508" i="26"/>
  <c r="BJ508" i="26" s="1"/>
  <c r="AV508" i="26"/>
  <c r="AU508" i="26"/>
  <c r="AS508" i="26"/>
  <c r="AQ508" i="26"/>
  <c r="AG508" i="26"/>
  <c r="AF508" i="26"/>
  <c r="C508" i="26"/>
  <c r="A508" i="26"/>
  <c r="BH507" i="26"/>
  <c r="BF507" i="26"/>
  <c r="BD507" i="26"/>
  <c r="AV507" i="26"/>
  <c r="AU507" i="26"/>
  <c r="AS507" i="26"/>
  <c r="AQ507" i="26"/>
  <c r="AW507" i="26" s="1"/>
  <c r="AG507" i="26"/>
  <c r="AF507" i="26"/>
  <c r="BJ507" i="26" s="1"/>
  <c r="C507" i="26"/>
  <c r="A507" i="26"/>
  <c r="BH506" i="26"/>
  <c r="BF506" i="26"/>
  <c r="BD506" i="26"/>
  <c r="AW506" i="26"/>
  <c r="AV506" i="26"/>
  <c r="AU506" i="26"/>
  <c r="AS506" i="26"/>
  <c r="AQ506" i="26"/>
  <c r="AG506" i="26"/>
  <c r="AF506" i="26"/>
  <c r="BJ506" i="26" s="1"/>
  <c r="C506" i="26"/>
  <c r="A506" i="26"/>
  <c r="BJ505" i="26"/>
  <c r="BH505" i="26"/>
  <c r="BF505" i="26"/>
  <c r="BD505" i="26"/>
  <c r="AV505" i="26"/>
  <c r="AU505" i="26"/>
  <c r="AS505" i="26"/>
  <c r="AQ505" i="26"/>
  <c r="AW505" i="26" s="1"/>
  <c r="AG505" i="26"/>
  <c r="AF505" i="26"/>
  <c r="C505" i="26"/>
  <c r="A505" i="26"/>
  <c r="BH504" i="26"/>
  <c r="BF504" i="26"/>
  <c r="BD504" i="26"/>
  <c r="AV504" i="26"/>
  <c r="AU504" i="26"/>
  <c r="AS504" i="26"/>
  <c r="AQ504" i="26"/>
  <c r="AW504" i="26" s="1"/>
  <c r="AG504" i="26"/>
  <c r="AF504" i="26"/>
  <c r="BJ504" i="26" s="1"/>
  <c r="C504" i="26"/>
  <c r="A504" i="26"/>
  <c r="BH503" i="26"/>
  <c r="BF503" i="26"/>
  <c r="BD503" i="26"/>
  <c r="AV503" i="26"/>
  <c r="AU503" i="26"/>
  <c r="AS503" i="26"/>
  <c r="AQ503" i="26"/>
  <c r="AG503" i="26"/>
  <c r="AF503" i="26"/>
  <c r="BJ503" i="26" s="1"/>
  <c r="C503" i="26"/>
  <c r="A503" i="26"/>
  <c r="BJ502" i="26"/>
  <c r="BH502" i="26"/>
  <c r="BF502" i="26"/>
  <c r="BD502" i="26"/>
  <c r="AV502" i="26"/>
  <c r="AU502" i="26"/>
  <c r="AS502" i="26"/>
  <c r="AQ502" i="26"/>
  <c r="AW502" i="26" s="1"/>
  <c r="AG502" i="26"/>
  <c r="AF502" i="26"/>
  <c r="C502" i="26"/>
  <c r="A502" i="26"/>
  <c r="BH501" i="26"/>
  <c r="BF501" i="26"/>
  <c r="BD501" i="26"/>
  <c r="AW501" i="26"/>
  <c r="AV501" i="26"/>
  <c r="AU501" i="26"/>
  <c r="AS501" i="26"/>
  <c r="AQ501" i="26"/>
  <c r="AG501" i="26"/>
  <c r="AF501" i="26"/>
  <c r="C501" i="26"/>
  <c r="A501" i="26"/>
  <c r="BH500" i="26"/>
  <c r="BF500" i="26"/>
  <c r="BD500" i="26"/>
  <c r="BJ500" i="26" s="1"/>
  <c r="AV500" i="26"/>
  <c r="AU500" i="26"/>
  <c r="AS500" i="26"/>
  <c r="AW500" i="26" s="1"/>
  <c r="AQ500" i="26"/>
  <c r="AG500" i="26"/>
  <c r="AF500" i="26"/>
  <c r="C500" i="26"/>
  <c r="A500" i="26"/>
  <c r="BH499" i="26"/>
  <c r="BF499" i="26"/>
  <c r="BD499" i="26"/>
  <c r="AV499" i="26"/>
  <c r="AU499" i="26"/>
  <c r="AS499" i="26"/>
  <c r="AQ499" i="26"/>
  <c r="AG499" i="26"/>
  <c r="AF499" i="26"/>
  <c r="C499" i="26"/>
  <c r="A499" i="26"/>
  <c r="BH498" i="26"/>
  <c r="BF498" i="26"/>
  <c r="BD498" i="26"/>
  <c r="AV498" i="26"/>
  <c r="AW498" i="26" s="1"/>
  <c r="AU498" i="26"/>
  <c r="AS498" i="26"/>
  <c r="AQ498" i="26"/>
  <c r="AG498" i="26"/>
  <c r="AF498" i="26"/>
  <c r="BJ498" i="26" s="1"/>
  <c r="C498" i="26"/>
  <c r="A498" i="26"/>
  <c r="BJ497" i="26"/>
  <c r="BH497" i="26"/>
  <c r="BF497" i="26"/>
  <c r="BD497" i="26"/>
  <c r="AV497" i="26"/>
  <c r="AU497" i="26"/>
  <c r="AS497" i="26"/>
  <c r="AQ497" i="26"/>
  <c r="AG497" i="26"/>
  <c r="AF497" i="26"/>
  <c r="C497" i="26"/>
  <c r="A497" i="26"/>
  <c r="BJ496" i="26"/>
  <c r="BH496" i="26"/>
  <c r="BF496" i="26"/>
  <c r="BD496" i="26"/>
  <c r="AV496" i="26"/>
  <c r="AU496" i="26"/>
  <c r="AS496" i="26"/>
  <c r="AQ496" i="26"/>
  <c r="AW496" i="26" s="1"/>
  <c r="AG496" i="26"/>
  <c r="AF496" i="26"/>
  <c r="C496" i="26"/>
  <c r="A496" i="26"/>
  <c r="BH495" i="26"/>
  <c r="BF495" i="26"/>
  <c r="BD495" i="26"/>
  <c r="AV495" i="26"/>
  <c r="AU495" i="26"/>
  <c r="AS495" i="26"/>
  <c r="AQ495" i="26"/>
  <c r="AG495" i="26"/>
  <c r="AF495" i="26"/>
  <c r="BJ495" i="26" s="1"/>
  <c r="C495" i="26"/>
  <c r="A495" i="26"/>
  <c r="BJ494" i="26"/>
  <c r="BH494" i="26"/>
  <c r="BF494" i="26"/>
  <c r="BD494" i="26"/>
  <c r="AV494" i="26"/>
  <c r="AU494" i="26"/>
  <c r="AS494" i="26"/>
  <c r="AQ494" i="26"/>
  <c r="AG494" i="26"/>
  <c r="AF494" i="26"/>
  <c r="C494" i="26"/>
  <c r="A494" i="26"/>
  <c r="BH493" i="26"/>
  <c r="BJ493" i="26" s="1"/>
  <c r="BF493" i="26"/>
  <c r="BD493" i="26"/>
  <c r="AW493" i="26"/>
  <c r="AV493" i="26"/>
  <c r="AU493" i="26"/>
  <c r="AS493" i="26"/>
  <c r="AQ493" i="26"/>
  <c r="AG493" i="26"/>
  <c r="AF493" i="26"/>
  <c r="C493" i="26"/>
  <c r="A493" i="26"/>
  <c r="BH492" i="26"/>
  <c r="BF492" i="26"/>
  <c r="BD492" i="26"/>
  <c r="BJ492" i="26" s="1"/>
  <c r="AV492" i="26"/>
  <c r="AU492" i="26"/>
  <c r="AW492" i="26" s="1"/>
  <c r="AS492" i="26"/>
  <c r="AQ492" i="26"/>
  <c r="AG492" i="26"/>
  <c r="AF492" i="26"/>
  <c r="C492" i="26"/>
  <c r="A492" i="26"/>
  <c r="BH491" i="26"/>
  <c r="BF491" i="26"/>
  <c r="BD491" i="26"/>
  <c r="AV491" i="26"/>
  <c r="AU491" i="26"/>
  <c r="AS491" i="26"/>
  <c r="AQ491" i="26"/>
  <c r="AG491" i="26"/>
  <c r="AF491" i="26"/>
  <c r="C491" i="26"/>
  <c r="A491" i="26"/>
  <c r="BH490" i="26"/>
  <c r="BF490" i="26"/>
  <c r="BD490" i="26"/>
  <c r="AV490" i="26"/>
  <c r="AW490" i="26" s="1"/>
  <c r="AU490" i="26"/>
  <c r="AS490" i="26"/>
  <c r="AQ490" i="26"/>
  <c r="AG490" i="26"/>
  <c r="AF490" i="26"/>
  <c r="C490" i="26"/>
  <c r="A490" i="26"/>
  <c r="BJ489" i="26"/>
  <c r="BH489" i="26"/>
  <c r="BF489" i="26"/>
  <c r="BD489" i="26"/>
  <c r="AV489" i="26"/>
  <c r="AU489" i="26"/>
  <c r="AS489" i="26"/>
  <c r="AQ489" i="26"/>
  <c r="AW489" i="26" s="1"/>
  <c r="AG489" i="26"/>
  <c r="AF489" i="26"/>
  <c r="C489" i="26"/>
  <c r="A489" i="26"/>
  <c r="BJ488" i="26"/>
  <c r="BH488" i="26"/>
  <c r="BF488" i="26"/>
  <c r="BD488" i="26"/>
  <c r="AV488" i="26"/>
  <c r="AU488" i="26"/>
  <c r="AS488" i="26"/>
  <c r="AQ488" i="26"/>
  <c r="AW488" i="26" s="1"/>
  <c r="AG488" i="26"/>
  <c r="AF488" i="26"/>
  <c r="C488" i="26"/>
  <c r="A488" i="26"/>
  <c r="BH487" i="26"/>
  <c r="BF487" i="26"/>
  <c r="BD487" i="26"/>
  <c r="AW487" i="26"/>
  <c r="AV487" i="26"/>
  <c r="AU487" i="26"/>
  <c r="AS487" i="26"/>
  <c r="AQ487" i="26"/>
  <c r="AG487" i="26"/>
  <c r="AF487" i="26"/>
  <c r="BJ487" i="26" s="1"/>
  <c r="C487" i="26"/>
  <c r="A487" i="26"/>
  <c r="BJ486" i="26"/>
  <c r="BH486" i="26"/>
  <c r="BF486" i="26"/>
  <c r="BD486" i="26"/>
  <c r="AV486" i="26"/>
  <c r="AU486" i="26"/>
  <c r="AS486" i="26"/>
  <c r="AQ486" i="26"/>
  <c r="AW486" i="26" s="1"/>
  <c r="AG486" i="26"/>
  <c r="AF486" i="26"/>
  <c r="C486" i="26"/>
  <c r="A486" i="26"/>
  <c r="BH485" i="26"/>
  <c r="BF485" i="26"/>
  <c r="BD485" i="26"/>
  <c r="BJ485" i="26" s="1"/>
  <c r="AV485" i="26"/>
  <c r="AU485" i="26"/>
  <c r="AS485" i="26"/>
  <c r="AQ485" i="26"/>
  <c r="AW485" i="26" s="1"/>
  <c r="AG485" i="26"/>
  <c r="AF485" i="26"/>
  <c r="C485" i="26"/>
  <c r="A485" i="26"/>
  <c r="BH484" i="26"/>
  <c r="BF484" i="26"/>
  <c r="BD484" i="26"/>
  <c r="BJ484" i="26" s="1"/>
  <c r="AV484" i="26"/>
  <c r="AU484" i="26"/>
  <c r="AS484" i="26"/>
  <c r="AQ484" i="26"/>
  <c r="AW484" i="26" s="1"/>
  <c r="AG484" i="26"/>
  <c r="AF484" i="26"/>
  <c r="C484" i="26"/>
  <c r="A484" i="26"/>
  <c r="BH483" i="26"/>
  <c r="BF483" i="26"/>
  <c r="BD483" i="26"/>
  <c r="AV483" i="26"/>
  <c r="AU483" i="26"/>
  <c r="AS483" i="26"/>
  <c r="AQ483" i="26"/>
  <c r="AG483" i="26"/>
  <c r="AF483" i="26"/>
  <c r="BJ483" i="26" s="1"/>
  <c r="C483" i="26"/>
  <c r="A483" i="26"/>
  <c r="BH482" i="26"/>
  <c r="BF482" i="26"/>
  <c r="BD482" i="26"/>
  <c r="AV482" i="26"/>
  <c r="AU482" i="26"/>
  <c r="AS482" i="26"/>
  <c r="AQ482" i="26"/>
  <c r="AW482" i="26" s="1"/>
  <c r="AG482" i="26"/>
  <c r="AF482" i="26"/>
  <c r="BJ482" i="26" s="1"/>
  <c r="C482" i="26"/>
  <c r="A482" i="26"/>
  <c r="BJ481" i="26"/>
  <c r="BH481" i="26"/>
  <c r="BF481" i="26"/>
  <c r="BD481" i="26"/>
  <c r="AV481" i="26"/>
  <c r="AU481" i="26"/>
  <c r="AS481" i="26"/>
  <c r="AQ481" i="26"/>
  <c r="AW481" i="26" s="1"/>
  <c r="AG481" i="26"/>
  <c r="AF481" i="26"/>
  <c r="C481" i="26"/>
  <c r="A481" i="26"/>
  <c r="BH480" i="26"/>
  <c r="BF480" i="26"/>
  <c r="BD480" i="26"/>
  <c r="BJ480" i="26" s="1"/>
  <c r="AW480" i="26"/>
  <c r="AV480" i="26"/>
  <c r="AU480" i="26"/>
  <c r="AS480" i="26"/>
  <c r="AQ480" i="26"/>
  <c r="AG480" i="26"/>
  <c r="AF480" i="26"/>
  <c r="C480" i="26"/>
  <c r="A480" i="26"/>
  <c r="BH479" i="26"/>
  <c r="BF479" i="26"/>
  <c r="BD479" i="26"/>
  <c r="AV479" i="26"/>
  <c r="AU479" i="26"/>
  <c r="AS479" i="26"/>
  <c r="AW479" i="26" s="1"/>
  <c r="AQ479" i="26"/>
  <c r="AG479" i="26"/>
  <c r="AF479" i="26"/>
  <c r="BJ479" i="26" s="1"/>
  <c r="C479" i="26"/>
  <c r="A479" i="26"/>
  <c r="BH478" i="26"/>
  <c r="BF478" i="26"/>
  <c r="BD478" i="26"/>
  <c r="AV478" i="26"/>
  <c r="AU478" i="26"/>
  <c r="AS478" i="26"/>
  <c r="AQ478" i="26"/>
  <c r="AW478" i="26" s="1"/>
  <c r="AG478" i="26"/>
  <c r="AF478" i="26"/>
  <c r="C478" i="26"/>
  <c r="A478" i="26"/>
  <c r="BH477" i="26"/>
  <c r="BF477" i="26"/>
  <c r="BD477" i="26"/>
  <c r="AV477" i="26"/>
  <c r="AU477" i="26"/>
  <c r="AS477" i="26"/>
  <c r="AQ477" i="26"/>
  <c r="AW477" i="26" s="1"/>
  <c r="AG477" i="26"/>
  <c r="AF477" i="26"/>
  <c r="BJ477" i="26" s="1"/>
  <c r="C477" i="26"/>
  <c r="A477" i="26"/>
  <c r="BJ476" i="26"/>
  <c r="BH476" i="26"/>
  <c r="BF476" i="26"/>
  <c r="BD476" i="26"/>
  <c r="AV476" i="26"/>
  <c r="AU476" i="26"/>
  <c r="AS476" i="26"/>
  <c r="AQ476" i="26"/>
  <c r="AW476" i="26" s="1"/>
  <c r="AG476" i="26"/>
  <c r="AF476" i="26"/>
  <c r="C476" i="26"/>
  <c r="A476" i="26"/>
  <c r="BH475" i="26"/>
  <c r="BF475" i="26"/>
  <c r="BD475" i="26"/>
  <c r="BJ475" i="26" s="1"/>
  <c r="AV475" i="26"/>
  <c r="AU475" i="26"/>
  <c r="AS475" i="26"/>
  <c r="AQ475" i="26"/>
  <c r="AG475" i="26"/>
  <c r="AF475" i="26"/>
  <c r="C475" i="26"/>
  <c r="A475" i="26"/>
  <c r="BJ474" i="26"/>
  <c r="BH474" i="26"/>
  <c r="BF474" i="26"/>
  <c r="BD474" i="26"/>
  <c r="AV474" i="26"/>
  <c r="AU474" i="26"/>
  <c r="AS474" i="26"/>
  <c r="AQ474" i="26"/>
  <c r="AW474" i="26" s="1"/>
  <c r="AG474" i="26"/>
  <c r="AF474" i="26"/>
  <c r="C474" i="26"/>
  <c r="A474" i="26"/>
  <c r="BH473" i="26"/>
  <c r="BF473" i="26"/>
  <c r="BD473" i="26"/>
  <c r="AV473" i="26"/>
  <c r="AU473" i="26"/>
  <c r="AS473" i="26"/>
  <c r="AQ473" i="26"/>
  <c r="AW473" i="26" s="1"/>
  <c r="AG473" i="26"/>
  <c r="AF473" i="26"/>
  <c r="BJ473" i="26" s="1"/>
  <c r="C473" i="26"/>
  <c r="A473" i="26"/>
  <c r="BH472" i="26"/>
  <c r="BF472" i="26"/>
  <c r="BD472" i="26"/>
  <c r="AV472" i="26"/>
  <c r="AU472" i="26"/>
  <c r="AS472" i="26"/>
  <c r="AQ472" i="26"/>
  <c r="AW472" i="26" s="1"/>
  <c r="AG472" i="26"/>
  <c r="AF472" i="26"/>
  <c r="BJ472" i="26" s="1"/>
  <c r="C472" i="26"/>
  <c r="A472" i="26"/>
  <c r="BJ471" i="26"/>
  <c r="BH471" i="26"/>
  <c r="BF471" i="26"/>
  <c r="BD471" i="26"/>
  <c r="AV471" i="26"/>
  <c r="AU471" i="26"/>
  <c r="AS471" i="26"/>
  <c r="AQ471" i="26"/>
  <c r="AW471" i="26" s="1"/>
  <c r="AG471" i="26"/>
  <c r="AF471" i="26"/>
  <c r="C471" i="26"/>
  <c r="A471" i="26"/>
  <c r="BH470" i="26"/>
  <c r="BF470" i="26"/>
  <c r="BD470" i="26"/>
  <c r="BJ470" i="26" s="1"/>
  <c r="AW470" i="26"/>
  <c r="AV470" i="26"/>
  <c r="AU470" i="26"/>
  <c r="AS470" i="26"/>
  <c r="AQ470" i="26"/>
  <c r="AG470" i="26"/>
  <c r="AF470" i="26"/>
  <c r="C470" i="26"/>
  <c r="A470" i="26"/>
  <c r="BH469" i="26"/>
  <c r="BF469" i="26"/>
  <c r="BD469" i="26"/>
  <c r="AV469" i="26"/>
  <c r="AU469" i="26"/>
  <c r="AS469" i="26"/>
  <c r="AQ469" i="26"/>
  <c r="AG469" i="26"/>
  <c r="AF469" i="26"/>
  <c r="BJ469" i="26" s="1"/>
  <c r="C469" i="26"/>
  <c r="A469" i="26"/>
  <c r="BH468" i="26"/>
  <c r="BF468" i="26"/>
  <c r="BD468" i="26"/>
  <c r="AV468" i="26"/>
  <c r="AU468" i="26"/>
  <c r="AW468" i="26" s="1"/>
  <c r="AS468" i="26"/>
  <c r="AQ468" i="26"/>
  <c r="AG468" i="26"/>
  <c r="AF468" i="26"/>
  <c r="BJ468" i="26" s="1"/>
  <c r="C468" i="26"/>
  <c r="A468" i="26"/>
  <c r="BH467" i="26"/>
  <c r="BF467" i="26"/>
  <c r="BD467" i="26"/>
  <c r="AW467" i="26"/>
  <c r="AV467" i="26"/>
  <c r="AU467" i="26"/>
  <c r="AS467" i="26"/>
  <c r="AQ467" i="26"/>
  <c r="AG467" i="26"/>
  <c r="AF467" i="26"/>
  <c r="BJ467" i="26" s="1"/>
  <c r="C467" i="26"/>
  <c r="A467" i="26"/>
  <c r="BJ466" i="26"/>
  <c r="BH466" i="26"/>
  <c r="BF466" i="26"/>
  <c r="BD466" i="26"/>
  <c r="AV466" i="26"/>
  <c r="AU466" i="26"/>
  <c r="AS466" i="26"/>
  <c r="AQ466" i="26"/>
  <c r="AW466" i="26" s="1"/>
  <c r="AG466" i="26"/>
  <c r="AF466" i="26"/>
  <c r="C466" i="26"/>
  <c r="A466" i="26"/>
  <c r="BH465" i="26"/>
  <c r="BF465" i="26"/>
  <c r="BD465" i="26"/>
  <c r="AV465" i="26"/>
  <c r="AU465" i="26"/>
  <c r="AS465" i="26"/>
  <c r="AQ465" i="26"/>
  <c r="AW465" i="26" s="1"/>
  <c r="AG465" i="26"/>
  <c r="AF465" i="26"/>
  <c r="BJ465" i="26" s="1"/>
  <c r="C465" i="26"/>
  <c r="A465" i="26"/>
  <c r="BH464" i="26"/>
  <c r="BF464" i="26"/>
  <c r="BD464" i="26"/>
  <c r="AV464" i="26"/>
  <c r="AU464" i="26"/>
  <c r="AS464" i="26"/>
  <c r="AQ464" i="26"/>
  <c r="AG464" i="26"/>
  <c r="AF464" i="26"/>
  <c r="BJ464" i="26" s="1"/>
  <c r="C464" i="26"/>
  <c r="A464" i="26"/>
  <c r="BJ463" i="26"/>
  <c r="BH463" i="26"/>
  <c r="BF463" i="26"/>
  <c r="BD463" i="26"/>
  <c r="AV463" i="26"/>
  <c r="AU463" i="26"/>
  <c r="AS463" i="26"/>
  <c r="AQ463" i="26"/>
  <c r="AW463" i="26" s="1"/>
  <c r="AG463" i="26"/>
  <c r="AF463" i="26"/>
  <c r="C463" i="26"/>
  <c r="A463" i="26"/>
  <c r="BH462" i="26"/>
  <c r="BF462" i="26"/>
  <c r="BD462" i="26"/>
  <c r="BJ462" i="26" s="1"/>
  <c r="AW462" i="26"/>
  <c r="AV462" i="26"/>
  <c r="AU462" i="26"/>
  <c r="AS462" i="26"/>
  <c r="AQ462" i="26"/>
  <c r="AG462" i="26"/>
  <c r="AF462" i="26"/>
  <c r="C462" i="26"/>
  <c r="A462" i="26"/>
  <c r="BH461" i="26"/>
  <c r="BF461" i="26"/>
  <c r="BD461" i="26"/>
  <c r="AV461" i="26"/>
  <c r="AU461" i="26"/>
  <c r="AS461" i="26"/>
  <c r="AW461" i="26" s="1"/>
  <c r="AQ461" i="26"/>
  <c r="AG461" i="26"/>
  <c r="AF461" i="26"/>
  <c r="BJ461" i="26" s="1"/>
  <c r="C461" i="26"/>
  <c r="A461" i="26"/>
  <c r="BH460" i="26"/>
  <c r="BF460" i="26"/>
  <c r="BD460" i="26"/>
  <c r="AV460" i="26"/>
  <c r="AU460" i="26"/>
  <c r="AW460" i="26" s="1"/>
  <c r="AS460" i="26"/>
  <c r="AQ460" i="26"/>
  <c r="AG460" i="26"/>
  <c r="AF460" i="26"/>
  <c r="BJ460" i="26" s="1"/>
  <c r="C460" i="26"/>
  <c r="A460" i="26"/>
  <c r="BH459" i="26"/>
  <c r="BF459" i="26"/>
  <c r="BD459" i="26"/>
  <c r="AW459" i="26"/>
  <c r="AV459" i="26"/>
  <c r="AU459" i="26"/>
  <c r="AS459" i="26"/>
  <c r="AQ459" i="26"/>
  <c r="AG459" i="26"/>
  <c r="AF459" i="26"/>
  <c r="BJ459" i="26" s="1"/>
  <c r="C459" i="26"/>
  <c r="A459" i="26"/>
  <c r="BJ458" i="26"/>
  <c r="BH458" i="26"/>
  <c r="BF458" i="26"/>
  <c r="BD458" i="26"/>
  <c r="AV458" i="26"/>
  <c r="AU458" i="26"/>
  <c r="AS458" i="26"/>
  <c r="AQ458" i="26"/>
  <c r="AG458" i="26"/>
  <c r="AF458" i="26"/>
  <c r="C458" i="26"/>
  <c r="A458" i="26"/>
  <c r="BH457" i="26"/>
  <c r="BF457" i="26"/>
  <c r="BD457" i="26"/>
  <c r="AV457" i="26"/>
  <c r="AU457" i="26"/>
  <c r="AS457" i="26"/>
  <c r="AQ457" i="26"/>
  <c r="AW457" i="26" s="1"/>
  <c r="AG457" i="26"/>
  <c r="AF457" i="26"/>
  <c r="BJ457" i="26" s="1"/>
  <c r="C457" i="26"/>
  <c r="A457" i="26"/>
  <c r="BH456" i="26"/>
  <c r="BF456" i="26"/>
  <c r="BD456" i="26"/>
  <c r="AV456" i="26"/>
  <c r="AU456" i="26"/>
  <c r="AS456" i="26"/>
  <c r="AQ456" i="26"/>
  <c r="AW456" i="26" s="1"/>
  <c r="AG456" i="26"/>
  <c r="AF456" i="26"/>
  <c r="BJ456" i="26" s="1"/>
  <c r="C456" i="26"/>
  <c r="A456" i="26"/>
  <c r="BJ455" i="26"/>
  <c r="BH455" i="26"/>
  <c r="BF455" i="26"/>
  <c r="BD455" i="26"/>
  <c r="AV455" i="26"/>
  <c r="AU455" i="26"/>
  <c r="AS455" i="26"/>
  <c r="AQ455" i="26"/>
  <c r="AW455" i="26" s="1"/>
  <c r="AG455" i="26"/>
  <c r="AF455" i="26"/>
  <c r="C455" i="26"/>
  <c r="A455" i="26"/>
  <c r="BH454" i="26"/>
  <c r="BF454" i="26"/>
  <c r="BD454" i="26"/>
  <c r="BJ454" i="26" s="1"/>
  <c r="AW454" i="26"/>
  <c r="AV454" i="26"/>
  <c r="AU454" i="26"/>
  <c r="AS454" i="26"/>
  <c r="AQ454" i="26"/>
  <c r="AG454" i="26"/>
  <c r="AF454" i="26"/>
  <c r="C454" i="26"/>
  <c r="A454" i="26"/>
  <c r="BH453" i="26"/>
  <c r="BF453" i="26"/>
  <c r="BD453" i="26"/>
  <c r="BJ453" i="26" s="1"/>
  <c r="AV453" i="26"/>
  <c r="AU453" i="26"/>
  <c r="AS453" i="26"/>
  <c r="AQ453" i="26"/>
  <c r="AG453" i="26"/>
  <c r="AF453" i="26"/>
  <c r="C453" i="26"/>
  <c r="A453" i="26"/>
  <c r="BH452" i="26"/>
  <c r="BF452" i="26"/>
  <c r="BD452" i="26"/>
  <c r="AV452" i="26"/>
  <c r="AU452" i="26"/>
  <c r="AW452" i="26" s="1"/>
  <c r="AS452" i="26"/>
  <c r="AQ452" i="26"/>
  <c r="AG452" i="26"/>
  <c r="AF452" i="26"/>
  <c r="BJ452" i="26" s="1"/>
  <c r="C452" i="26"/>
  <c r="A452" i="26"/>
  <c r="BH451" i="26"/>
  <c r="BF451" i="26"/>
  <c r="BD451" i="26"/>
  <c r="AW451" i="26"/>
  <c r="AV451" i="26"/>
  <c r="AU451" i="26"/>
  <c r="AS451" i="26"/>
  <c r="AQ451" i="26"/>
  <c r="AG451" i="26"/>
  <c r="AF451" i="26"/>
  <c r="BJ451" i="26" s="1"/>
  <c r="C451" i="26"/>
  <c r="A451" i="26"/>
  <c r="BJ450" i="26"/>
  <c r="BH450" i="26"/>
  <c r="BF450" i="26"/>
  <c r="BD450" i="26"/>
  <c r="AV450" i="26"/>
  <c r="AU450" i="26"/>
  <c r="AS450" i="26"/>
  <c r="AQ450" i="26"/>
  <c r="AW450" i="26" s="1"/>
  <c r="AG450" i="26"/>
  <c r="AF450" i="26"/>
  <c r="C450" i="26"/>
  <c r="A450" i="26"/>
  <c r="BH449" i="26"/>
  <c r="BF449" i="26"/>
  <c r="BD449" i="26"/>
  <c r="AV449" i="26"/>
  <c r="AU449" i="26"/>
  <c r="AS449" i="26"/>
  <c r="AW449" i="26" s="1"/>
  <c r="AQ449" i="26"/>
  <c r="AG449" i="26"/>
  <c r="AF449" i="26"/>
  <c r="BJ449" i="26" s="1"/>
  <c r="C449" i="26"/>
  <c r="A449" i="26"/>
  <c r="BH448" i="26"/>
  <c r="BF448" i="26"/>
  <c r="BD448" i="26"/>
  <c r="AV448" i="26"/>
  <c r="AU448" i="26"/>
  <c r="AS448" i="26"/>
  <c r="AQ448" i="26"/>
  <c r="AG448" i="26"/>
  <c r="AF448" i="26"/>
  <c r="BJ448" i="26" s="1"/>
  <c r="C448" i="26"/>
  <c r="A448" i="26"/>
  <c r="BJ447" i="26"/>
  <c r="BH447" i="26"/>
  <c r="BF447" i="26"/>
  <c r="BD447" i="26"/>
  <c r="AV447" i="26"/>
  <c r="AU447" i="26"/>
  <c r="AS447" i="26"/>
  <c r="AQ447" i="26"/>
  <c r="AW447" i="26" s="1"/>
  <c r="AG447" i="26"/>
  <c r="AF447" i="26"/>
  <c r="C447" i="26"/>
  <c r="A447" i="26"/>
  <c r="BH446" i="26"/>
  <c r="BF446" i="26"/>
  <c r="BD446" i="26"/>
  <c r="BJ446" i="26" s="1"/>
  <c r="AW446" i="26"/>
  <c r="AV446" i="26"/>
  <c r="AU446" i="26"/>
  <c r="AS446" i="26"/>
  <c r="AQ446" i="26"/>
  <c r="AG446" i="26"/>
  <c r="AF446" i="26"/>
  <c r="C446" i="26"/>
  <c r="A446" i="26"/>
  <c r="BH445" i="26"/>
  <c r="BF445" i="26"/>
  <c r="BD445" i="26"/>
  <c r="BJ445" i="26" s="1"/>
  <c r="AV445" i="26"/>
  <c r="AU445" i="26"/>
  <c r="AS445" i="26"/>
  <c r="AQ445" i="26"/>
  <c r="AW445" i="26" s="1"/>
  <c r="AG445" i="26"/>
  <c r="AF445" i="26"/>
  <c r="C445" i="26"/>
  <c r="A445" i="26"/>
  <c r="BH444" i="26"/>
  <c r="BF444" i="26"/>
  <c r="BD444" i="26"/>
  <c r="AV444" i="26"/>
  <c r="AU444" i="26"/>
  <c r="AW444" i="26" s="1"/>
  <c r="AS444" i="26"/>
  <c r="AQ444" i="26"/>
  <c r="AG444" i="26"/>
  <c r="AF444" i="26"/>
  <c r="BJ444" i="26" s="1"/>
  <c r="C444" i="26"/>
  <c r="A444" i="26"/>
  <c r="BH443" i="26"/>
  <c r="BF443" i="26"/>
  <c r="BD443" i="26"/>
  <c r="AW443" i="26"/>
  <c r="AV443" i="26"/>
  <c r="AU443" i="26"/>
  <c r="AS443" i="26"/>
  <c r="AQ443" i="26"/>
  <c r="AG443" i="26"/>
  <c r="AF443" i="26"/>
  <c r="BJ443" i="26" s="1"/>
  <c r="C443" i="26"/>
  <c r="A443" i="26"/>
  <c r="BJ442" i="26"/>
  <c r="BH442" i="26"/>
  <c r="BF442" i="26"/>
  <c r="BD442" i="26"/>
  <c r="AV442" i="26"/>
  <c r="AU442" i="26"/>
  <c r="AS442" i="26"/>
  <c r="AQ442" i="26"/>
  <c r="AG442" i="26"/>
  <c r="AF442" i="26"/>
  <c r="C442" i="26"/>
  <c r="A442" i="26"/>
  <c r="BH441" i="26"/>
  <c r="BF441" i="26"/>
  <c r="BD441" i="26"/>
  <c r="AV441" i="26"/>
  <c r="AU441" i="26"/>
  <c r="AS441" i="26"/>
  <c r="AW441" i="26" s="1"/>
  <c r="AQ441" i="26"/>
  <c r="AG441" i="26"/>
  <c r="AF441" i="26"/>
  <c r="BJ441" i="26" s="1"/>
  <c r="C441" i="26"/>
  <c r="A441" i="26"/>
  <c r="BH440" i="26"/>
  <c r="BF440" i="26"/>
  <c r="BD440" i="26"/>
  <c r="AV440" i="26"/>
  <c r="AU440" i="26"/>
  <c r="AS440" i="26"/>
  <c r="AQ440" i="26"/>
  <c r="AW440" i="26" s="1"/>
  <c r="AG440" i="26"/>
  <c r="AF440" i="26"/>
  <c r="BJ440" i="26" s="1"/>
  <c r="C440" i="26"/>
  <c r="A440" i="26"/>
  <c r="BJ439" i="26"/>
  <c r="BH439" i="26"/>
  <c r="BF439" i="26"/>
  <c r="BD439" i="26"/>
  <c r="AV439" i="26"/>
  <c r="AU439" i="26"/>
  <c r="AS439" i="26"/>
  <c r="AQ439" i="26"/>
  <c r="AW439" i="26" s="1"/>
  <c r="AG439" i="26"/>
  <c r="AF439" i="26"/>
  <c r="C439" i="26"/>
  <c r="A439" i="26"/>
  <c r="BH438" i="26"/>
  <c r="BF438" i="26"/>
  <c r="BD438" i="26"/>
  <c r="BJ438" i="26" s="1"/>
  <c r="AW438" i="26"/>
  <c r="AV438" i="26"/>
  <c r="AU438" i="26"/>
  <c r="AS438" i="26"/>
  <c r="AQ438" i="26"/>
  <c r="AG438" i="26"/>
  <c r="AF438" i="26"/>
  <c r="C438" i="26"/>
  <c r="A438" i="26"/>
  <c r="BH437" i="26"/>
  <c r="BF437" i="26"/>
  <c r="BD437" i="26"/>
  <c r="BJ437" i="26" s="1"/>
  <c r="AV437" i="26"/>
  <c r="AU437" i="26"/>
  <c r="AS437" i="26"/>
  <c r="AQ437" i="26"/>
  <c r="AW437" i="26" s="1"/>
  <c r="AG437" i="26"/>
  <c r="AF437" i="26"/>
  <c r="C437" i="26"/>
  <c r="A437" i="26"/>
  <c r="BH436" i="26"/>
  <c r="BF436" i="26"/>
  <c r="BD436" i="26"/>
  <c r="AV436" i="26"/>
  <c r="AU436" i="26"/>
  <c r="AW436" i="26" s="1"/>
  <c r="AS436" i="26"/>
  <c r="AQ436" i="26"/>
  <c r="AG436" i="26"/>
  <c r="AF436" i="26"/>
  <c r="BJ436" i="26" s="1"/>
  <c r="C436" i="26"/>
  <c r="A436" i="26"/>
  <c r="BH435" i="26"/>
  <c r="BF435" i="26"/>
  <c r="BD435" i="26"/>
  <c r="AW435" i="26"/>
  <c r="AV435" i="26"/>
  <c r="AU435" i="26"/>
  <c r="AS435" i="26"/>
  <c r="AQ435" i="26"/>
  <c r="AG435" i="26"/>
  <c r="AF435" i="26"/>
  <c r="BJ435" i="26" s="1"/>
  <c r="C435" i="26"/>
  <c r="A435" i="26"/>
  <c r="BJ434" i="26"/>
  <c r="BH434" i="26"/>
  <c r="BF434" i="26"/>
  <c r="BD434" i="26"/>
  <c r="AV434" i="26"/>
  <c r="AU434" i="26"/>
  <c r="AS434" i="26"/>
  <c r="AQ434" i="26"/>
  <c r="AW434" i="26" s="1"/>
  <c r="AG434" i="26"/>
  <c r="AF434" i="26"/>
  <c r="C434" i="26"/>
  <c r="A434" i="26"/>
  <c r="BH433" i="26"/>
  <c r="BF433" i="26"/>
  <c r="BD433" i="26"/>
  <c r="AV433" i="26"/>
  <c r="AU433" i="26"/>
  <c r="AS433" i="26"/>
  <c r="AW433" i="26" s="1"/>
  <c r="AQ433" i="26"/>
  <c r="AG433" i="26"/>
  <c r="AF433" i="26"/>
  <c r="BJ433" i="26" s="1"/>
  <c r="C433" i="26"/>
  <c r="A433" i="26"/>
  <c r="BH432" i="26"/>
  <c r="BF432" i="26"/>
  <c r="BD432" i="26"/>
  <c r="AV432" i="26"/>
  <c r="AU432" i="26"/>
  <c r="AS432" i="26"/>
  <c r="AQ432" i="26"/>
  <c r="AG432" i="26"/>
  <c r="AF432" i="26"/>
  <c r="BJ432" i="26" s="1"/>
  <c r="C432" i="26"/>
  <c r="A432" i="26"/>
  <c r="BJ431" i="26"/>
  <c r="BH431" i="26"/>
  <c r="BF431" i="26"/>
  <c r="BD431" i="26"/>
  <c r="AV431" i="26"/>
  <c r="AU431" i="26"/>
  <c r="AS431" i="26"/>
  <c r="AQ431" i="26"/>
  <c r="AW431" i="26" s="1"/>
  <c r="AG431" i="26"/>
  <c r="AF431" i="26"/>
  <c r="C431" i="26"/>
  <c r="A431" i="26"/>
  <c r="BH430" i="26"/>
  <c r="BF430" i="26"/>
  <c r="BD430" i="26"/>
  <c r="BJ430" i="26" s="1"/>
  <c r="AW430" i="26"/>
  <c r="AV430" i="26"/>
  <c r="AU430" i="26"/>
  <c r="AS430" i="26"/>
  <c r="AQ430" i="26"/>
  <c r="AG430" i="26"/>
  <c r="AF430" i="26"/>
  <c r="C430" i="26"/>
  <c r="A430" i="26"/>
  <c r="BH429" i="26"/>
  <c r="BF429" i="26"/>
  <c r="BD429" i="26"/>
  <c r="BJ429" i="26" s="1"/>
  <c r="AV429" i="26"/>
  <c r="AU429" i="26"/>
  <c r="AS429" i="26"/>
  <c r="AQ429" i="26"/>
  <c r="AW429" i="26" s="1"/>
  <c r="AG429" i="26"/>
  <c r="AF429" i="26"/>
  <c r="C429" i="26"/>
  <c r="A429" i="26"/>
  <c r="BH428" i="26"/>
  <c r="BF428" i="26"/>
  <c r="BD428" i="26"/>
  <c r="AV428" i="26"/>
  <c r="AU428" i="26"/>
  <c r="AW428" i="26" s="1"/>
  <c r="AS428" i="26"/>
  <c r="AQ428" i="26"/>
  <c r="AG428" i="26"/>
  <c r="AF428" i="26"/>
  <c r="BJ428" i="26" s="1"/>
  <c r="C428" i="26"/>
  <c r="A428" i="26"/>
  <c r="BH427" i="26"/>
  <c r="BF427" i="26"/>
  <c r="BD427" i="26"/>
  <c r="AW427" i="26"/>
  <c r="AV427" i="26"/>
  <c r="AU427" i="26"/>
  <c r="AS427" i="26"/>
  <c r="AQ427" i="26"/>
  <c r="AG427" i="26"/>
  <c r="AF427" i="26"/>
  <c r="BJ427" i="26" s="1"/>
  <c r="C427" i="26"/>
  <c r="A427" i="26"/>
  <c r="BJ426" i="26"/>
  <c r="BH426" i="26"/>
  <c r="BF426" i="26"/>
  <c r="BD426" i="26"/>
  <c r="AV426" i="26"/>
  <c r="AU426" i="26"/>
  <c r="AS426" i="26"/>
  <c r="AQ426" i="26"/>
  <c r="AG426" i="26"/>
  <c r="AF426" i="26"/>
  <c r="C426" i="26"/>
  <c r="A426" i="26"/>
  <c r="BH425" i="26"/>
  <c r="BF425" i="26"/>
  <c r="BD425" i="26"/>
  <c r="AV425" i="26"/>
  <c r="AU425" i="26"/>
  <c r="AS425" i="26"/>
  <c r="AW425" i="26" s="1"/>
  <c r="AQ425" i="26"/>
  <c r="AG425" i="26"/>
  <c r="AF425" i="26"/>
  <c r="BJ425" i="26" s="1"/>
  <c r="C425" i="26"/>
  <c r="A425" i="26"/>
  <c r="BH424" i="26"/>
  <c r="BF424" i="26"/>
  <c r="BD424" i="26"/>
  <c r="AV424" i="26"/>
  <c r="AU424" i="26"/>
  <c r="AS424" i="26"/>
  <c r="AQ424" i="26"/>
  <c r="AW424" i="26" s="1"/>
  <c r="AG424" i="26"/>
  <c r="AF424" i="26"/>
  <c r="BJ424" i="26" s="1"/>
  <c r="C424" i="26"/>
  <c r="A424" i="26"/>
  <c r="BJ423" i="26"/>
  <c r="BH423" i="26"/>
  <c r="BF423" i="26"/>
  <c r="BD423" i="26"/>
  <c r="AV423" i="26"/>
  <c r="AU423" i="26"/>
  <c r="AS423" i="26"/>
  <c r="AQ423" i="26"/>
  <c r="AW423" i="26" s="1"/>
  <c r="AG423" i="26"/>
  <c r="AF423" i="26"/>
  <c r="C423" i="26"/>
  <c r="A423" i="26"/>
  <c r="BH422" i="26"/>
  <c r="BF422" i="26"/>
  <c r="BD422" i="26"/>
  <c r="BJ422" i="26" s="1"/>
  <c r="AW422" i="26"/>
  <c r="AV422" i="26"/>
  <c r="AU422" i="26"/>
  <c r="AS422" i="26"/>
  <c r="AQ422" i="26"/>
  <c r="AG422" i="26"/>
  <c r="AF422" i="26"/>
  <c r="C422" i="26"/>
  <c r="A422" i="26"/>
  <c r="BH421" i="26"/>
  <c r="BF421" i="26"/>
  <c r="BD421" i="26"/>
  <c r="BJ421" i="26" s="1"/>
  <c r="AV421" i="26"/>
  <c r="AU421" i="26"/>
  <c r="AS421" i="26"/>
  <c r="AQ421" i="26"/>
  <c r="AW421" i="26" s="1"/>
  <c r="AG421" i="26"/>
  <c r="AF421" i="26"/>
  <c r="C421" i="26"/>
  <c r="A421" i="26"/>
  <c r="BH420" i="26"/>
  <c r="BF420" i="26"/>
  <c r="BD420" i="26"/>
  <c r="AV420" i="26"/>
  <c r="AU420" i="26"/>
  <c r="AW420" i="26" s="1"/>
  <c r="AS420" i="26"/>
  <c r="AQ420" i="26"/>
  <c r="AG420" i="26"/>
  <c r="AF420" i="26"/>
  <c r="BJ420" i="26" s="1"/>
  <c r="C420" i="26"/>
  <c r="A420" i="26"/>
  <c r="BH419" i="26"/>
  <c r="BF419" i="26"/>
  <c r="BD419" i="26"/>
  <c r="AV419" i="26"/>
  <c r="AW419" i="26" s="1"/>
  <c r="AU419" i="26"/>
  <c r="AS419" i="26"/>
  <c r="AQ419" i="26"/>
  <c r="AG419" i="26"/>
  <c r="AF419" i="26"/>
  <c r="BJ419" i="26" s="1"/>
  <c r="C419" i="26"/>
  <c r="A419" i="26"/>
  <c r="BJ418" i="26"/>
  <c r="BH418" i="26"/>
  <c r="BF418" i="26"/>
  <c r="BD418" i="26"/>
  <c r="AV418" i="26"/>
  <c r="AU418" i="26"/>
  <c r="AS418" i="26"/>
  <c r="AQ418" i="26"/>
  <c r="AW418" i="26" s="1"/>
  <c r="AG418" i="26"/>
  <c r="AF418" i="26"/>
  <c r="C418" i="26"/>
  <c r="A418" i="26"/>
  <c r="BH417" i="26"/>
  <c r="BF417" i="26"/>
  <c r="BD417" i="26"/>
  <c r="AV417" i="26"/>
  <c r="AU417" i="26"/>
  <c r="AS417" i="26"/>
  <c r="AW417" i="26" s="1"/>
  <c r="AQ417" i="26"/>
  <c r="AG417" i="26"/>
  <c r="AF417" i="26"/>
  <c r="BJ417" i="26" s="1"/>
  <c r="C417" i="26"/>
  <c r="A417" i="26"/>
  <c r="BH416" i="26"/>
  <c r="BF416" i="26"/>
  <c r="BD416" i="26"/>
  <c r="AV416" i="26"/>
  <c r="AU416" i="26"/>
  <c r="AS416" i="26"/>
  <c r="AQ416" i="26"/>
  <c r="AG416" i="26"/>
  <c r="AF416" i="26"/>
  <c r="C416" i="26"/>
  <c r="A416" i="26"/>
  <c r="BJ415" i="26"/>
  <c r="BH415" i="26"/>
  <c r="BF415" i="26"/>
  <c r="BD415" i="26"/>
  <c r="AV415" i="26"/>
  <c r="AU415" i="26"/>
  <c r="AS415" i="26"/>
  <c r="AQ415" i="26"/>
  <c r="AW415" i="26" s="1"/>
  <c r="AG415" i="26"/>
  <c r="AF415" i="26"/>
  <c r="C415" i="26"/>
  <c r="A415" i="26"/>
  <c r="BH414" i="26"/>
  <c r="BF414" i="26"/>
  <c r="BD414" i="26"/>
  <c r="BJ414" i="26" s="1"/>
  <c r="AW414" i="26"/>
  <c r="AV414" i="26"/>
  <c r="AU414" i="26"/>
  <c r="AS414" i="26"/>
  <c r="AQ414" i="26"/>
  <c r="AG414" i="26"/>
  <c r="AF414" i="26"/>
  <c r="C414" i="26"/>
  <c r="A414" i="26"/>
  <c r="BH413" i="26"/>
  <c r="BF413" i="26"/>
  <c r="BD413" i="26"/>
  <c r="BJ413" i="26" s="1"/>
  <c r="AV413" i="26"/>
  <c r="AU413" i="26"/>
  <c r="AS413" i="26"/>
  <c r="AQ413" i="26"/>
  <c r="AG413" i="26"/>
  <c r="AF413" i="26"/>
  <c r="C413" i="26"/>
  <c r="A413" i="26"/>
  <c r="BH412" i="26"/>
  <c r="BF412" i="26"/>
  <c r="BD412" i="26"/>
  <c r="AV412" i="26"/>
  <c r="AU412" i="26"/>
  <c r="AW412" i="26" s="1"/>
  <c r="AS412" i="26"/>
  <c r="AQ412" i="26"/>
  <c r="AG412" i="26"/>
  <c r="AF412" i="26"/>
  <c r="C412" i="26"/>
  <c r="A412" i="26"/>
  <c r="BH411" i="26"/>
  <c r="BF411" i="26"/>
  <c r="BD411" i="26"/>
  <c r="AW411" i="26"/>
  <c r="AV411" i="26"/>
  <c r="AU411" i="26"/>
  <c r="AS411" i="26"/>
  <c r="AQ411" i="26"/>
  <c r="AG411" i="26"/>
  <c r="AF411" i="26"/>
  <c r="C411" i="26"/>
  <c r="A411" i="26"/>
  <c r="BJ410" i="26"/>
  <c r="BH410" i="26"/>
  <c r="BF410" i="26"/>
  <c r="BD410" i="26"/>
  <c r="AV410" i="26"/>
  <c r="AU410" i="26"/>
  <c r="AS410" i="26"/>
  <c r="AW410" i="26" s="1"/>
  <c r="AQ410" i="26"/>
  <c r="AG410" i="26"/>
  <c r="AF410" i="26"/>
  <c r="C410" i="26"/>
  <c r="A410" i="26"/>
  <c r="BH409" i="26"/>
  <c r="BF409" i="26"/>
  <c r="BD409" i="26"/>
  <c r="AV409" i="26"/>
  <c r="AU409" i="26"/>
  <c r="AS409" i="26"/>
  <c r="AW409" i="26" s="1"/>
  <c r="AQ409" i="26"/>
  <c r="AG409" i="26"/>
  <c r="AF409" i="26"/>
  <c r="C409" i="26"/>
  <c r="A409" i="26"/>
  <c r="BH408" i="26"/>
  <c r="BF408" i="26"/>
  <c r="BD408" i="26"/>
  <c r="AV408" i="26"/>
  <c r="AU408" i="26"/>
  <c r="AS408" i="26"/>
  <c r="AQ408" i="26"/>
  <c r="AW408" i="26" s="1"/>
  <c r="AG408" i="26"/>
  <c r="AF408" i="26"/>
  <c r="C408" i="26"/>
  <c r="A408" i="26"/>
  <c r="BJ407" i="26"/>
  <c r="BH407" i="26"/>
  <c r="BF407" i="26"/>
  <c r="BD407" i="26"/>
  <c r="AV407" i="26"/>
  <c r="AU407" i="26"/>
  <c r="AS407" i="26"/>
  <c r="AQ407" i="26"/>
  <c r="AW407" i="26" s="1"/>
  <c r="AG407" i="26"/>
  <c r="AF407" i="26"/>
  <c r="C407" i="26"/>
  <c r="A407" i="26"/>
  <c r="BH406" i="26"/>
  <c r="BF406" i="26"/>
  <c r="BD406" i="26"/>
  <c r="BJ406" i="26" s="1"/>
  <c r="AW406" i="26"/>
  <c r="AV406" i="26"/>
  <c r="AU406" i="26"/>
  <c r="AS406" i="26"/>
  <c r="AQ406" i="26"/>
  <c r="AG406" i="26"/>
  <c r="AF406" i="26"/>
  <c r="C406" i="26"/>
  <c r="A406" i="26"/>
  <c r="BJ405" i="26"/>
  <c r="BH405" i="26"/>
  <c r="BF405" i="26"/>
  <c r="BD405" i="26"/>
  <c r="AV405" i="26"/>
  <c r="AU405" i="26"/>
  <c r="AS405" i="26"/>
  <c r="AQ405" i="26"/>
  <c r="AG405" i="26"/>
  <c r="AF405" i="26"/>
  <c r="C405" i="26"/>
  <c r="A405" i="26"/>
  <c r="BH404" i="26"/>
  <c r="BF404" i="26"/>
  <c r="BD404" i="26"/>
  <c r="AV404" i="26"/>
  <c r="AU404" i="26"/>
  <c r="AW404" i="26" s="1"/>
  <c r="AS404" i="26"/>
  <c r="AQ404" i="26"/>
  <c r="AG404" i="26"/>
  <c r="AF404" i="26"/>
  <c r="C404" i="26"/>
  <c r="A404" i="26"/>
  <c r="BH403" i="26"/>
  <c r="BF403" i="26"/>
  <c r="BD403" i="26"/>
  <c r="AW403" i="26"/>
  <c r="AV403" i="26"/>
  <c r="AU403" i="26"/>
  <c r="AS403" i="26"/>
  <c r="AQ403" i="26"/>
  <c r="AG403" i="26"/>
  <c r="AF403" i="26"/>
  <c r="C403" i="26"/>
  <c r="A403" i="26"/>
  <c r="BJ402" i="26"/>
  <c r="BH402" i="26"/>
  <c r="BF402" i="26"/>
  <c r="BD402" i="26"/>
  <c r="AV402" i="26"/>
  <c r="AU402" i="26"/>
  <c r="AS402" i="26"/>
  <c r="AW402" i="26" s="1"/>
  <c r="AQ402" i="26"/>
  <c r="AG402" i="26"/>
  <c r="AF402" i="26"/>
  <c r="C402" i="26"/>
  <c r="A402" i="26"/>
  <c r="BH401" i="26"/>
  <c r="BF401" i="26"/>
  <c r="BD401" i="26"/>
  <c r="AV401" i="26"/>
  <c r="AU401" i="26"/>
  <c r="AS401" i="26"/>
  <c r="AW401" i="26" s="1"/>
  <c r="AQ401" i="26"/>
  <c r="AG401" i="26"/>
  <c r="AF401" i="26"/>
  <c r="C401" i="26"/>
  <c r="A401" i="26"/>
  <c r="BH400" i="26"/>
  <c r="BF400" i="26"/>
  <c r="BD400" i="26"/>
  <c r="AV400" i="26"/>
  <c r="AU400" i="26"/>
  <c r="AS400" i="26"/>
  <c r="AQ400" i="26"/>
  <c r="AW400" i="26" s="1"/>
  <c r="AG400" i="26"/>
  <c r="AF400" i="26"/>
  <c r="C400" i="26"/>
  <c r="A400" i="26"/>
  <c r="BJ399" i="26"/>
  <c r="BH399" i="26"/>
  <c r="BF399" i="26"/>
  <c r="BD399" i="26"/>
  <c r="AV399" i="26"/>
  <c r="AU399" i="26"/>
  <c r="AS399" i="26"/>
  <c r="AQ399" i="26"/>
  <c r="AW399" i="26" s="1"/>
  <c r="AG399" i="26"/>
  <c r="AF399" i="26"/>
  <c r="C399" i="26"/>
  <c r="A399" i="26"/>
  <c r="BH398" i="26"/>
  <c r="BF398" i="26"/>
  <c r="BD398" i="26"/>
  <c r="BJ398" i="26" s="1"/>
  <c r="AW398" i="26"/>
  <c r="AV398" i="26"/>
  <c r="AU398" i="26"/>
  <c r="AS398" i="26"/>
  <c r="AQ398" i="26"/>
  <c r="AG398" i="26"/>
  <c r="AF398" i="26"/>
  <c r="C398" i="26"/>
  <c r="A398" i="26"/>
  <c r="BJ397" i="26"/>
  <c r="BH397" i="26"/>
  <c r="BF397" i="26"/>
  <c r="BD397" i="26"/>
  <c r="AV397" i="26"/>
  <c r="AU397" i="26"/>
  <c r="AS397" i="26"/>
  <c r="AQ397" i="26"/>
  <c r="AG397" i="26"/>
  <c r="AF397" i="26"/>
  <c r="C397" i="26"/>
  <c r="A397" i="26"/>
  <c r="BH396" i="26"/>
  <c r="BF396" i="26"/>
  <c r="BD396" i="26"/>
  <c r="AV396" i="26"/>
  <c r="AU396" i="26"/>
  <c r="AW396" i="26" s="1"/>
  <c r="AS396" i="26"/>
  <c r="AQ396" i="26"/>
  <c r="AG396" i="26"/>
  <c r="AF396" i="26"/>
  <c r="C396" i="26"/>
  <c r="A396" i="26"/>
  <c r="BH395" i="26"/>
  <c r="BF395" i="26"/>
  <c r="BD395" i="26"/>
  <c r="AW395" i="26"/>
  <c r="AV395" i="26"/>
  <c r="AU395" i="26"/>
  <c r="AS395" i="26"/>
  <c r="AQ395" i="26"/>
  <c r="AG395" i="26"/>
  <c r="AF395" i="26"/>
  <c r="C395" i="26"/>
  <c r="A395" i="26"/>
  <c r="BJ394" i="26"/>
  <c r="BH394" i="26"/>
  <c r="BF394" i="26"/>
  <c r="BD394" i="26"/>
  <c r="AV394" i="26"/>
  <c r="AU394" i="26"/>
  <c r="AS394" i="26"/>
  <c r="AW394" i="26" s="1"/>
  <c r="AQ394" i="26"/>
  <c r="AG394" i="26"/>
  <c r="AF394" i="26"/>
  <c r="C394" i="26"/>
  <c r="A394" i="26"/>
  <c r="BH393" i="26"/>
  <c r="BF393" i="26"/>
  <c r="BD393" i="26"/>
  <c r="AV393" i="26"/>
  <c r="AU393" i="26"/>
  <c r="AS393" i="26"/>
  <c r="AW393" i="26" s="1"/>
  <c r="AQ393" i="26"/>
  <c r="AG393" i="26"/>
  <c r="AF393" i="26"/>
  <c r="C393" i="26"/>
  <c r="A393" i="26"/>
  <c r="BH392" i="26"/>
  <c r="BF392" i="26"/>
  <c r="BD392" i="26"/>
  <c r="AV392" i="26"/>
  <c r="AU392" i="26"/>
  <c r="AS392" i="26"/>
  <c r="AQ392" i="26"/>
  <c r="AW392" i="26" s="1"/>
  <c r="AG392" i="26"/>
  <c r="AF392" i="26"/>
  <c r="C392" i="26"/>
  <c r="A392" i="26"/>
  <c r="BJ391" i="26"/>
  <c r="BH391" i="26"/>
  <c r="BF391" i="26"/>
  <c r="BD391" i="26"/>
  <c r="AV391" i="26"/>
  <c r="AU391" i="26"/>
  <c r="AS391" i="26"/>
  <c r="AQ391" i="26"/>
  <c r="AW391" i="26" s="1"/>
  <c r="AG391" i="26"/>
  <c r="AF391" i="26"/>
  <c r="C391" i="26"/>
  <c r="A391" i="26"/>
  <c r="BH390" i="26"/>
  <c r="BF390" i="26"/>
  <c r="BD390" i="26"/>
  <c r="BJ390" i="26" s="1"/>
  <c r="AW390" i="26"/>
  <c r="AV390" i="26"/>
  <c r="AU390" i="26"/>
  <c r="AS390" i="26"/>
  <c r="AQ390" i="26"/>
  <c r="AG390" i="26"/>
  <c r="AF390" i="26"/>
  <c r="C390" i="26"/>
  <c r="A390" i="26"/>
  <c r="BJ389" i="26"/>
  <c r="BH389" i="26"/>
  <c r="BF389" i="26"/>
  <c r="BD389" i="26"/>
  <c r="AV389" i="26"/>
  <c r="AU389" i="26"/>
  <c r="AS389" i="26"/>
  <c r="AQ389" i="26"/>
  <c r="AG389" i="26"/>
  <c r="AF389" i="26"/>
  <c r="C389" i="26"/>
  <c r="A389" i="26"/>
  <c r="BH388" i="26"/>
  <c r="BF388" i="26"/>
  <c r="BD388" i="26"/>
  <c r="AV388" i="26"/>
  <c r="AU388" i="26"/>
  <c r="AW388" i="26" s="1"/>
  <c r="AS388" i="26"/>
  <c r="AQ388" i="26"/>
  <c r="AG388" i="26"/>
  <c r="AF388" i="26"/>
  <c r="C388" i="26"/>
  <c r="A388" i="26"/>
  <c r="BH387" i="26"/>
  <c r="BF387" i="26"/>
  <c r="BD387" i="26"/>
  <c r="AW387" i="26"/>
  <c r="AV387" i="26"/>
  <c r="AU387" i="26"/>
  <c r="AS387" i="26"/>
  <c r="AQ387" i="26"/>
  <c r="AG387" i="26"/>
  <c r="AF387" i="26"/>
  <c r="C387" i="26"/>
  <c r="A387" i="26"/>
  <c r="BJ386" i="26"/>
  <c r="BH386" i="26"/>
  <c r="BF386" i="26"/>
  <c r="BD386" i="26"/>
  <c r="AV386" i="26"/>
  <c r="AU386" i="26"/>
  <c r="AS386" i="26"/>
  <c r="AW386" i="26" s="1"/>
  <c r="AQ386" i="26"/>
  <c r="AG386" i="26"/>
  <c r="AF386" i="26"/>
  <c r="C386" i="26"/>
  <c r="A386" i="26"/>
  <c r="BH385" i="26"/>
  <c r="BF385" i="26"/>
  <c r="BD385" i="26"/>
  <c r="AV385" i="26"/>
  <c r="AU385" i="26"/>
  <c r="AS385" i="26"/>
  <c r="AW385" i="26" s="1"/>
  <c r="AQ385" i="26"/>
  <c r="AG385" i="26"/>
  <c r="AF385" i="26"/>
  <c r="C385" i="26"/>
  <c r="A385" i="26"/>
  <c r="BH384" i="26"/>
  <c r="BF384" i="26"/>
  <c r="BD384" i="26"/>
  <c r="AV384" i="26"/>
  <c r="AU384" i="26"/>
  <c r="AS384" i="26"/>
  <c r="AQ384" i="26"/>
  <c r="AW384" i="26" s="1"/>
  <c r="AG384" i="26"/>
  <c r="AF384" i="26"/>
  <c r="C384" i="26"/>
  <c r="A384" i="26"/>
  <c r="BJ383" i="26"/>
  <c r="BH383" i="26"/>
  <c r="BF383" i="26"/>
  <c r="BD383" i="26"/>
  <c r="AV383" i="26"/>
  <c r="AU383" i="26"/>
  <c r="AS383" i="26"/>
  <c r="AQ383" i="26"/>
  <c r="AW383" i="26" s="1"/>
  <c r="AG383" i="26"/>
  <c r="AF383" i="26"/>
  <c r="C383" i="26"/>
  <c r="A383" i="26"/>
  <c r="BH382" i="26"/>
  <c r="BF382" i="26"/>
  <c r="BD382" i="26"/>
  <c r="BJ382" i="26" s="1"/>
  <c r="AW382" i="26"/>
  <c r="AV382" i="26"/>
  <c r="AU382" i="26"/>
  <c r="AS382" i="26"/>
  <c r="AQ382" i="26"/>
  <c r="AG382" i="26"/>
  <c r="AF382" i="26"/>
  <c r="C382" i="26"/>
  <c r="A382" i="26"/>
  <c r="BJ381" i="26"/>
  <c r="BH381" i="26"/>
  <c r="BF381" i="26"/>
  <c r="BD381" i="26"/>
  <c r="AV381" i="26"/>
  <c r="AU381" i="26"/>
  <c r="AS381" i="26"/>
  <c r="AQ381" i="26"/>
  <c r="AG381" i="26"/>
  <c r="AF381" i="26"/>
  <c r="C381" i="26"/>
  <c r="A381" i="26"/>
  <c r="BH380" i="26"/>
  <c r="BF380" i="26"/>
  <c r="BD380" i="26"/>
  <c r="AV380" i="26"/>
  <c r="AU380" i="26"/>
  <c r="AW380" i="26" s="1"/>
  <c r="AS380" i="26"/>
  <c r="AQ380" i="26"/>
  <c r="AG380" i="26"/>
  <c r="AF380" i="26"/>
  <c r="C380" i="26"/>
  <c r="A380" i="26"/>
  <c r="BH379" i="26"/>
  <c r="BF379" i="26"/>
  <c r="BD379" i="26"/>
  <c r="AW379" i="26"/>
  <c r="AV379" i="26"/>
  <c r="AU379" i="26"/>
  <c r="AS379" i="26"/>
  <c r="AQ379" i="26"/>
  <c r="AG379" i="26"/>
  <c r="AF379" i="26"/>
  <c r="C379" i="26"/>
  <c r="A379" i="26"/>
  <c r="BJ378" i="26"/>
  <c r="BH378" i="26"/>
  <c r="BF378" i="26"/>
  <c r="BD378" i="26"/>
  <c r="AV378" i="26"/>
  <c r="AU378" i="26"/>
  <c r="AS378" i="26"/>
  <c r="AW378" i="26" s="1"/>
  <c r="AQ378" i="26"/>
  <c r="AG378" i="26"/>
  <c r="AF378" i="26"/>
  <c r="C378" i="26"/>
  <c r="A378" i="26"/>
  <c r="BH377" i="26"/>
  <c r="BF377" i="26"/>
  <c r="BD377" i="26"/>
  <c r="AV377" i="26"/>
  <c r="AU377" i="26"/>
  <c r="AS377" i="26"/>
  <c r="AW377" i="26" s="1"/>
  <c r="AQ377" i="26"/>
  <c r="AG377" i="26"/>
  <c r="AF377" i="26"/>
  <c r="C377" i="26"/>
  <c r="A377" i="26"/>
  <c r="BH376" i="26"/>
  <c r="BF376" i="26"/>
  <c r="BD376" i="26"/>
  <c r="AV376" i="26"/>
  <c r="AU376" i="26"/>
  <c r="AS376" i="26"/>
  <c r="AQ376" i="26"/>
  <c r="AW376" i="26" s="1"/>
  <c r="AG376" i="26"/>
  <c r="AF376" i="26"/>
  <c r="C376" i="26"/>
  <c r="A376" i="26"/>
  <c r="BJ375" i="26"/>
  <c r="BH375" i="26"/>
  <c r="BF375" i="26"/>
  <c r="BD375" i="26"/>
  <c r="AV375" i="26"/>
  <c r="AU375" i="26"/>
  <c r="AS375" i="26"/>
  <c r="AQ375" i="26"/>
  <c r="AW375" i="26" s="1"/>
  <c r="AG375" i="26"/>
  <c r="AF375" i="26"/>
  <c r="C375" i="26"/>
  <c r="A375" i="26"/>
  <c r="BH374" i="26"/>
  <c r="BF374" i="26"/>
  <c r="BD374" i="26"/>
  <c r="BJ374" i="26" s="1"/>
  <c r="AW374" i="26"/>
  <c r="AV374" i="26"/>
  <c r="AU374" i="26"/>
  <c r="AS374" i="26"/>
  <c r="AQ374" i="26"/>
  <c r="AG374" i="26"/>
  <c r="AF374" i="26"/>
  <c r="C374" i="26"/>
  <c r="A374" i="26"/>
  <c r="BJ373" i="26"/>
  <c r="BH373" i="26"/>
  <c r="BF373" i="26"/>
  <c r="BD373" i="26"/>
  <c r="AV373" i="26"/>
  <c r="AU373" i="26"/>
  <c r="AS373" i="26"/>
  <c r="AQ373" i="26"/>
  <c r="AG373" i="26"/>
  <c r="AF373" i="26"/>
  <c r="C373" i="26"/>
  <c r="A373" i="26"/>
  <c r="BH372" i="26"/>
  <c r="BF372" i="26"/>
  <c r="BD372" i="26"/>
  <c r="AV372" i="26"/>
  <c r="AU372" i="26"/>
  <c r="AW372" i="26" s="1"/>
  <c r="AS372" i="26"/>
  <c r="AQ372" i="26"/>
  <c r="AG372" i="26"/>
  <c r="AF372" i="26"/>
  <c r="C372" i="26"/>
  <c r="A372" i="26"/>
  <c r="BH371" i="26"/>
  <c r="BF371" i="26"/>
  <c r="BD371" i="26"/>
  <c r="AW371" i="26"/>
  <c r="AV371" i="26"/>
  <c r="AU371" i="26"/>
  <c r="AS371" i="26"/>
  <c r="AQ371" i="26"/>
  <c r="AG371" i="26"/>
  <c r="AF371" i="26"/>
  <c r="C371" i="26"/>
  <c r="A371" i="26"/>
  <c r="BJ370" i="26"/>
  <c r="BH370" i="26"/>
  <c r="BF370" i="26"/>
  <c r="BD370" i="26"/>
  <c r="AV370" i="26"/>
  <c r="AU370" i="26"/>
  <c r="AS370" i="26"/>
  <c r="AW370" i="26" s="1"/>
  <c r="AQ370" i="26"/>
  <c r="AG370" i="26"/>
  <c r="AF370" i="26"/>
  <c r="C370" i="26"/>
  <c r="A370" i="26"/>
  <c r="BH369" i="26"/>
  <c r="BF369" i="26"/>
  <c r="BD369" i="26"/>
  <c r="AV369" i="26"/>
  <c r="AU369" i="26"/>
  <c r="AS369" i="26"/>
  <c r="AW369" i="26" s="1"/>
  <c r="AQ369" i="26"/>
  <c r="AG369" i="26"/>
  <c r="AF369" i="26"/>
  <c r="C369" i="26"/>
  <c r="A369" i="26"/>
  <c r="BH368" i="26"/>
  <c r="BF368" i="26"/>
  <c r="BD368" i="26"/>
  <c r="AV368" i="26"/>
  <c r="AU368" i="26"/>
  <c r="AS368" i="26"/>
  <c r="AQ368" i="26"/>
  <c r="AW368" i="26" s="1"/>
  <c r="AG368" i="26"/>
  <c r="AF368" i="26"/>
  <c r="C368" i="26"/>
  <c r="A368" i="26"/>
  <c r="BJ367" i="26"/>
  <c r="BH367" i="26"/>
  <c r="BF367" i="26"/>
  <c r="BD367" i="26"/>
  <c r="AV367" i="26"/>
  <c r="AU367" i="26"/>
  <c r="AS367" i="26"/>
  <c r="AQ367" i="26"/>
  <c r="AW367" i="26" s="1"/>
  <c r="AG367" i="26"/>
  <c r="AF367" i="26"/>
  <c r="C367" i="26"/>
  <c r="A367" i="26"/>
  <c r="BH366" i="26"/>
  <c r="BF366" i="26"/>
  <c r="BD366" i="26"/>
  <c r="BJ366" i="26" s="1"/>
  <c r="AW366" i="26"/>
  <c r="AV366" i="26"/>
  <c r="AU366" i="26"/>
  <c r="AS366" i="26"/>
  <c r="AQ366" i="26"/>
  <c r="AG366" i="26"/>
  <c r="AF366" i="26"/>
  <c r="C366" i="26"/>
  <c r="A366" i="26"/>
  <c r="BJ365" i="26"/>
  <c r="BH365" i="26"/>
  <c r="BF365" i="26"/>
  <c r="BD365" i="26"/>
  <c r="AV365" i="26"/>
  <c r="AU365" i="26"/>
  <c r="AS365" i="26"/>
  <c r="AQ365" i="26"/>
  <c r="AW365" i="26" s="1"/>
  <c r="AG365" i="26"/>
  <c r="AF365" i="26"/>
  <c r="C365" i="26"/>
  <c r="A365" i="26"/>
  <c r="BH364" i="26"/>
  <c r="BF364" i="26"/>
  <c r="BD364" i="26"/>
  <c r="AV364" i="26"/>
  <c r="AU364" i="26"/>
  <c r="AS364" i="26"/>
  <c r="AW364" i="26" s="1"/>
  <c r="AQ364" i="26"/>
  <c r="AG364" i="26"/>
  <c r="AF364" i="26"/>
  <c r="BJ364" i="26" s="1"/>
  <c r="C364" i="26"/>
  <c r="A364" i="26"/>
  <c r="BH363" i="26"/>
  <c r="BF363" i="26"/>
  <c r="BD363" i="26"/>
  <c r="AV363" i="26"/>
  <c r="AU363" i="26"/>
  <c r="AS363" i="26"/>
  <c r="AQ363" i="26"/>
  <c r="AW363" i="26" s="1"/>
  <c r="AG363" i="26"/>
  <c r="AF363" i="26"/>
  <c r="BJ363" i="26" s="1"/>
  <c r="C363" i="26"/>
  <c r="A363" i="26"/>
  <c r="BH362" i="26"/>
  <c r="BF362" i="26"/>
  <c r="BD362" i="26"/>
  <c r="AV362" i="26"/>
  <c r="AU362" i="26"/>
  <c r="AS362" i="26"/>
  <c r="AQ362" i="26"/>
  <c r="AW362" i="26" s="1"/>
  <c r="AG362" i="26"/>
  <c r="AF362" i="26"/>
  <c r="BJ362" i="26" s="1"/>
  <c r="C362" i="26"/>
  <c r="A362" i="26"/>
  <c r="BJ361" i="26"/>
  <c r="BH361" i="26"/>
  <c r="BF361" i="26"/>
  <c r="BD361" i="26"/>
  <c r="AW361" i="26"/>
  <c r="AV361" i="26"/>
  <c r="AU361" i="26"/>
  <c r="AS361" i="26"/>
  <c r="AQ361" i="26"/>
  <c r="AG361" i="26"/>
  <c r="AF361" i="26"/>
  <c r="C361" i="26"/>
  <c r="A361" i="26"/>
  <c r="BH360" i="26"/>
  <c r="BF360" i="26"/>
  <c r="BD360" i="26"/>
  <c r="BJ360" i="26" s="1"/>
  <c r="AV360" i="26"/>
  <c r="AU360" i="26"/>
  <c r="AS360" i="26"/>
  <c r="AQ360" i="26"/>
  <c r="AG360" i="26"/>
  <c r="AF360" i="26"/>
  <c r="C360" i="26"/>
  <c r="A360" i="26"/>
  <c r="BH359" i="26"/>
  <c r="BF359" i="26"/>
  <c r="BD359" i="26"/>
  <c r="AV359" i="26"/>
  <c r="AU359" i="26"/>
  <c r="AW359" i="26" s="1"/>
  <c r="AS359" i="26"/>
  <c r="AQ359" i="26"/>
  <c r="AG359" i="26"/>
  <c r="AF359" i="26"/>
  <c r="C359" i="26"/>
  <c r="A359" i="26"/>
  <c r="BH358" i="26"/>
  <c r="BF358" i="26"/>
  <c r="BD358" i="26"/>
  <c r="AV358" i="26"/>
  <c r="AU358" i="26"/>
  <c r="AW358" i="26" s="1"/>
  <c r="AS358" i="26"/>
  <c r="AQ358" i="26"/>
  <c r="AG358" i="26"/>
  <c r="AF358" i="26"/>
  <c r="BJ358" i="26" s="1"/>
  <c r="C358" i="26"/>
  <c r="A358" i="26"/>
  <c r="BJ357" i="26"/>
  <c r="BH357" i="26"/>
  <c r="BF357" i="26"/>
  <c r="BD357" i="26"/>
  <c r="AV357" i="26"/>
  <c r="AU357" i="26"/>
  <c r="AS357" i="26"/>
  <c r="AQ357" i="26"/>
  <c r="AW357" i="26" s="1"/>
  <c r="AG357" i="26"/>
  <c r="AF357" i="26"/>
  <c r="C357" i="26"/>
  <c r="A357" i="26"/>
  <c r="BH356" i="26"/>
  <c r="BF356" i="26"/>
  <c r="BD356" i="26"/>
  <c r="AV356" i="26"/>
  <c r="AU356" i="26"/>
  <c r="AS356" i="26"/>
  <c r="AW356" i="26" s="1"/>
  <c r="AQ356" i="26"/>
  <c r="AG356" i="26"/>
  <c r="AF356" i="26"/>
  <c r="C356" i="26"/>
  <c r="A356" i="26"/>
  <c r="BH355" i="26"/>
  <c r="BF355" i="26"/>
  <c r="BD355" i="26"/>
  <c r="AV355" i="26"/>
  <c r="AU355" i="26"/>
  <c r="AS355" i="26"/>
  <c r="AQ355" i="26"/>
  <c r="AG355" i="26"/>
  <c r="AF355" i="26"/>
  <c r="BJ355" i="26" s="1"/>
  <c r="C355" i="26"/>
  <c r="A355" i="26"/>
  <c r="BH354" i="26"/>
  <c r="BJ354" i="26" s="1"/>
  <c r="BF354" i="26"/>
  <c r="BD354" i="26"/>
  <c r="AV354" i="26"/>
  <c r="AU354" i="26"/>
  <c r="AS354" i="26"/>
  <c r="AQ354" i="26"/>
  <c r="AW354" i="26" s="1"/>
  <c r="AG354" i="26"/>
  <c r="AF354" i="26"/>
  <c r="C354" i="26"/>
  <c r="A354" i="26"/>
  <c r="BH353" i="26"/>
  <c r="BF353" i="26"/>
  <c r="BD353" i="26"/>
  <c r="BJ353" i="26" s="1"/>
  <c r="AW353" i="26"/>
  <c r="AV353" i="26"/>
  <c r="AU353" i="26"/>
  <c r="AS353" i="26"/>
  <c r="AQ353" i="26"/>
  <c r="AG353" i="26"/>
  <c r="AF353" i="26"/>
  <c r="C353" i="26"/>
  <c r="A353" i="26"/>
  <c r="BH352" i="26"/>
  <c r="BF352" i="26"/>
  <c r="BD352" i="26"/>
  <c r="BJ352" i="26" s="1"/>
  <c r="AV352" i="26"/>
  <c r="AU352" i="26"/>
  <c r="AS352" i="26"/>
  <c r="AQ352" i="26"/>
  <c r="AG352" i="26"/>
  <c r="AF352" i="26"/>
  <c r="C352" i="26"/>
  <c r="A352" i="26"/>
  <c r="BH351" i="26"/>
  <c r="BF351" i="26"/>
  <c r="BD351" i="26"/>
  <c r="AV351" i="26"/>
  <c r="AU351" i="26"/>
  <c r="AW351" i="26" s="1"/>
  <c r="AS351" i="26"/>
  <c r="AQ351" i="26"/>
  <c r="AG351" i="26"/>
  <c r="AF351" i="26"/>
  <c r="C351" i="26"/>
  <c r="A351" i="26"/>
  <c r="BH350" i="26"/>
  <c r="BF350" i="26"/>
  <c r="BD350" i="26"/>
  <c r="AV350" i="26"/>
  <c r="AW350" i="26" s="1"/>
  <c r="AU350" i="26"/>
  <c r="AS350" i="26"/>
  <c r="AQ350" i="26"/>
  <c r="AG350" i="26"/>
  <c r="AF350" i="26"/>
  <c r="BJ350" i="26" s="1"/>
  <c r="C350" i="26"/>
  <c r="A350" i="26"/>
  <c r="BJ349" i="26"/>
  <c r="BH349" i="26"/>
  <c r="BF349" i="26"/>
  <c r="BD349" i="26"/>
  <c r="AV349" i="26"/>
  <c r="AU349" i="26"/>
  <c r="AS349" i="26"/>
  <c r="AQ349" i="26"/>
  <c r="AW349" i="26" s="1"/>
  <c r="AG349" i="26"/>
  <c r="AF349" i="26"/>
  <c r="C349" i="26"/>
  <c r="A349" i="26"/>
  <c r="BH348" i="26"/>
  <c r="BF348" i="26"/>
  <c r="BD348" i="26"/>
  <c r="AV348" i="26"/>
  <c r="AU348" i="26"/>
  <c r="AS348" i="26"/>
  <c r="AW348" i="26" s="1"/>
  <c r="AQ348" i="26"/>
  <c r="AG348" i="26"/>
  <c r="AF348" i="26"/>
  <c r="C348" i="26"/>
  <c r="A348" i="26"/>
  <c r="BH347" i="26"/>
  <c r="BF347" i="26"/>
  <c r="BD347" i="26"/>
  <c r="AV347" i="26"/>
  <c r="AU347" i="26"/>
  <c r="AS347" i="26"/>
  <c r="AQ347" i="26"/>
  <c r="AG347" i="26"/>
  <c r="AF347" i="26"/>
  <c r="BJ347" i="26" s="1"/>
  <c r="C347" i="26"/>
  <c r="A347" i="26"/>
  <c r="BH346" i="26"/>
  <c r="BJ346" i="26" s="1"/>
  <c r="BF346" i="26"/>
  <c r="BD346" i="26"/>
  <c r="AV346" i="26"/>
  <c r="AU346" i="26"/>
  <c r="AS346" i="26"/>
  <c r="AQ346" i="26"/>
  <c r="AW346" i="26" s="1"/>
  <c r="AG346" i="26"/>
  <c r="AF346" i="26"/>
  <c r="C346" i="26"/>
  <c r="A346" i="26"/>
  <c r="BH345" i="26"/>
  <c r="BF345" i="26"/>
  <c r="BD345" i="26"/>
  <c r="BJ345" i="26" s="1"/>
  <c r="AW345" i="26"/>
  <c r="AV345" i="26"/>
  <c r="AU345" i="26"/>
  <c r="AS345" i="26"/>
  <c r="AQ345" i="26"/>
  <c r="AG345" i="26"/>
  <c r="AF345" i="26"/>
  <c r="C345" i="26"/>
  <c r="A345" i="26"/>
  <c r="BH344" i="26"/>
  <c r="BF344" i="26"/>
  <c r="BD344" i="26"/>
  <c r="BJ344" i="26" s="1"/>
  <c r="AV344" i="26"/>
  <c r="AU344" i="26"/>
  <c r="AS344" i="26"/>
  <c r="AQ344" i="26"/>
  <c r="AW344" i="26" s="1"/>
  <c r="AG344" i="26"/>
  <c r="AF344" i="26"/>
  <c r="C344" i="26"/>
  <c r="A344" i="26"/>
  <c r="BH343" i="26"/>
  <c r="BF343" i="26"/>
  <c r="BD343" i="26"/>
  <c r="AV343" i="26"/>
  <c r="AU343" i="26"/>
  <c r="AW343" i="26" s="1"/>
  <c r="AS343" i="26"/>
  <c r="AQ343" i="26"/>
  <c r="AG343" i="26"/>
  <c r="AF343" i="26"/>
  <c r="BJ343" i="26" s="1"/>
  <c r="C343" i="26"/>
  <c r="A343" i="26"/>
  <c r="BH342" i="26"/>
  <c r="BF342" i="26"/>
  <c r="BD342" i="26"/>
  <c r="AW342" i="26"/>
  <c r="AV342" i="26"/>
  <c r="AU342" i="26"/>
  <c r="AS342" i="26"/>
  <c r="AQ342" i="26"/>
  <c r="AG342" i="26"/>
  <c r="AF342" i="26"/>
  <c r="BJ342" i="26" s="1"/>
  <c r="C342" i="26"/>
  <c r="A342" i="26"/>
  <c r="BJ341" i="26"/>
  <c r="BH341" i="26"/>
  <c r="BF341" i="26"/>
  <c r="BD341" i="26"/>
  <c r="AV341" i="26"/>
  <c r="AU341" i="26"/>
  <c r="AS341" i="26"/>
  <c r="AQ341" i="26"/>
  <c r="AW341" i="26" s="1"/>
  <c r="AG341" i="26"/>
  <c r="AF341" i="26"/>
  <c r="C341" i="26"/>
  <c r="A341" i="26"/>
  <c r="BH340" i="26"/>
  <c r="BF340" i="26"/>
  <c r="BD340" i="26"/>
  <c r="AV340" i="26"/>
  <c r="AU340" i="26"/>
  <c r="AS340" i="26"/>
  <c r="AW340" i="26" s="1"/>
  <c r="AQ340" i="26"/>
  <c r="AG340" i="26"/>
  <c r="AF340" i="26"/>
  <c r="BJ340" i="26" s="1"/>
  <c r="C340" i="26"/>
  <c r="A340" i="26"/>
  <c r="BH339" i="26"/>
  <c r="BF339" i="26"/>
  <c r="BD339" i="26"/>
  <c r="AV339" i="26"/>
  <c r="AU339" i="26"/>
  <c r="AS339" i="26"/>
  <c r="AQ339" i="26"/>
  <c r="AW339" i="26" s="1"/>
  <c r="AG339" i="26"/>
  <c r="AF339" i="26"/>
  <c r="BJ339" i="26" s="1"/>
  <c r="C339" i="26"/>
  <c r="A339" i="26"/>
  <c r="BH338" i="26"/>
  <c r="BJ338" i="26" s="1"/>
  <c r="BF338" i="26"/>
  <c r="BD338" i="26"/>
  <c r="AV338" i="26"/>
  <c r="AU338" i="26"/>
  <c r="AS338" i="26"/>
  <c r="AQ338" i="26"/>
  <c r="AW338" i="26" s="1"/>
  <c r="AG338" i="26"/>
  <c r="AF338" i="26"/>
  <c r="C338" i="26"/>
  <c r="A338" i="26"/>
  <c r="BH337" i="26"/>
  <c r="BF337" i="26"/>
  <c r="BD337" i="26"/>
  <c r="BJ337" i="26" s="1"/>
  <c r="AW337" i="26"/>
  <c r="AV337" i="26"/>
  <c r="AU337" i="26"/>
  <c r="AS337" i="26"/>
  <c r="AQ337" i="26"/>
  <c r="AG337" i="26"/>
  <c r="AF337" i="26"/>
  <c r="C337" i="26"/>
  <c r="A337" i="26"/>
  <c r="BH336" i="26"/>
  <c r="BF336" i="26"/>
  <c r="BD336" i="26"/>
  <c r="BJ336" i="26" s="1"/>
  <c r="AV336" i="26"/>
  <c r="AU336" i="26"/>
  <c r="AS336" i="26"/>
  <c r="AQ336" i="26"/>
  <c r="AG336" i="26"/>
  <c r="AF336" i="26"/>
  <c r="C336" i="26"/>
  <c r="A336" i="26"/>
  <c r="BH335" i="26"/>
  <c r="BF335" i="26"/>
  <c r="BD335" i="26"/>
  <c r="AV335" i="26"/>
  <c r="AU335" i="26"/>
  <c r="AW335" i="26" s="1"/>
  <c r="AS335" i="26"/>
  <c r="AQ335" i="26"/>
  <c r="AG335" i="26"/>
  <c r="AF335" i="26"/>
  <c r="BJ335" i="26" s="1"/>
  <c r="C335" i="26"/>
  <c r="A335" i="26"/>
  <c r="BH334" i="26"/>
  <c r="BF334" i="26"/>
  <c r="BD334" i="26"/>
  <c r="AV334" i="26"/>
  <c r="AW334" i="26" s="1"/>
  <c r="AU334" i="26"/>
  <c r="AS334" i="26"/>
  <c r="AQ334" i="26"/>
  <c r="AG334" i="26"/>
  <c r="AF334" i="26"/>
  <c r="BJ334" i="26" s="1"/>
  <c r="C334" i="26"/>
  <c r="A334" i="26"/>
  <c r="BJ333" i="26"/>
  <c r="BH333" i="26"/>
  <c r="BF333" i="26"/>
  <c r="BD333" i="26"/>
  <c r="AV333" i="26"/>
  <c r="AU333" i="26"/>
  <c r="AS333" i="26"/>
  <c r="AQ333" i="26"/>
  <c r="AW333" i="26" s="1"/>
  <c r="AG333" i="26"/>
  <c r="AF333" i="26"/>
  <c r="C333" i="26"/>
  <c r="A333" i="26"/>
  <c r="BH332" i="26"/>
  <c r="BF332" i="26"/>
  <c r="BD332" i="26"/>
  <c r="AV332" i="26"/>
  <c r="AU332" i="26"/>
  <c r="AS332" i="26"/>
  <c r="AW332" i="26" s="1"/>
  <c r="AQ332" i="26"/>
  <c r="AG332" i="26"/>
  <c r="AF332" i="26"/>
  <c r="C332" i="26"/>
  <c r="A332" i="26"/>
  <c r="BH331" i="26"/>
  <c r="BF331" i="26"/>
  <c r="BD331" i="26"/>
  <c r="AV331" i="26"/>
  <c r="AU331" i="26"/>
  <c r="AS331" i="26"/>
  <c r="AQ331" i="26"/>
  <c r="AG331" i="26"/>
  <c r="AF331" i="26"/>
  <c r="BJ331" i="26" s="1"/>
  <c r="C331" i="26"/>
  <c r="A331" i="26"/>
  <c r="BH330" i="26"/>
  <c r="BJ330" i="26" s="1"/>
  <c r="BF330" i="26"/>
  <c r="BD330" i="26"/>
  <c r="AV330" i="26"/>
  <c r="AU330" i="26"/>
  <c r="AS330" i="26"/>
  <c r="AQ330" i="26"/>
  <c r="AW330" i="26" s="1"/>
  <c r="AG330" i="26"/>
  <c r="AF330" i="26"/>
  <c r="C330" i="26"/>
  <c r="A330" i="26"/>
  <c r="BH329" i="26"/>
  <c r="BF329" i="26"/>
  <c r="BD329" i="26"/>
  <c r="BJ329" i="26" s="1"/>
  <c r="AW329" i="26"/>
  <c r="AV329" i="26"/>
  <c r="AU329" i="26"/>
  <c r="AS329" i="26"/>
  <c r="AQ329" i="26"/>
  <c r="AG329" i="26"/>
  <c r="AF329" i="26"/>
  <c r="C329" i="26"/>
  <c r="A329" i="26"/>
  <c r="BH328" i="26"/>
  <c r="BF328" i="26"/>
  <c r="BD328" i="26"/>
  <c r="BJ328" i="26" s="1"/>
  <c r="AV328" i="26"/>
  <c r="AU328" i="26"/>
  <c r="AS328" i="26"/>
  <c r="AQ328" i="26"/>
  <c r="AW328" i="26" s="1"/>
  <c r="AG328" i="26"/>
  <c r="AF328" i="26"/>
  <c r="C328" i="26"/>
  <c r="A328" i="26"/>
  <c r="BH327" i="26"/>
  <c r="BF327" i="26"/>
  <c r="BD327" i="26"/>
  <c r="AV327" i="26"/>
  <c r="AU327" i="26"/>
  <c r="AW327" i="26" s="1"/>
  <c r="AS327" i="26"/>
  <c r="AQ327" i="26"/>
  <c r="AG327" i="26"/>
  <c r="AF327" i="26"/>
  <c r="BJ327" i="26" s="1"/>
  <c r="C327" i="26"/>
  <c r="A327" i="26"/>
  <c r="BH326" i="26"/>
  <c r="BF326" i="26"/>
  <c r="BD326" i="26"/>
  <c r="AW326" i="26"/>
  <c r="AV326" i="26"/>
  <c r="AU326" i="26"/>
  <c r="AS326" i="26"/>
  <c r="AQ326" i="26"/>
  <c r="AG326" i="26"/>
  <c r="AF326" i="26"/>
  <c r="BJ326" i="26" s="1"/>
  <c r="C326" i="26"/>
  <c r="A326" i="26"/>
  <c r="BJ325" i="26"/>
  <c r="BH325" i="26"/>
  <c r="BF325" i="26"/>
  <c r="BD325" i="26"/>
  <c r="AV325" i="26"/>
  <c r="AU325" i="26"/>
  <c r="AS325" i="26"/>
  <c r="AQ325" i="26"/>
  <c r="AW325" i="26" s="1"/>
  <c r="AG325" i="26"/>
  <c r="AF325" i="26"/>
  <c r="C325" i="26"/>
  <c r="A325" i="26"/>
  <c r="BH324" i="26"/>
  <c r="BF324" i="26"/>
  <c r="BD324" i="26"/>
  <c r="AV324" i="26"/>
  <c r="AU324" i="26"/>
  <c r="AS324" i="26"/>
  <c r="AW324" i="26" s="1"/>
  <c r="AQ324" i="26"/>
  <c r="AG324" i="26"/>
  <c r="AF324" i="26"/>
  <c r="BJ324" i="26" s="1"/>
  <c r="C324" i="26"/>
  <c r="A324" i="26"/>
  <c r="BH323" i="26"/>
  <c r="BF323" i="26"/>
  <c r="BD323" i="26"/>
  <c r="AV323" i="26"/>
  <c r="AU323" i="26"/>
  <c r="AS323" i="26"/>
  <c r="AQ323" i="26"/>
  <c r="AW323" i="26" s="1"/>
  <c r="AG323" i="26"/>
  <c r="AF323" i="26"/>
  <c r="BJ323" i="26" s="1"/>
  <c r="C323" i="26"/>
  <c r="A323" i="26"/>
  <c r="BH322" i="26"/>
  <c r="BJ322" i="26" s="1"/>
  <c r="BF322" i="26"/>
  <c r="BD322" i="26"/>
  <c r="AV322" i="26"/>
  <c r="AU322" i="26"/>
  <c r="AS322" i="26"/>
  <c r="AQ322" i="26"/>
  <c r="AW322" i="26" s="1"/>
  <c r="AG322" i="26"/>
  <c r="AF322" i="26"/>
  <c r="C322" i="26"/>
  <c r="A322" i="26"/>
  <c r="BH321" i="26"/>
  <c r="BF321" i="26"/>
  <c r="BD321" i="26"/>
  <c r="BJ321" i="26" s="1"/>
  <c r="AW321" i="26"/>
  <c r="AV321" i="26"/>
  <c r="AU321" i="26"/>
  <c r="AS321" i="26"/>
  <c r="AQ321" i="26"/>
  <c r="AG321" i="26"/>
  <c r="AF321" i="26"/>
  <c r="C321" i="26"/>
  <c r="A321" i="26"/>
  <c r="BH320" i="26"/>
  <c r="BF320" i="26"/>
  <c r="BD320" i="26"/>
  <c r="BJ320" i="26" s="1"/>
  <c r="AV320" i="26"/>
  <c r="AU320" i="26"/>
  <c r="AS320" i="26"/>
  <c r="AQ320" i="26"/>
  <c r="AG320" i="26"/>
  <c r="AF320" i="26"/>
  <c r="C320" i="26"/>
  <c r="A320" i="26"/>
  <c r="BH319" i="26"/>
  <c r="BF319" i="26"/>
  <c r="BD319" i="26"/>
  <c r="AV319" i="26"/>
  <c r="AU319" i="26"/>
  <c r="AW319" i="26" s="1"/>
  <c r="AS319" i="26"/>
  <c r="AQ319" i="26"/>
  <c r="AG319" i="26"/>
  <c r="AF319" i="26"/>
  <c r="BJ319" i="26" s="1"/>
  <c r="C319" i="26"/>
  <c r="A319" i="26"/>
  <c r="BH318" i="26"/>
  <c r="BF318" i="26"/>
  <c r="BD318" i="26"/>
  <c r="AV318" i="26"/>
  <c r="AW318" i="26" s="1"/>
  <c r="AU318" i="26"/>
  <c r="AS318" i="26"/>
  <c r="AQ318" i="26"/>
  <c r="AG318" i="26"/>
  <c r="AF318" i="26"/>
  <c r="BJ318" i="26" s="1"/>
  <c r="C318" i="26"/>
  <c r="A318" i="26"/>
  <c r="BJ317" i="26"/>
  <c r="BH317" i="26"/>
  <c r="BF317" i="26"/>
  <c r="BD317" i="26"/>
  <c r="AV317" i="26"/>
  <c r="AU317" i="26"/>
  <c r="AS317" i="26"/>
  <c r="AQ317" i="26"/>
  <c r="AW317" i="26" s="1"/>
  <c r="AG317" i="26"/>
  <c r="AF317" i="26"/>
  <c r="C317" i="26"/>
  <c r="A317" i="26"/>
  <c r="BH316" i="26"/>
  <c r="BF316" i="26"/>
  <c r="BD316" i="26"/>
  <c r="AV316" i="26"/>
  <c r="AU316" i="26"/>
  <c r="AS316" i="26"/>
  <c r="AW316" i="26" s="1"/>
  <c r="AQ316" i="26"/>
  <c r="AG316" i="26"/>
  <c r="AF316" i="26"/>
  <c r="C316" i="26"/>
  <c r="A316" i="26"/>
  <c r="BH315" i="26"/>
  <c r="BF315" i="26"/>
  <c r="BD315" i="26"/>
  <c r="AV315" i="26"/>
  <c r="AU315" i="26"/>
  <c r="AS315" i="26"/>
  <c r="AQ315" i="26"/>
  <c r="AG315" i="26"/>
  <c r="AF315" i="26"/>
  <c r="BJ315" i="26" s="1"/>
  <c r="C315" i="26"/>
  <c r="A315" i="26"/>
  <c r="BH314" i="26"/>
  <c r="BJ314" i="26" s="1"/>
  <c r="BF314" i="26"/>
  <c r="BD314" i="26"/>
  <c r="AV314" i="26"/>
  <c r="AU314" i="26"/>
  <c r="AS314" i="26"/>
  <c r="AQ314" i="26"/>
  <c r="AW314" i="26" s="1"/>
  <c r="AG314" i="26"/>
  <c r="AF314" i="26"/>
  <c r="C314" i="26"/>
  <c r="A314" i="26"/>
  <c r="BH313" i="26"/>
  <c r="BF313" i="26"/>
  <c r="BD313" i="26"/>
  <c r="BJ313" i="26" s="1"/>
  <c r="AW313" i="26"/>
  <c r="AV313" i="26"/>
  <c r="AU313" i="26"/>
  <c r="AS313" i="26"/>
  <c r="AQ313" i="26"/>
  <c r="AG313" i="26"/>
  <c r="AF313" i="26"/>
  <c r="C313" i="26"/>
  <c r="A313" i="26"/>
  <c r="BH312" i="26"/>
  <c r="BF312" i="26"/>
  <c r="BD312" i="26"/>
  <c r="BJ312" i="26" s="1"/>
  <c r="AV312" i="26"/>
  <c r="AU312" i="26"/>
  <c r="AS312" i="26"/>
  <c r="AQ312" i="26"/>
  <c r="AW312" i="26" s="1"/>
  <c r="AG312" i="26"/>
  <c r="AF312" i="26"/>
  <c r="C312" i="26"/>
  <c r="A312" i="26"/>
  <c r="BH311" i="26"/>
  <c r="BF311" i="26"/>
  <c r="BD311" i="26"/>
  <c r="AV311" i="26"/>
  <c r="AU311" i="26"/>
  <c r="AW311" i="26" s="1"/>
  <c r="AS311" i="26"/>
  <c r="AQ311" i="26"/>
  <c r="AG311" i="26"/>
  <c r="AF311" i="26"/>
  <c r="BJ311" i="26" s="1"/>
  <c r="C311" i="26"/>
  <c r="A311" i="26"/>
  <c r="BH310" i="26"/>
  <c r="BF310" i="26"/>
  <c r="BD310" i="26"/>
  <c r="AW310" i="26"/>
  <c r="AV310" i="26"/>
  <c r="AU310" i="26"/>
  <c r="AS310" i="26"/>
  <c r="AQ310" i="26"/>
  <c r="AG310" i="26"/>
  <c r="AF310" i="26"/>
  <c r="BJ310" i="26" s="1"/>
  <c r="C310" i="26"/>
  <c r="A310" i="26"/>
  <c r="BJ309" i="26"/>
  <c r="BH309" i="26"/>
  <c r="BF309" i="26"/>
  <c r="BD309" i="26"/>
  <c r="AV309" i="26"/>
  <c r="AU309" i="26"/>
  <c r="AS309" i="26"/>
  <c r="AQ309" i="26"/>
  <c r="AW309" i="26" s="1"/>
  <c r="AG309" i="26"/>
  <c r="AF309" i="26"/>
  <c r="C309" i="26"/>
  <c r="A309" i="26"/>
  <c r="BH308" i="26"/>
  <c r="BF308" i="26"/>
  <c r="BD308" i="26"/>
  <c r="AV308" i="26"/>
  <c r="AU308" i="26"/>
  <c r="AS308" i="26"/>
  <c r="AW308" i="26" s="1"/>
  <c r="AQ308" i="26"/>
  <c r="AG308" i="26"/>
  <c r="AF308" i="26"/>
  <c r="BJ308" i="26" s="1"/>
  <c r="C308" i="26"/>
  <c r="A308" i="26"/>
  <c r="BH307" i="26"/>
  <c r="BF307" i="26"/>
  <c r="BD307" i="26"/>
  <c r="AV307" i="26"/>
  <c r="AU307" i="26"/>
  <c r="AS307" i="26"/>
  <c r="AQ307" i="26"/>
  <c r="AW307" i="26" s="1"/>
  <c r="AG307" i="26"/>
  <c r="AF307" i="26"/>
  <c r="BJ307" i="26" s="1"/>
  <c r="C307" i="26"/>
  <c r="A307" i="26"/>
  <c r="BH306" i="26"/>
  <c r="BJ306" i="26" s="1"/>
  <c r="BF306" i="26"/>
  <c r="BD306" i="26"/>
  <c r="AV306" i="26"/>
  <c r="AU306" i="26"/>
  <c r="AS306" i="26"/>
  <c r="AQ306" i="26"/>
  <c r="AW306" i="26" s="1"/>
  <c r="AG306" i="26"/>
  <c r="AF306" i="26"/>
  <c r="C306" i="26"/>
  <c r="A306" i="26"/>
  <c r="BH305" i="26"/>
  <c r="BF305" i="26"/>
  <c r="BD305" i="26"/>
  <c r="BJ305" i="26" s="1"/>
  <c r="AW305" i="26"/>
  <c r="AV305" i="26"/>
  <c r="AU305" i="26"/>
  <c r="AS305" i="26"/>
  <c r="AQ305" i="26"/>
  <c r="AG305" i="26"/>
  <c r="AF305" i="26"/>
  <c r="C305" i="26"/>
  <c r="A305" i="26"/>
  <c r="BH304" i="26"/>
  <c r="BF304" i="26"/>
  <c r="BD304" i="26"/>
  <c r="BJ304" i="26" s="1"/>
  <c r="AV304" i="26"/>
  <c r="AU304" i="26"/>
  <c r="AS304" i="26"/>
  <c r="AQ304" i="26"/>
  <c r="AG304" i="26"/>
  <c r="AF304" i="26"/>
  <c r="C304" i="26"/>
  <c r="A304" i="26"/>
  <c r="BH303" i="26"/>
  <c r="BF303" i="26"/>
  <c r="BD303" i="26"/>
  <c r="AV303" i="26"/>
  <c r="AU303" i="26"/>
  <c r="AW303" i="26" s="1"/>
  <c r="AS303" i="26"/>
  <c r="AQ303" i="26"/>
  <c r="AG303" i="26"/>
  <c r="AF303" i="26"/>
  <c r="BJ303" i="26" s="1"/>
  <c r="C303" i="26"/>
  <c r="A303" i="26"/>
  <c r="BH302" i="26"/>
  <c r="BF302" i="26"/>
  <c r="BD302" i="26"/>
  <c r="AV302" i="26"/>
  <c r="AW302" i="26" s="1"/>
  <c r="AU302" i="26"/>
  <c r="AS302" i="26"/>
  <c r="AQ302" i="26"/>
  <c r="AG302" i="26"/>
  <c r="AF302" i="26"/>
  <c r="BJ302" i="26" s="1"/>
  <c r="C302" i="26"/>
  <c r="A302" i="26"/>
  <c r="BJ301" i="26"/>
  <c r="BH301" i="26"/>
  <c r="BF301" i="26"/>
  <c r="BD301" i="26"/>
  <c r="AV301" i="26"/>
  <c r="AU301" i="26"/>
  <c r="AS301" i="26"/>
  <c r="AQ301" i="26"/>
  <c r="AW301" i="26" s="1"/>
  <c r="AG301" i="26"/>
  <c r="AF301" i="26"/>
  <c r="C301" i="26"/>
  <c r="A301" i="26"/>
  <c r="BH300" i="26"/>
  <c r="BF300" i="26"/>
  <c r="BD300" i="26"/>
  <c r="AV300" i="26"/>
  <c r="AU300" i="26"/>
  <c r="AS300" i="26"/>
  <c r="AW300" i="26" s="1"/>
  <c r="AQ300" i="26"/>
  <c r="AG300" i="26"/>
  <c r="AF300" i="26"/>
  <c r="C300" i="26"/>
  <c r="A300" i="26"/>
  <c r="BH299" i="26"/>
  <c r="BF299" i="26"/>
  <c r="BD299" i="26"/>
  <c r="AV299" i="26"/>
  <c r="AU299" i="26"/>
  <c r="AS299" i="26"/>
  <c r="AQ299" i="26"/>
  <c r="AG299" i="26"/>
  <c r="AF299" i="26"/>
  <c r="BJ299" i="26" s="1"/>
  <c r="C299" i="26"/>
  <c r="A299" i="26"/>
  <c r="BH298" i="26"/>
  <c r="BJ298" i="26" s="1"/>
  <c r="BF298" i="26"/>
  <c r="BD298" i="26"/>
  <c r="AV298" i="26"/>
  <c r="AU298" i="26"/>
  <c r="AS298" i="26"/>
  <c r="AQ298" i="26"/>
  <c r="AW298" i="26" s="1"/>
  <c r="AG298" i="26"/>
  <c r="AF298" i="26"/>
  <c r="C298" i="26"/>
  <c r="A298" i="26"/>
  <c r="BH297" i="26"/>
  <c r="BF297" i="26"/>
  <c r="BD297" i="26"/>
  <c r="BJ297" i="26" s="1"/>
  <c r="AW297" i="26"/>
  <c r="AV297" i="26"/>
  <c r="AU297" i="26"/>
  <c r="AS297" i="26"/>
  <c r="AQ297" i="26"/>
  <c r="AG297" i="26"/>
  <c r="AF297" i="26"/>
  <c r="C297" i="26"/>
  <c r="A297" i="26"/>
  <c r="BH296" i="26"/>
  <c r="BF296" i="26"/>
  <c r="BD296" i="26"/>
  <c r="BJ296" i="26" s="1"/>
  <c r="AV296" i="26"/>
  <c r="AU296" i="26"/>
  <c r="AS296" i="26"/>
  <c r="AQ296" i="26"/>
  <c r="AW296" i="26" s="1"/>
  <c r="AG296" i="26"/>
  <c r="AF296" i="26"/>
  <c r="C296" i="26"/>
  <c r="A296" i="26"/>
  <c r="BH295" i="26"/>
  <c r="BF295" i="26"/>
  <c r="BD295" i="26"/>
  <c r="AV295" i="26"/>
  <c r="AU295" i="26"/>
  <c r="AW295" i="26" s="1"/>
  <c r="AS295" i="26"/>
  <c r="AQ295" i="26"/>
  <c r="AG295" i="26"/>
  <c r="AF295" i="26"/>
  <c r="BJ295" i="26" s="1"/>
  <c r="C295" i="26"/>
  <c r="A295" i="26"/>
  <c r="BH294" i="26"/>
  <c r="BF294" i="26"/>
  <c r="BD294" i="26"/>
  <c r="AW294" i="26"/>
  <c r="AV294" i="26"/>
  <c r="AU294" i="26"/>
  <c r="AS294" i="26"/>
  <c r="AQ294" i="26"/>
  <c r="AG294" i="26"/>
  <c r="AF294" i="26"/>
  <c r="BJ294" i="26" s="1"/>
  <c r="C294" i="26"/>
  <c r="A294" i="26"/>
  <c r="BJ293" i="26"/>
  <c r="BH293" i="26"/>
  <c r="BF293" i="26"/>
  <c r="BD293" i="26"/>
  <c r="AV293" i="26"/>
  <c r="AU293" i="26"/>
  <c r="AS293" i="26"/>
  <c r="AQ293" i="26"/>
  <c r="AW293" i="26" s="1"/>
  <c r="AG293" i="26"/>
  <c r="AF293" i="26"/>
  <c r="C293" i="26"/>
  <c r="A293" i="26"/>
  <c r="BH292" i="26"/>
  <c r="BF292" i="26"/>
  <c r="BD292" i="26"/>
  <c r="AV292" i="26"/>
  <c r="AU292" i="26"/>
  <c r="AS292" i="26"/>
  <c r="AW292" i="26" s="1"/>
  <c r="AQ292" i="26"/>
  <c r="AG292" i="26"/>
  <c r="AF292" i="26"/>
  <c r="C292" i="26"/>
  <c r="A292" i="26"/>
  <c r="BH291" i="26"/>
  <c r="BF291" i="26"/>
  <c r="BD291" i="26"/>
  <c r="AV291" i="26"/>
  <c r="AU291" i="26"/>
  <c r="AS291" i="26"/>
  <c r="AQ291" i="26"/>
  <c r="AW291" i="26" s="1"/>
  <c r="AG291" i="26"/>
  <c r="AF291" i="26"/>
  <c r="BJ291" i="26" s="1"/>
  <c r="C291" i="26"/>
  <c r="A291" i="26"/>
  <c r="BH290" i="26"/>
  <c r="BJ290" i="26" s="1"/>
  <c r="BF290" i="26"/>
  <c r="BD290" i="26"/>
  <c r="AV290" i="26"/>
  <c r="AU290" i="26"/>
  <c r="AS290" i="26"/>
  <c r="AQ290" i="26"/>
  <c r="AW290" i="26" s="1"/>
  <c r="AG290" i="26"/>
  <c r="AF290" i="26"/>
  <c r="C290" i="26"/>
  <c r="A290" i="26"/>
  <c r="BH289" i="26"/>
  <c r="BF289" i="26"/>
  <c r="BD289" i="26"/>
  <c r="BJ289" i="26" s="1"/>
  <c r="AW289" i="26"/>
  <c r="AV289" i="26"/>
  <c r="AU289" i="26"/>
  <c r="AS289" i="26"/>
  <c r="AQ289" i="26"/>
  <c r="AG289" i="26"/>
  <c r="AF289" i="26"/>
  <c r="C289" i="26"/>
  <c r="A289" i="26"/>
  <c r="BH288" i="26"/>
  <c r="BF288" i="26"/>
  <c r="BD288" i="26"/>
  <c r="AV288" i="26"/>
  <c r="AU288" i="26"/>
  <c r="AS288" i="26"/>
  <c r="AQ288" i="26"/>
  <c r="AG288" i="26"/>
  <c r="AF288" i="26"/>
  <c r="BJ288" i="26" s="1"/>
  <c r="C288" i="26"/>
  <c r="A288" i="26"/>
  <c r="BH287" i="26"/>
  <c r="BF287" i="26"/>
  <c r="BD287" i="26"/>
  <c r="AV287" i="26"/>
  <c r="AU287" i="26"/>
  <c r="AW287" i="26" s="1"/>
  <c r="AS287" i="26"/>
  <c r="AQ287" i="26"/>
  <c r="AG287" i="26"/>
  <c r="AF287" i="26"/>
  <c r="BJ287" i="26" s="1"/>
  <c r="C287" i="26"/>
  <c r="A287" i="26"/>
  <c r="BH286" i="26"/>
  <c r="BJ286" i="26" s="1"/>
  <c r="BF286" i="26"/>
  <c r="BD286" i="26"/>
  <c r="AV286" i="26"/>
  <c r="AW286" i="26" s="1"/>
  <c r="AU286" i="26"/>
  <c r="AS286" i="26"/>
  <c r="AQ286" i="26"/>
  <c r="AG286" i="26"/>
  <c r="AF286" i="26"/>
  <c r="C286" i="26"/>
  <c r="A286" i="26"/>
  <c r="BJ285" i="26"/>
  <c r="BH285" i="26"/>
  <c r="BF285" i="26"/>
  <c r="BD285" i="26"/>
  <c r="AV285" i="26"/>
  <c r="AU285" i="26"/>
  <c r="AS285" i="26"/>
  <c r="AQ285" i="26"/>
  <c r="AW285" i="26" s="1"/>
  <c r="AG285" i="26"/>
  <c r="AF285" i="26"/>
  <c r="C285" i="26"/>
  <c r="A285" i="26"/>
  <c r="BH284" i="26"/>
  <c r="BF284" i="26"/>
  <c r="BD284" i="26"/>
  <c r="AV284" i="26"/>
  <c r="AU284" i="26"/>
  <c r="AS284" i="26"/>
  <c r="AW284" i="26" s="1"/>
  <c r="AQ284" i="26"/>
  <c r="AG284" i="26"/>
  <c r="AF284" i="26"/>
  <c r="C284" i="26"/>
  <c r="A284" i="26"/>
  <c r="BH283" i="26"/>
  <c r="BF283" i="26"/>
  <c r="BD283" i="26"/>
  <c r="AV283" i="26"/>
  <c r="AU283" i="26"/>
  <c r="AS283" i="26"/>
  <c r="AQ283" i="26"/>
  <c r="AG283" i="26"/>
  <c r="AF283" i="26"/>
  <c r="BJ283" i="26" s="1"/>
  <c r="C283" i="26"/>
  <c r="A283" i="26"/>
  <c r="BH282" i="26"/>
  <c r="BJ282" i="26" s="1"/>
  <c r="BF282" i="26"/>
  <c r="BD282" i="26"/>
  <c r="AV282" i="26"/>
  <c r="AU282" i="26"/>
  <c r="AS282" i="26"/>
  <c r="AQ282" i="26"/>
  <c r="AW282" i="26" s="1"/>
  <c r="AG282" i="26"/>
  <c r="AF282" i="26"/>
  <c r="C282" i="26"/>
  <c r="A282" i="26"/>
  <c r="BH281" i="26"/>
  <c r="BF281" i="26"/>
  <c r="BD281" i="26"/>
  <c r="BJ281" i="26" s="1"/>
  <c r="AW281" i="26"/>
  <c r="AV281" i="26"/>
  <c r="AU281" i="26"/>
  <c r="AS281" i="26"/>
  <c r="AQ281" i="26"/>
  <c r="AG281" i="26"/>
  <c r="AF281" i="26"/>
  <c r="C281" i="26"/>
  <c r="A281" i="26"/>
  <c r="BH280" i="26"/>
  <c r="BF280" i="26"/>
  <c r="BD280" i="26"/>
  <c r="AV280" i="26"/>
  <c r="AU280" i="26"/>
  <c r="AS280" i="26"/>
  <c r="AQ280" i="26"/>
  <c r="AW280" i="26" s="1"/>
  <c r="AG280" i="26"/>
  <c r="AF280" i="26"/>
  <c r="BJ280" i="26" s="1"/>
  <c r="C280" i="26"/>
  <c r="A280" i="26"/>
  <c r="BH279" i="26"/>
  <c r="BF279" i="26"/>
  <c r="BD279" i="26"/>
  <c r="AV279" i="26"/>
  <c r="AU279" i="26"/>
  <c r="AW279" i="26" s="1"/>
  <c r="AS279" i="26"/>
  <c r="AQ279" i="26"/>
  <c r="AG279" i="26"/>
  <c r="AF279" i="26"/>
  <c r="BJ279" i="26" s="1"/>
  <c r="C279" i="26"/>
  <c r="A279" i="26"/>
  <c r="BH278" i="26"/>
  <c r="BJ278" i="26" s="1"/>
  <c r="BF278" i="26"/>
  <c r="BD278" i="26"/>
  <c r="AW278" i="26"/>
  <c r="AV278" i="26"/>
  <c r="AU278" i="26"/>
  <c r="AS278" i="26"/>
  <c r="AQ278" i="26"/>
  <c r="AG278" i="26"/>
  <c r="AF278" i="26"/>
  <c r="C278" i="26"/>
  <c r="A278" i="26"/>
  <c r="BJ277" i="26"/>
  <c r="BH277" i="26"/>
  <c r="BF277" i="26"/>
  <c r="BD277" i="26"/>
  <c r="AV277" i="26"/>
  <c r="AU277" i="26"/>
  <c r="AS277" i="26"/>
  <c r="AQ277" i="26"/>
  <c r="AW277" i="26" s="1"/>
  <c r="AG277" i="26"/>
  <c r="AF277" i="26"/>
  <c r="C277" i="26"/>
  <c r="A277" i="26"/>
  <c r="BH276" i="26"/>
  <c r="BF276" i="26"/>
  <c r="BD276" i="26"/>
  <c r="AV276" i="26"/>
  <c r="AU276" i="26"/>
  <c r="AS276" i="26"/>
  <c r="AW276" i="26" s="1"/>
  <c r="AQ276" i="26"/>
  <c r="AG276" i="26"/>
  <c r="AF276" i="26"/>
  <c r="C276" i="26"/>
  <c r="A276" i="26"/>
  <c r="BH275" i="26"/>
  <c r="BF275" i="26"/>
  <c r="BD275" i="26"/>
  <c r="AV275" i="26"/>
  <c r="AU275" i="26"/>
  <c r="AS275" i="26"/>
  <c r="AQ275" i="26"/>
  <c r="AW275" i="26" s="1"/>
  <c r="AG275" i="26"/>
  <c r="AF275" i="26"/>
  <c r="BJ275" i="26" s="1"/>
  <c r="C275" i="26"/>
  <c r="A275" i="26"/>
  <c r="BH274" i="26"/>
  <c r="BJ274" i="26" s="1"/>
  <c r="BF274" i="26"/>
  <c r="BD274" i="26"/>
  <c r="AV274" i="26"/>
  <c r="AU274" i="26"/>
  <c r="AS274" i="26"/>
  <c r="AQ274" i="26"/>
  <c r="AW274" i="26" s="1"/>
  <c r="AG274" i="26"/>
  <c r="AF274" i="26"/>
  <c r="C274" i="26"/>
  <c r="A274" i="26"/>
  <c r="BH273" i="26"/>
  <c r="BF273" i="26"/>
  <c r="BD273" i="26"/>
  <c r="BJ273" i="26" s="1"/>
  <c r="AW273" i="26"/>
  <c r="AV273" i="26"/>
  <c r="AU273" i="26"/>
  <c r="AS273" i="26"/>
  <c r="AQ273" i="26"/>
  <c r="AG273" i="26"/>
  <c r="AF273" i="26"/>
  <c r="C273" i="26"/>
  <c r="A273" i="26"/>
  <c r="BH272" i="26"/>
  <c r="BF272" i="26"/>
  <c r="BD272" i="26"/>
  <c r="AV272" i="26"/>
  <c r="AU272" i="26"/>
  <c r="AS272" i="26"/>
  <c r="AQ272" i="26"/>
  <c r="AG272" i="26"/>
  <c r="AF272" i="26"/>
  <c r="BJ272" i="26" s="1"/>
  <c r="C272" i="26"/>
  <c r="A272" i="26"/>
  <c r="BH271" i="26"/>
  <c r="BF271" i="26"/>
  <c r="BD271" i="26"/>
  <c r="AV271" i="26"/>
  <c r="AU271" i="26"/>
  <c r="AW271" i="26" s="1"/>
  <c r="AS271" i="26"/>
  <c r="AQ271" i="26"/>
  <c r="AG271" i="26"/>
  <c r="AF271" i="26"/>
  <c r="BJ271" i="26" s="1"/>
  <c r="C271" i="26"/>
  <c r="A271" i="26"/>
  <c r="BH270" i="26"/>
  <c r="BJ270" i="26" s="1"/>
  <c r="BF270" i="26"/>
  <c r="BD270" i="26"/>
  <c r="AV270" i="26"/>
  <c r="AW270" i="26" s="1"/>
  <c r="AU270" i="26"/>
  <c r="AS270" i="26"/>
  <c r="AQ270" i="26"/>
  <c r="AG270" i="26"/>
  <c r="AF270" i="26"/>
  <c r="C270" i="26"/>
  <c r="A270" i="26"/>
  <c r="BJ269" i="26"/>
  <c r="BH269" i="26"/>
  <c r="BF269" i="26"/>
  <c r="BD269" i="26"/>
  <c r="AV269" i="26"/>
  <c r="AU269" i="26"/>
  <c r="AS269" i="26"/>
  <c r="AQ269" i="26"/>
  <c r="AW269" i="26" s="1"/>
  <c r="AG269" i="26"/>
  <c r="AF269" i="26"/>
  <c r="C269" i="26"/>
  <c r="A269" i="26"/>
  <c r="BH268" i="26"/>
  <c r="BF268" i="26"/>
  <c r="BD268" i="26"/>
  <c r="AV268" i="26"/>
  <c r="AU268" i="26"/>
  <c r="AS268" i="26"/>
  <c r="AW268" i="26" s="1"/>
  <c r="AQ268" i="26"/>
  <c r="AG268" i="26"/>
  <c r="AF268" i="26"/>
  <c r="C268" i="26"/>
  <c r="A268" i="26"/>
  <c r="BH267" i="26"/>
  <c r="BF267" i="26"/>
  <c r="BD267" i="26"/>
  <c r="AV267" i="26"/>
  <c r="AU267" i="26"/>
  <c r="AS267" i="26"/>
  <c r="AQ267" i="26"/>
  <c r="AG267" i="26"/>
  <c r="AF267" i="26"/>
  <c r="BJ267" i="26" s="1"/>
  <c r="C267" i="26"/>
  <c r="A267" i="26"/>
  <c r="BH266" i="26"/>
  <c r="BJ266" i="26" s="1"/>
  <c r="BF266" i="26"/>
  <c r="BD266" i="26"/>
  <c r="AV266" i="26"/>
  <c r="AU266" i="26"/>
  <c r="AS266" i="26"/>
  <c r="AQ266" i="26"/>
  <c r="AW266" i="26" s="1"/>
  <c r="AG266" i="26"/>
  <c r="AF266" i="26"/>
  <c r="C266" i="26"/>
  <c r="A266" i="26"/>
  <c r="BH265" i="26"/>
  <c r="BF265" i="26"/>
  <c r="BD265" i="26"/>
  <c r="BJ265" i="26" s="1"/>
  <c r="AW265" i="26"/>
  <c r="AV265" i="26"/>
  <c r="AU265" i="26"/>
  <c r="AS265" i="26"/>
  <c r="AQ265" i="26"/>
  <c r="AG265" i="26"/>
  <c r="AF265" i="26"/>
  <c r="C265" i="26"/>
  <c r="A265" i="26"/>
  <c r="BH264" i="26"/>
  <c r="BF264" i="26"/>
  <c r="BD264" i="26"/>
  <c r="AV264" i="26"/>
  <c r="AU264" i="26"/>
  <c r="AS264" i="26"/>
  <c r="AQ264" i="26"/>
  <c r="AW264" i="26" s="1"/>
  <c r="AG264" i="26"/>
  <c r="AF264" i="26"/>
  <c r="BJ264" i="26" s="1"/>
  <c r="C264" i="26"/>
  <c r="A264" i="26"/>
  <c r="BH263" i="26"/>
  <c r="BF263" i="26"/>
  <c r="BD263" i="26"/>
  <c r="AV263" i="26"/>
  <c r="AU263" i="26"/>
  <c r="AW263" i="26" s="1"/>
  <c r="AS263" i="26"/>
  <c r="AQ263" i="26"/>
  <c r="AG263" i="26"/>
  <c r="AF263" i="26"/>
  <c r="BJ263" i="26" s="1"/>
  <c r="C263" i="26"/>
  <c r="A263" i="26"/>
  <c r="BH262" i="26"/>
  <c r="BJ262" i="26" s="1"/>
  <c r="BF262" i="26"/>
  <c r="BD262" i="26"/>
  <c r="AW262" i="26"/>
  <c r="AV262" i="26"/>
  <c r="AU262" i="26"/>
  <c r="AS262" i="26"/>
  <c r="AQ262" i="26"/>
  <c r="AG262" i="26"/>
  <c r="AF262" i="26"/>
  <c r="C262" i="26"/>
  <c r="A262" i="26"/>
  <c r="BJ261" i="26"/>
  <c r="BH261" i="26"/>
  <c r="BF261" i="26"/>
  <c r="BD261" i="26"/>
  <c r="AV261" i="26"/>
  <c r="AU261" i="26"/>
  <c r="AS261" i="26"/>
  <c r="AQ261" i="26"/>
  <c r="AW261" i="26" s="1"/>
  <c r="AG261" i="26"/>
  <c r="AF261" i="26"/>
  <c r="C261" i="26"/>
  <c r="A261" i="26"/>
  <c r="BH260" i="26"/>
  <c r="BF260" i="26"/>
  <c r="BD260" i="26"/>
  <c r="AV260" i="26"/>
  <c r="AU260" i="26"/>
  <c r="AS260" i="26"/>
  <c r="AW260" i="26" s="1"/>
  <c r="AQ260" i="26"/>
  <c r="AG260" i="26"/>
  <c r="AF260" i="26"/>
  <c r="C260" i="26"/>
  <c r="A260" i="26"/>
  <c r="BH259" i="26"/>
  <c r="BF259" i="26"/>
  <c r="BD259" i="26"/>
  <c r="AV259" i="26"/>
  <c r="AU259" i="26"/>
  <c r="AS259" i="26"/>
  <c r="AQ259" i="26"/>
  <c r="AW259" i="26" s="1"/>
  <c r="AG259" i="26"/>
  <c r="AF259" i="26"/>
  <c r="BJ259" i="26" s="1"/>
  <c r="C259" i="26"/>
  <c r="A259" i="26"/>
  <c r="BH258" i="26"/>
  <c r="BJ258" i="26" s="1"/>
  <c r="BF258" i="26"/>
  <c r="BD258" i="26"/>
  <c r="AV258" i="26"/>
  <c r="AU258" i="26"/>
  <c r="AS258" i="26"/>
  <c r="AQ258" i="26"/>
  <c r="AW258" i="26" s="1"/>
  <c r="AG258" i="26"/>
  <c r="AF258" i="26"/>
  <c r="C258" i="26"/>
  <c r="A258" i="26"/>
  <c r="BH257" i="26"/>
  <c r="BF257" i="26"/>
  <c r="BD257" i="26"/>
  <c r="BJ257" i="26" s="1"/>
  <c r="AW257" i="26"/>
  <c r="AV257" i="26"/>
  <c r="AU257" i="26"/>
  <c r="AS257" i="26"/>
  <c r="AQ257" i="26"/>
  <c r="AG257" i="26"/>
  <c r="AF257" i="26"/>
  <c r="C257" i="26"/>
  <c r="A257" i="26"/>
  <c r="BH256" i="26"/>
  <c r="BF256" i="26"/>
  <c r="BD256" i="26"/>
  <c r="AV256" i="26"/>
  <c r="AU256" i="26"/>
  <c r="AS256" i="26"/>
  <c r="AQ256" i="26"/>
  <c r="AG256" i="26"/>
  <c r="AF256" i="26"/>
  <c r="BJ256" i="26" s="1"/>
  <c r="C256" i="26"/>
  <c r="A256" i="26"/>
  <c r="BH255" i="26"/>
  <c r="BF255" i="26"/>
  <c r="BD255" i="26"/>
  <c r="AV255" i="26"/>
  <c r="AU255" i="26"/>
  <c r="AW255" i="26" s="1"/>
  <c r="AS255" i="26"/>
  <c r="AQ255" i="26"/>
  <c r="AG255" i="26"/>
  <c r="AF255" i="26"/>
  <c r="BJ255" i="26" s="1"/>
  <c r="C255" i="26"/>
  <c r="A255" i="26"/>
  <c r="BH254" i="26"/>
  <c r="BJ254" i="26" s="1"/>
  <c r="BF254" i="26"/>
  <c r="BD254" i="26"/>
  <c r="AV254" i="26"/>
  <c r="AW254" i="26" s="1"/>
  <c r="AU254" i="26"/>
  <c r="AS254" i="26"/>
  <c r="AQ254" i="26"/>
  <c r="AG254" i="26"/>
  <c r="AF254" i="26"/>
  <c r="C254" i="26"/>
  <c r="A254" i="26"/>
  <c r="BJ253" i="26"/>
  <c r="BH253" i="26"/>
  <c r="BF253" i="26"/>
  <c r="BD253" i="26"/>
  <c r="AV253" i="26"/>
  <c r="AU253" i="26"/>
  <c r="AS253" i="26"/>
  <c r="AQ253" i="26"/>
  <c r="AW253" i="26" s="1"/>
  <c r="AG253" i="26"/>
  <c r="AF253" i="26"/>
  <c r="C253" i="26"/>
  <c r="A253" i="26"/>
  <c r="BH252" i="26"/>
  <c r="BF252" i="26"/>
  <c r="BD252" i="26"/>
  <c r="AV252" i="26"/>
  <c r="AU252" i="26"/>
  <c r="AS252" i="26"/>
  <c r="AW252" i="26" s="1"/>
  <c r="AQ252" i="26"/>
  <c r="AG252" i="26"/>
  <c r="AF252" i="26"/>
  <c r="C252" i="26"/>
  <c r="A252" i="26"/>
  <c r="BH251" i="26"/>
  <c r="BF251" i="26"/>
  <c r="BD251" i="26"/>
  <c r="AV251" i="26"/>
  <c r="AU251" i="26"/>
  <c r="AS251" i="26"/>
  <c r="AQ251" i="26"/>
  <c r="AG251" i="26"/>
  <c r="AF251" i="26"/>
  <c r="BJ251" i="26" s="1"/>
  <c r="C251" i="26"/>
  <c r="A251" i="26"/>
  <c r="BH250" i="26"/>
  <c r="BJ250" i="26" s="1"/>
  <c r="BF250" i="26"/>
  <c r="BD250" i="26"/>
  <c r="AV250" i="26"/>
  <c r="AU250" i="26"/>
  <c r="AS250" i="26"/>
  <c r="AQ250" i="26"/>
  <c r="AW250" i="26" s="1"/>
  <c r="AG250" i="26"/>
  <c r="AF250" i="26"/>
  <c r="C250" i="26"/>
  <c r="A250" i="26"/>
  <c r="BH249" i="26"/>
  <c r="BF249" i="26"/>
  <c r="BD249" i="26"/>
  <c r="BJ249" i="26" s="1"/>
  <c r="AW249" i="26"/>
  <c r="AV249" i="26"/>
  <c r="AU249" i="26"/>
  <c r="AS249" i="26"/>
  <c r="AQ249" i="26"/>
  <c r="AG249" i="26"/>
  <c r="AF249" i="26"/>
  <c r="C249" i="26"/>
  <c r="A249" i="26"/>
  <c r="BH248" i="26"/>
  <c r="BF248" i="26"/>
  <c r="BD248" i="26"/>
  <c r="AV248" i="26"/>
  <c r="AU248" i="26"/>
  <c r="AS248" i="26"/>
  <c r="AQ248" i="26"/>
  <c r="AW248" i="26" s="1"/>
  <c r="AG248" i="26"/>
  <c r="AF248" i="26"/>
  <c r="BJ248" i="26" s="1"/>
  <c r="C248" i="26"/>
  <c r="A248" i="26"/>
  <c r="BH247" i="26"/>
  <c r="BF247" i="26"/>
  <c r="BD247" i="26"/>
  <c r="AV247" i="26"/>
  <c r="AU247" i="26"/>
  <c r="AW247" i="26" s="1"/>
  <c r="AS247" i="26"/>
  <c r="AQ247" i="26"/>
  <c r="AG247" i="26"/>
  <c r="AF247" i="26"/>
  <c r="BJ247" i="26" s="1"/>
  <c r="C247" i="26"/>
  <c r="A247" i="26"/>
  <c r="BH246" i="26"/>
  <c r="BJ246" i="26" s="1"/>
  <c r="BF246" i="26"/>
  <c r="BD246" i="26"/>
  <c r="AW246" i="26"/>
  <c r="AV246" i="26"/>
  <c r="AU246" i="26"/>
  <c r="AS246" i="26"/>
  <c r="AQ246" i="26"/>
  <c r="AG246" i="26"/>
  <c r="AF246" i="26"/>
  <c r="C246" i="26"/>
  <c r="A246" i="26"/>
  <c r="BJ245" i="26"/>
  <c r="BH245" i="26"/>
  <c r="BF245" i="26"/>
  <c r="BD245" i="26"/>
  <c r="AV245" i="26"/>
  <c r="AU245" i="26"/>
  <c r="AS245" i="26"/>
  <c r="AQ245" i="26"/>
  <c r="AW245" i="26" s="1"/>
  <c r="AG245" i="26"/>
  <c r="AF245" i="26"/>
  <c r="C245" i="26"/>
  <c r="A245" i="26"/>
  <c r="BH244" i="26"/>
  <c r="BF244" i="26"/>
  <c r="BD244" i="26"/>
  <c r="AV244" i="26"/>
  <c r="AU244" i="26"/>
  <c r="AS244" i="26"/>
  <c r="AW244" i="26" s="1"/>
  <c r="AQ244" i="26"/>
  <c r="AG244" i="26"/>
  <c r="AF244" i="26"/>
  <c r="C244" i="26"/>
  <c r="A244" i="26"/>
  <c r="BH243" i="26"/>
  <c r="BF243" i="26"/>
  <c r="BD243" i="26"/>
  <c r="AV243" i="26"/>
  <c r="AU243" i="26"/>
  <c r="AS243" i="26"/>
  <c r="AQ243" i="26"/>
  <c r="AW243" i="26" s="1"/>
  <c r="AG243" i="26"/>
  <c r="AF243" i="26"/>
  <c r="BJ243" i="26" s="1"/>
  <c r="C243" i="26"/>
  <c r="A243" i="26"/>
  <c r="BH242" i="26"/>
  <c r="BJ242" i="26" s="1"/>
  <c r="BF242" i="26"/>
  <c r="BD242" i="26"/>
  <c r="AV242" i="26"/>
  <c r="AU242" i="26"/>
  <c r="AS242" i="26"/>
  <c r="AQ242" i="26"/>
  <c r="AW242" i="26" s="1"/>
  <c r="AG242" i="26"/>
  <c r="AF242" i="26"/>
  <c r="C242" i="26"/>
  <c r="A242" i="26"/>
  <c r="BH241" i="26"/>
  <c r="BF241" i="26"/>
  <c r="BD241" i="26"/>
  <c r="BJ241" i="26" s="1"/>
  <c r="AW241" i="26"/>
  <c r="AV241" i="26"/>
  <c r="AU241" i="26"/>
  <c r="AS241" i="26"/>
  <c r="AQ241" i="26"/>
  <c r="AG241" i="26"/>
  <c r="AF241" i="26"/>
  <c r="C241" i="26"/>
  <c r="A241" i="26"/>
  <c r="BH240" i="26"/>
  <c r="BF240" i="26"/>
  <c r="BD240" i="26"/>
  <c r="BJ240" i="26" s="1"/>
  <c r="AV240" i="26"/>
  <c r="AU240" i="26"/>
  <c r="AS240" i="26"/>
  <c r="AQ240" i="26"/>
  <c r="AG240" i="26"/>
  <c r="AF240" i="26"/>
  <c r="C240" i="26"/>
  <c r="A240" i="26"/>
  <c r="BH239" i="26"/>
  <c r="BF239" i="26"/>
  <c r="BD239" i="26"/>
  <c r="AV239" i="26"/>
  <c r="AU239" i="26"/>
  <c r="AW239" i="26" s="1"/>
  <c r="AS239" i="26"/>
  <c r="AQ239" i="26"/>
  <c r="AG239" i="26"/>
  <c r="AF239" i="26"/>
  <c r="BJ239" i="26" s="1"/>
  <c r="C239" i="26"/>
  <c r="A239" i="26"/>
  <c r="BH238" i="26"/>
  <c r="BJ238" i="26" s="1"/>
  <c r="BF238" i="26"/>
  <c r="BD238" i="26"/>
  <c r="AV238" i="26"/>
  <c r="AW238" i="26" s="1"/>
  <c r="AU238" i="26"/>
  <c r="AS238" i="26"/>
  <c r="AQ238" i="26"/>
  <c r="AG238" i="26"/>
  <c r="AF238" i="26"/>
  <c r="C238" i="26"/>
  <c r="A238" i="26"/>
  <c r="BJ237" i="26"/>
  <c r="BH237" i="26"/>
  <c r="BF237" i="26"/>
  <c r="BD237" i="26"/>
  <c r="AV237" i="26"/>
  <c r="AU237" i="26"/>
  <c r="AS237" i="26"/>
  <c r="AQ237" i="26"/>
  <c r="AW237" i="26" s="1"/>
  <c r="AG237" i="26"/>
  <c r="AF237" i="26"/>
  <c r="C237" i="26"/>
  <c r="A237" i="26"/>
  <c r="BH236" i="26"/>
  <c r="BF236" i="26"/>
  <c r="BD236" i="26"/>
  <c r="AV236" i="26"/>
  <c r="AU236" i="26"/>
  <c r="AS236" i="26"/>
  <c r="AW236" i="26" s="1"/>
  <c r="AQ236" i="26"/>
  <c r="AG236" i="26"/>
  <c r="AF236" i="26"/>
  <c r="C236" i="26"/>
  <c r="A236" i="26"/>
  <c r="BH235" i="26"/>
  <c r="BF235" i="26"/>
  <c r="BD235" i="26"/>
  <c r="AV235" i="26"/>
  <c r="AU235" i="26"/>
  <c r="AS235" i="26"/>
  <c r="AQ235" i="26"/>
  <c r="AG235" i="26"/>
  <c r="AF235" i="26"/>
  <c r="BJ235" i="26" s="1"/>
  <c r="C235" i="26"/>
  <c r="A235" i="26"/>
  <c r="BH234" i="26"/>
  <c r="BJ234" i="26" s="1"/>
  <c r="BF234" i="26"/>
  <c r="BD234" i="26"/>
  <c r="AV234" i="26"/>
  <c r="AU234" i="26"/>
  <c r="AS234" i="26"/>
  <c r="AQ234" i="26"/>
  <c r="AW234" i="26" s="1"/>
  <c r="AG234" i="26"/>
  <c r="AF234" i="26"/>
  <c r="C234" i="26"/>
  <c r="A234" i="26"/>
  <c r="BH233" i="26"/>
  <c r="BF233" i="26"/>
  <c r="BD233" i="26"/>
  <c r="BJ233" i="26" s="1"/>
  <c r="AW233" i="26"/>
  <c r="AV233" i="26"/>
  <c r="AU233" i="26"/>
  <c r="AS233" i="26"/>
  <c r="AQ233" i="26"/>
  <c r="AG233" i="26"/>
  <c r="AF233" i="26"/>
  <c r="C233" i="26"/>
  <c r="A233" i="26"/>
  <c r="BH232" i="26"/>
  <c r="BF232" i="26"/>
  <c r="BD232" i="26"/>
  <c r="BJ232" i="26" s="1"/>
  <c r="AV232" i="26"/>
  <c r="AU232" i="26"/>
  <c r="AS232" i="26"/>
  <c r="AQ232" i="26"/>
  <c r="AW232" i="26" s="1"/>
  <c r="AG232" i="26"/>
  <c r="AF232" i="26"/>
  <c r="C232" i="26"/>
  <c r="A232" i="26"/>
  <c r="BH231" i="26"/>
  <c r="BF231" i="26"/>
  <c r="BD231" i="26"/>
  <c r="AV231" i="26"/>
  <c r="AU231" i="26"/>
  <c r="AW231" i="26" s="1"/>
  <c r="AS231" i="26"/>
  <c r="AQ231" i="26"/>
  <c r="AG231" i="26"/>
  <c r="AF231" i="26"/>
  <c r="BJ231" i="26" s="1"/>
  <c r="C231" i="26"/>
  <c r="A231" i="26"/>
  <c r="BH230" i="26"/>
  <c r="BJ230" i="26" s="1"/>
  <c r="BF230" i="26"/>
  <c r="BD230" i="26"/>
  <c r="AW230" i="26"/>
  <c r="AV230" i="26"/>
  <c r="AU230" i="26"/>
  <c r="AS230" i="26"/>
  <c r="AQ230" i="26"/>
  <c r="AG230" i="26"/>
  <c r="AF230" i="26"/>
  <c r="C230" i="26"/>
  <c r="A230" i="26"/>
  <c r="BJ229" i="26"/>
  <c r="BH229" i="26"/>
  <c r="BF229" i="26"/>
  <c r="BD229" i="26"/>
  <c r="AV229" i="26"/>
  <c r="AU229" i="26"/>
  <c r="AS229" i="26"/>
  <c r="AQ229" i="26"/>
  <c r="AW229" i="26" s="1"/>
  <c r="AG229" i="26"/>
  <c r="AF229" i="26"/>
  <c r="C229" i="26"/>
  <c r="A229" i="26"/>
  <c r="BH228" i="26"/>
  <c r="BF228" i="26"/>
  <c r="BD228" i="26"/>
  <c r="AV228" i="26"/>
  <c r="AU228" i="26"/>
  <c r="AS228" i="26"/>
  <c r="AW228" i="26" s="1"/>
  <c r="AQ228" i="26"/>
  <c r="AG228" i="26"/>
  <c r="AF228" i="26"/>
  <c r="C228" i="26"/>
  <c r="A228" i="26"/>
  <c r="BH227" i="26"/>
  <c r="BF227" i="26"/>
  <c r="BD227" i="26"/>
  <c r="AV227" i="26"/>
  <c r="AU227" i="26"/>
  <c r="AS227" i="26"/>
  <c r="AQ227" i="26"/>
  <c r="AW227" i="26" s="1"/>
  <c r="AG227" i="26"/>
  <c r="AF227" i="26"/>
  <c r="BJ227" i="26" s="1"/>
  <c r="C227" i="26"/>
  <c r="A227" i="26"/>
  <c r="BH226" i="26"/>
  <c r="BJ226" i="26" s="1"/>
  <c r="BF226" i="26"/>
  <c r="BD226" i="26"/>
  <c r="AV226" i="26"/>
  <c r="AU226" i="26"/>
  <c r="AS226" i="26"/>
  <c r="AQ226" i="26"/>
  <c r="AW226" i="26" s="1"/>
  <c r="AG226" i="26"/>
  <c r="AF226" i="26"/>
  <c r="C226" i="26"/>
  <c r="A226" i="26"/>
  <c r="BH225" i="26"/>
  <c r="BF225" i="26"/>
  <c r="BD225" i="26"/>
  <c r="BJ225" i="26" s="1"/>
  <c r="AW225" i="26"/>
  <c r="AV225" i="26"/>
  <c r="AU225" i="26"/>
  <c r="AS225" i="26"/>
  <c r="AQ225" i="26"/>
  <c r="AG225" i="26"/>
  <c r="AF225" i="26"/>
  <c r="C225" i="26"/>
  <c r="A225" i="26"/>
  <c r="BH224" i="26"/>
  <c r="BF224" i="26"/>
  <c r="BD224" i="26"/>
  <c r="BJ224" i="26" s="1"/>
  <c r="AV224" i="26"/>
  <c r="AU224" i="26"/>
  <c r="AS224" i="26"/>
  <c r="AQ224" i="26"/>
  <c r="AG224" i="26"/>
  <c r="AF224" i="26"/>
  <c r="C224" i="26"/>
  <c r="A224" i="26"/>
  <c r="BH223" i="26"/>
  <c r="BF223" i="26"/>
  <c r="BD223" i="26"/>
  <c r="AV223" i="26"/>
  <c r="AU223" i="26"/>
  <c r="AW223" i="26" s="1"/>
  <c r="AS223" i="26"/>
  <c r="AQ223" i="26"/>
  <c r="AG223" i="26"/>
  <c r="AF223" i="26"/>
  <c r="BJ223" i="26" s="1"/>
  <c r="C223" i="26"/>
  <c r="A223" i="26"/>
  <c r="BH222" i="26"/>
  <c r="BJ222" i="26" s="1"/>
  <c r="BF222" i="26"/>
  <c r="BD222" i="26"/>
  <c r="AV222" i="26"/>
  <c r="AW222" i="26" s="1"/>
  <c r="AU222" i="26"/>
  <c r="AS222" i="26"/>
  <c r="AQ222" i="26"/>
  <c r="AG222" i="26"/>
  <c r="AF222" i="26"/>
  <c r="C222" i="26"/>
  <c r="A222" i="26"/>
  <c r="BJ221" i="26"/>
  <c r="BH221" i="26"/>
  <c r="BF221" i="26"/>
  <c r="BD221" i="26"/>
  <c r="AV221" i="26"/>
  <c r="AU221" i="26"/>
  <c r="AS221" i="26"/>
  <c r="AQ221" i="26"/>
  <c r="AW221" i="26" s="1"/>
  <c r="AG221" i="26"/>
  <c r="AF221" i="26"/>
  <c r="C221" i="26"/>
  <c r="A221" i="26"/>
  <c r="BH220" i="26"/>
  <c r="BF220" i="26"/>
  <c r="BD220" i="26"/>
  <c r="AV220" i="26"/>
  <c r="AU220" i="26"/>
  <c r="AS220" i="26"/>
  <c r="AW220" i="26" s="1"/>
  <c r="AQ220" i="26"/>
  <c r="AG220" i="26"/>
  <c r="AF220" i="26"/>
  <c r="C220" i="26"/>
  <c r="A220" i="26"/>
  <c r="BH219" i="26"/>
  <c r="BF219" i="26"/>
  <c r="BD219" i="26"/>
  <c r="AV219" i="26"/>
  <c r="AU219" i="26"/>
  <c r="AS219" i="26"/>
  <c r="AQ219" i="26"/>
  <c r="AG219" i="26"/>
  <c r="AF219" i="26"/>
  <c r="BJ219" i="26" s="1"/>
  <c r="C219" i="26"/>
  <c r="A219" i="26"/>
  <c r="BH218" i="26"/>
  <c r="BJ218" i="26" s="1"/>
  <c r="BF218" i="26"/>
  <c r="BD218" i="26"/>
  <c r="AV218" i="26"/>
  <c r="AU218" i="26"/>
  <c r="AS218" i="26"/>
  <c r="AQ218" i="26"/>
  <c r="AW218" i="26" s="1"/>
  <c r="AG218" i="26"/>
  <c r="AF218" i="26"/>
  <c r="C218" i="26"/>
  <c r="A218" i="26"/>
  <c r="BH217" i="26"/>
  <c r="BF217" i="26"/>
  <c r="BD217" i="26"/>
  <c r="BJ217" i="26" s="1"/>
  <c r="AW217" i="26"/>
  <c r="AV217" i="26"/>
  <c r="AU217" i="26"/>
  <c r="AS217" i="26"/>
  <c r="AQ217" i="26"/>
  <c r="AG217" i="26"/>
  <c r="AF217" i="26"/>
  <c r="C217" i="26"/>
  <c r="A217" i="26"/>
  <c r="BH216" i="26"/>
  <c r="BF216" i="26"/>
  <c r="BD216" i="26"/>
  <c r="BJ216" i="26" s="1"/>
  <c r="AV216" i="26"/>
  <c r="AU216" i="26"/>
  <c r="AS216" i="26"/>
  <c r="AQ216" i="26"/>
  <c r="AW216" i="26" s="1"/>
  <c r="AG216" i="26"/>
  <c r="AF216" i="26"/>
  <c r="C216" i="26"/>
  <c r="A216" i="26"/>
  <c r="BH215" i="26"/>
  <c r="BF215" i="26"/>
  <c r="BD215" i="26"/>
  <c r="AV215" i="26"/>
  <c r="AU215" i="26"/>
  <c r="AW215" i="26" s="1"/>
  <c r="AS215" i="26"/>
  <c r="AQ215" i="26"/>
  <c r="AG215" i="26"/>
  <c r="AF215" i="26"/>
  <c r="BJ215" i="26" s="1"/>
  <c r="C215" i="26"/>
  <c r="A215" i="26"/>
  <c r="BH214" i="26"/>
  <c r="BJ214" i="26" s="1"/>
  <c r="BF214" i="26"/>
  <c r="BD214" i="26"/>
  <c r="AW214" i="26"/>
  <c r="AV214" i="26"/>
  <c r="AU214" i="26"/>
  <c r="AS214" i="26"/>
  <c r="AQ214" i="26"/>
  <c r="AG214" i="26"/>
  <c r="AF214" i="26"/>
  <c r="C214" i="26"/>
  <c r="A214" i="26"/>
  <c r="BJ213" i="26"/>
  <c r="BH213" i="26"/>
  <c r="BF213" i="26"/>
  <c r="BD213" i="26"/>
  <c r="AV213" i="26"/>
  <c r="AU213" i="26"/>
  <c r="AS213" i="26"/>
  <c r="AQ213" i="26"/>
  <c r="AW213" i="26" s="1"/>
  <c r="AG213" i="26"/>
  <c r="AF213" i="26"/>
  <c r="C213" i="26"/>
  <c r="A213" i="26"/>
  <c r="BH212" i="26"/>
  <c r="BF212" i="26"/>
  <c r="BD212" i="26"/>
  <c r="AV212" i="26"/>
  <c r="AU212" i="26"/>
  <c r="AS212" i="26"/>
  <c r="AW212" i="26" s="1"/>
  <c r="AQ212" i="26"/>
  <c r="AG212" i="26"/>
  <c r="AF212" i="26"/>
  <c r="C212" i="26"/>
  <c r="A212" i="26"/>
  <c r="BH211" i="26"/>
  <c r="BF211" i="26"/>
  <c r="BD211" i="26"/>
  <c r="AV211" i="26"/>
  <c r="AU211" i="26"/>
  <c r="AS211" i="26"/>
  <c r="AQ211" i="26"/>
  <c r="AW211" i="26" s="1"/>
  <c r="AG211" i="26"/>
  <c r="AF211" i="26"/>
  <c r="BJ211" i="26" s="1"/>
  <c r="C211" i="26"/>
  <c r="A211" i="26"/>
  <c r="BH210" i="26"/>
  <c r="BJ210" i="26" s="1"/>
  <c r="BF210" i="26"/>
  <c r="BD210" i="26"/>
  <c r="AV210" i="26"/>
  <c r="AU210" i="26"/>
  <c r="AS210" i="26"/>
  <c r="AQ210" i="26"/>
  <c r="AW210" i="26" s="1"/>
  <c r="AG210" i="26"/>
  <c r="AF210" i="26"/>
  <c r="C210" i="26"/>
  <c r="A210" i="26"/>
  <c r="BH209" i="26"/>
  <c r="BF209" i="26"/>
  <c r="BD209" i="26"/>
  <c r="BJ209" i="26" s="1"/>
  <c r="AW209" i="26"/>
  <c r="AV209" i="26"/>
  <c r="AU209" i="26"/>
  <c r="AS209" i="26"/>
  <c r="AQ209" i="26"/>
  <c r="AG209" i="26"/>
  <c r="AF209" i="26"/>
  <c r="C209" i="26"/>
  <c r="A209" i="26"/>
  <c r="BH208" i="26"/>
  <c r="BF208" i="26"/>
  <c r="BD208" i="26"/>
  <c r="BJ208" i="26" s="1"/>
  <c r="AV208" i="26"/>
  <c r="AU208" i="26"/>
  <c r="AS208" i="26"/>
  <c r="AQ208" i="26"/>
  <c r="AG208" i="26"/>
  <c r="AF208" i="26"/>
  <c r="C208" i="26"/>
  <c r="A208" i="26"/>
  <c r="BH207" i="26"/>
  <c r="BF207" i="26"/>
  <c r="BD207" i="26"/>
  <c r="AV207" i="26"/>
  <c r="AU207" i="26"/>
  <c r="AW207" i="26" s="1"/>
  <c r="AS207" i="26"/>
  <c r="AQ207" i="26"/>
  <c r="AG207" i="26"/>
  <c r="AF207" i="26"/>
  <c r="BJ207" i="26" s="1"/>
  <c r="C207" i="26"/>
  <c r="A207" i="26"/>
  <c r="BH206" i="26"/>
  <c r="BJ206" i="26" s="1"/>
  <c r="BF206" i="26"/>
  <c r="BD206" i="26"/>
  <c r="AV206" i="26"/>
  <c r="AW206" i="26" s="1"/>
  <c r="AU206" i="26"/>
  <c r="AS206" i="26"/>
  <c r="AQ206" i="26"/>
  <c r="AG206" i="26"/>
  <c r="AF206" i="26"/>
  <c r="C206" i="26"/>
  <c r="A206" i="26"/>
  <c r="BJ205" i="26"/>
  <c r="BH205" i="26"/>
  <c r="BF205" i="26"/>
  <c r="BD205" i="26"/>
  <c r="AV205" i="26"/>
  <c r="AU205" i="26"/>
  <c r="AS205" i="26"/>
  <c r="AQ205" i="26"/>
  <c r="AW205" i="26" s="1"/>
  <c r="AG205" i="26"/>
  <c r="AF205" i="26"/>
  <c r="C205" i="26"/>
  <c r="A205" i="26"/>
  <c r="BH204" i="26"/>
  <c r="BF204" i="26"/>
  <c r="BD204" i="26"/>
  <c r="AV204" i="26"/>
  <c r="AU204" i="26"/>
  <c r="AS204" i="26"/>
  <c r="AW204" i="26" s="1"/>
  <c r="AQ204" i="26"/>
  <c r="AG204" i="26"/>
  <c r="AF204" i="26"/>
  <c r="C204" i="26"/>
  <c r="A204" i="26"/>
  <c r="BH203" i="26"/>
  <c r="BF203" i="26"/>
  <c r="BD203" i="26"/>
  <c r="AV203" i="26"/>
  <c r="AU203" i="26"/>
  <c r="AS203" i="26"/>
  <c r="AQ203" i="26"/>
  <c r="AG203" i="26"/>
  <c r="AF203" i="26"/>
  <c r="BJ203" i="26" s="1"/>
  <c r="C203" i="26"/>
  <c r="A203" i="26"/>
  <c r="BH202" i="26"/>
  <c r="BJ202" i="26" s="1"/>
  <c r="BF202" i="26"/>
  <c r="BD202" i="26"/>
  <c r="AV202" i="26"/>
  <c r="AU202" i="26"/>
  <c r="AS202" i="26"/>
  <c r="AQ202" i="26"/>
  <c r="AW202" i="26" s="1"/>
  <c r="AG202" i="26"/>
  <c r="AF202" i="26"/>
  <c r="C202" i="26"/>
  <c r="A202" i="26"/>
  <c r="BH201" i="26"/>
  <c r="BF201" i="26"/>
  <c r="BD201" i="26"/>
  <c r="BJ201" i="26" s="1"/>
  <c r="AW201" i="26"/>
  <c r="AV201" i="26"/>
  <c r="AU201" i="26"/>
  <c r="AS201" i="26"/>
  <c r="AQ201" i="26"/>
  <c r="AG201" i="26"/>
  <c r="AF201" i="26"/>
  <c r="C201" i="26"/>
  <c r="A201" i="26"/>
  <c r="BH200" i="26"/>
  <c r="BF200" i="26"/>
  <c r="BD200" i="26"/>
  <c r="BJ200" i="26" s="1"/>
  <c r="AV200" i="26"/>
  <c r="AU200" i="26"/>
  <c r="AS200" i="26"/>
  <c r="AQ200" i="26"/>
  <c r="AW200" i="26" s="1"/>
  <c r="AG200" i="26"/>
  <c r="AF200" i="26"/>
  <c r="C200" i="26"/>
  <c r="A200" i="26"/>
  <c r="BH199" i="26"/>
  <c r="BF199" i="26"/>
  <c r="BD199" i="26"/>
  <c r="AV199" i="26"/>
  <c r="AU199" i="26"/>
  <c r="AW199" i="26" s="1"/>
  <c r="AS199" i="26"/>
  <c r="AQ199" i="26"/>
  <c r="AG199" i="26"/>
  <c r="AF199" i="26"/>
  <c r="BJ199" i="26" s="1"/>
  <c r="C199" i="26"/>
  <c r="A199" i="26"/>
  <c r="BH198" i="26"/>
  <c r="BJ198" i="26" s="1"/>
  <c r="BF198" i="26"/>
  <c r="BD198" i="26"/>
  <c r="AW198" i="26"/>
  <c r="AV198" i="26"/>
  <c r="AU198" i="26"/>
  <c r="AS198" i="26"/>
  <c r="AQ198" i="26"/>
  <c r="AG198" i="26"/>
  <c r="AF198" i="26"/>
  <c r="C198" i="26"/>
  <c r="A198" i="26"/>
  <c r="BJ197" i="26"/>
  <c r="BH197" i="26"/>
  <c r="BF197" i="26"/>
  <c r="BD197" i="26"/>
  <c r="AV197" i="26"/>
  <c r="AU197" i="26"/>
  <c r="AS197" i="26"/>
  <c r="AQ197" i="26"/>
  <c r="AW197" i="26" s="1"/>
  <c r="AG197" i="26"/>
  <c r="AF197" i="26"/>
  <c r="C197" i="26"/>
  <c r="A197" i="26"/>
  <c r="BH196" i="26"/>
  <c r="BF196" i="26"/>
  <c r="BD196" i="26"/>
  <c r="AV196" i="26"/>
  <c r="AU196" i="26"/>
  <c r="AS196" i="26"/>
  <c r="AW196" i="26" s="1"/>
  <c r="AQ196" i="26"/>
  <c r="AG196" i="26"/>
  <c r="AF196" i="26"/>
  <c r="C196" i="26"/>
  <c r="A196" i="26"/>
  <c r="BH195" i="26"/>
  <c r="BF195" i="26"/>
  <c r="BD195" i="26"/>
  <c r="AV195" i="26"/>
  <c r="AU195" i="26"/>
  <c r="AS195" i="26"/>
  <c r="AQ195" i="26"/>
  <c r="AW195" i="26" s="1"/>
  <c r="AG195" i="26"/>
  <c r="AF195" i="26"/>
  <c r="BJ195" i="26" s="1"/>
  <c r="C195" i="26"/>
  <c r="A195" i="26"/>
  <c r="BH194" i="26"/>
  <c r="BJ194" i="26" s="1"/>
  <c r="BF194" i="26"/>
  <c r="BD194" i="26"/>
  <c r="AV194" i="26"/>
  <c r="AU194" i="26"/>
  <c r="AS194" i="26"/>
  <c r="AQ194" i="26"/>
  <c r="AW194" i="26" s="1"/>
  <c r="AG194" i="26"/>
  <c r="AF194" i="26"/>
  <c r="C194" i="26"/>
  <c r="A194" i="26"/>
  <c r="BH193" i="26"/>
  <c r="BF193" i="26"/>
  <c r="BD193" i="26"/>
  <c r="BJ193" i="26" s="1"/>
  <c r="AW193" i="26"/>
  <c r="AV193" i="26"/>
  <c r="AU193" i="26"/>
  <c r="AS193" i="26"/>
  <c r="AQ193" i="26"/>
  <c r="AG193" i="26"/>
  <c r="AF193" i="26"/>
  <c r="C193" i="26"/>
  <c r="A193" i="26"/>
  <c r="BH192" i="26"/>
  <c r="BF192" i="26"/>
  <c r="BD192" i="26"/>
  <c r="BJ192" i="26" s="1"/>
  <c r="AV192" i="26"/>
  <c r="AU192" i="26"/>
  <c r="AS192" i="26"/>
  <c r="AQ192" i="26"/>
  <c r="AG192" i="26"/>
  <c r="AF192" i="26"/>
  <c r="C192" i="26"/>
  <c r="A192" i="26"/>
  <c r="BH191" i="26"/>
  <c r="BF191" i="26"/>
  <c r="BD191" i="26"/>
  <c r="AV191" i="26"/>
  <c r="AU191" i="26"/>
  <c r="AW191" i="26" s="1"/>
  <c r="AS191" i="26"/>
  <c r="AQ191" i="26"/>
  <c r="AG191" i="26"/>
  <c r="AF191" i="26"/>
  <c r="BJ191" i="26" s="1"/>
  <c r="C191" i="26"/>
  <c r="A191" i="26"/>
  <c r="BH190" i="26"/>
  <c r="BJ190" i="26" s="1"/>
  <c r="BF190" i="26"/>
  <c r="BD190" i="26"/>
  <c r="AV190" i="26"/>
  <c r="AW190" i="26" s="1"/>
  <c r="AU190" i="26"/>
  <c r="AS190" i="26"/>
  <c r="AQ190" i="26"/>
  <c r="AG190" i="26"/>
  <c r="AF190" i="26"/>
  <c r="C190" i="26"/>
  <c r="A190" i="26"/>
  <c r="BJ189" i="26"/>
  <c r="BH189" i="26"/>
  <c r="BF189" i="26"/>
  <c r="BD189" i="26"/>
  <c r="AV189" i="26"/>
  <c r="AU189" i="26"/>
  <c r="AS189" i="26"/>
  <c r="AQ189" i="26"/>
  <c r="AW189" i="26" s="1"/>
  <c r="AG189" i="26"/>
  <c r="AF189" i="26"/>
  <c r="C189" i="26"/>
  <c r="A189" i="26"/>
  <c r="BH188" i="26"/>
  <c r="BF188" i="26"/>
  <c r="BD188" i="26"/>
  <c r="AV188" i="26"/>
  <c r="AU188" i="26"/>
  <c r="AS188" i="26"/>
  <c r="AW188" i="26" s="1"/>
  <c r="AQ188" i="26"/>
  <c r="AG188" i="26"/>
  <c r="AF188" i="26"/>
  <c r="C188" i="26"/>
  <c r="A188" i="26"/>
  <c r="BH187" i="26"/>
  <c r="BF187" i="26"/>
  <c r="BD187" i="26"/>
  <c r="AV187" i="26"/>
  <c r="AU187" i="26"/>
  <c r="AS187" i="26"/>
  <c r="AQ187" i="26"/>
  <c r="AG187" i="26"/>
  <c r="AF187" i="26"/>
  <c r="BJ187" i="26" s="1"/>
  <c r="C187" i="26"/>
  <c r="A187" i="26"/>
  <c r="BH186" i="26"/>
  <c r="BJ186" i="26" s="1"/>
  <c r="BF186" i="26"/>
  <c r="BD186" i="26"/>
  <c r="AV186" i="26"/>
  <c r="AU186" i="26"/>
  <c r="AS186" i="26"/>
  <c r="AQ186" i="26"/>
  <c r="AW186" i="26" s="1"/>
  <c r="AG186" i="26"/>
  <c r="AF186" i="26"/>
  <c r="C186" i="26"/>
  <c r="A186" i="26"/>
  <c r="BH185" i="26"/>
  <c r="BF185" i="26"/>
  <c r="BD185" i="26"/>
  <c r="BJ185" i="26" s="1"/>
  <c r="AW185" i="26"/>
  <c r="AV185" i="26"/>
  <c r="AU185" i="26"/>
  <c r="AS185" i="26"/>
  <c r="AQ185" i="26"/>
  <c r="AG185" i="26"/>
  <c r="AF185" i="26"/>
  <c r="C185" i="26"/>
  <c r="A185" i="26"/>
  <c r="BH184" i="26"/>
  <c r="BF184" i="26"/>
  <c r="BD184" i="26"/>
  <c r="BJ184" i="26" s="1"/>
  <c r="AV184" i="26"/>
  <c r="AU184" i="26"/>
  <c r="AS184" i="26"/>
  <c r="AQ184" i="26"/>
  <c r="AW184" i="26" s="1"/>
  <c r="AG184" i="26"/>
  <c r="AF184" i="26"/>
  <c r="C184" i="26"/>
  <c r="A184" i="26"/>
  <c r="BH183" i="26"/>
  <c r="BF183" i="26"/>
  <c r="BD183" i="26"/>
  <c r="AV183" i="26"/>
  <c r="AU183" i="26"/>
  <c r="AW183" i="26" s="1"/>
  <c r="AS183" i="26"/>
  <c r="AQ183" i="26"/>
  <c r="AG183" i="26"/>
  <c r="AF183" i="26"/>
  <c r="BJ183" i="26" s="1"/>
  <c r="C183" i="26"/>
  <c r="A183" i="26"/>
  <c r="BH182" i="26"/>
  <c r="BJ182" i="26" s="1"/>
  <c r="BF182" i="26"/>
  <c r="BD182" i="26"/>
  <c r="AW182" i="26"/>
  <c r="AV182" i="26"/>
  <c r="AU182" i="26"/>
  <c r="AS182" i="26"/>
  <c r="AQ182" i="26"/>
  <c r="AG182" i="26"/>
  <c r="AF182" i="26"/>
  <c r="C182" i="26"/>
  <c r="A182" i="26"/>
  <c r="BJ181" i="26"/>
  <c r="BH181" i="26"/>
  <c r="BF181" i="26"/>
  <c r="BD181" i="26"/>
  <c r="AV181" i="26"/>
  <c r="AU181" i="26"/>
  <c r="AS181" i="26"/>
  <c r="AQ181" i="26"/>
  <c r="AW181" i="26" s="1"/>
  <c r="AG181" i="26"/>
  <c r="AF181" i="26"/>
  <c r="C181" i="26"/>
  <c r="A181" i="26"/>
  <c r="BH180" i="26"/>
  <c r="BF180" i="26"/>
  <c r="BD180" i="26"/>
  <c r="AV180" i="26"/>
  <c r="AU180" i="26"/>
  <c r="AS180" i="26"/>
  <c r="AW180" i="26" s="1"/>
  <c r="AQ180" i="26"/>
  <c r="AG180" i="26"/>
  <c r="AF180" i="26"/>
  <c r="C180" i="26"/>
  <c r="A180" i="26"/>
  <c r="BH179" i="26"/>
  <c r="BF179" i="26"/>
  <c r="BD179" i="26"/>
  <c r="AV179" i="26"/>
  <c r="AU179" i="26"/>
  <c r="AS179" i="26"/>
  <c r="AQ179" i="26"/>
  <c r="AW179" i="26" s="1"/>
  <c r="AG179" i="26"/>
  <c r="AF179" i="26"/>
  <c r="BJ179" i="26" s="1"/>
  <c r="C179" i="26"/>
  <c r="A179" i="26"/>
  <c r="BH178" i="26"/>
  <c r="BJ178" i="26" s="1"/>
  <c r="BF178" i="26"/>
  <c r="BD178" i="26"/>
  <c r="AV178" i="26"/>
  <c r="AU178" i="26"/>
  <c r="AS178" i="26"/>
  <c r="AQ178" i="26"/>
  <c r="AW178" i="26" s="1"/>
  <c r="AG178" i="26"/>
  <c r="AF178" i="26"/>
  <c r="C178" i="26"/>
  <c r="A178" i="26"/>
  <c r="BH177" i="26"/>
  <c r="BF177" i="26"/>
  <c r="BD177" i="26"/>
  <c r="BJ177" i="26" s="1"/>
  <c r="AW177" i="26"/>
  <c r="AV177" i="26"/>
  <c r="AU177" i="26"/>
  <c r="AS177" i="26"/>
  <c r="AQ177" i="26"/>
  <c r="AG177" i="26"/>
  <c r="AF177" i="26"/>
  <c r="C177" i="26"/>
  <c r="A177" i="26"/>
  <c r="BH176" i="26"/>
  <c r="BF176" i="26"/>
  <c r="BD176" i="26"/>
  <c r="BJ176" i="26" s="1"/>
  <c r="AV176" i="26"/>
  <c r="AU176" i="26"/>
  <c r="AS176" i="26"/>
  <c r="AQ176" i="26"/>
  <c r="AG176" i="26"/>
  <c r="AF176" i="26"/>
  <c r="C176" i="26"/>
  <c r="A176" i="26"/>
  <c r="BH175" i="26"/>
  <c r="BF175" i="26"/>
  <c r="BD175" i="26"/>
  <c r="AV175" i="26"/>
  <c r="AU175" i="26"/>
  <c r="AW175" i="26" s="1"/>
  <c r="AS175" i="26"/>
  <c r="AQ175" i="26"/>
  <c r="AG175" i="26"/>
  <c r="AF175" i="26"/>
  <c r="BJ175" i="26" s="1"/>
  <c r="C175" i="26"/>
  <c r="A175" i="26"/>
  <c r="BH174" i="26"/>
  <c r="BJ174" i="26" s="1"/>
  <c r="BF174" i="26"/>
  <c r="BD174" i="26"/>
  <c r="AV174" i="26"/>
  <c r="AW174" i="26" s="1"/>
  <c r="AU174" i="26"/>
  <c r="AS174" i="26"/>
  <c r="AQ174" i="26"/>
  <c r="AG174" i="26"/>
  <c r="AF174" i="26"/>
  <c r="C174" i="26"/>
  <c r="A174" i="26"/>
  <c r="BJ173" i="26"/>
  <c r="BH173" i="26"/>
  <c r="BF173" i="26"/>
  <c r="BD173" i="26"/>
  <c r="AV173" i="26"/>
  <c r="AU173" i="26"/>
  <c r="AS173" i="26"/>
  <c r="AQ173" i="26"/>
  <c r="AW173" i="26" s="1"/>
  <c r="AG173" i="26"/>
  <c r="AF173" i="26"/>
  <c r="C173" i="26"/>
  <c r="A173" i="26"/>
  <c r="BH172" i="26"/>
  <c r="BF172" i="26"/>
  <c r="BD172" i="26"/>
  <c r="AV172" i="26"/>
  <c r="AU172" i="26"/>
  <c r="AS172" i="26"/>
  <c r="AW172" i="26" s="1"/>
  <c r="AQ172" i="26"/>
  <c r="AG172" i="26"/>
  <c r="AF172" i="26"/>
  <c r="C172" i="26"/>
  <c r="A172" i="26"/>
  <c r="BH171" i="26"/>
  <c r="BF171" i="26"/>
  <c r="BD171" i="26"/>
  <c r="AV171" i="26"/>
  <c r="AU171" i="26"/>
  <c r="AS171" i="26"/>
  <c r="AQ171" i="26"/>
  <c r="AG171" i="26"/>
  <c r="AF171" i="26"/>
  <c r="BJ171" i="26" s="1"/>
  <c r="C171" i="26"/>
  <c r="A171" i="26"/>
  <c r="BH170" i="26"/>
  <c r="BJ170" i="26" s="1"/>
  <c r="BF170" i="26"/>
  <c r="BD170" i="26"/>
  <c r="AV170" i="26"/>
  <c r="AU170" i="26"/>
  <c r="AS170" i="26"/>
  <c r="AQ170" i="26"/>
  <c r="AW170" i="26" s="1"/>
  <c r="AG170" i="26"/>
  <c r="AF170" i="26"/>
  <c r="C170" i="26"/>
  <c r="A170" i="26"/>
  <c r="BH169" i="26"/>
  <c r="BF169" i="26"/>
  <c r="BD169" i="26"/>
  <c r="BJ169" i="26" s="1"/>
  <c r="AW169" i="26"/>
  <c r="AV169" i="26"/>
  <c r="AU169" i="26"/>
  <c r="AS169" i="26"/>
  <c r="AQ169" i="26"/>
  <c r="AG169" i="26"/>
  <c r="AF169" i="26"/>
  <c r="C169" i="26"/>
  <c r="A169" i="26"/>
  <c r="BH168" i="26"/>
  <c r="BF168" i="26"/>
  <c r="BD168" i="26"/>
  <c r="BJ168" i="26" s="1"/>
  <c r="AV168" i="26"/>
  <c r="AU168" i="26"/>
  <c r="AS168" i="26"/>
  <c r="AQ168" i="26"/>
  <c r="AW168" i="26" s="1"/>
  <c r="AG168" i="26"/>
  <c r="AF168" i="26"/>
  <c r="C168" i="26"/>
  <c r="A168" i="26"/>
  <c r="BH167" i="26"/>
  <c r="BF167" i="26"/>
  <c r="BD167" i="26"/>
  <c r="AV167" i="26"/>
  <c r="AU167" i="26"/>
  <c r="AW167" i="26" s="1"/>
  <c r="AS167" i="26"/>
  <c r="AQ167" i="26"/>
  <c r="AG167" i="26"/>
  <c r="AF167" i="26"/>
  <c r="BJ167" i="26" s="1"/>
  <c r="C167" i="26"/>
  <c r="A167" i="26"/>
  <c r="BH166" i="26"/>
  <c r="BJ166" i="26" s="1"/>
  <c r="BF166" i="26"/>
  <c r="BD166" i="26"/>
  <c r="AW166" i="26"/>
  <c r="AV166" i="26"/>
  <c r="AU166" i="26"/>
  <c r="AS166" i="26"/>
  <c r="AQ166" i="26"/>
  <c r="AG166" i="26"/>
  <c r="AF166" i="26"/>
  <c r="C166" i="26"/>
  <c r="A166" i="26"/>
  <c r="BJ165" i="26"/>
  <c r="BH165" i="26"/>
  <c r="BF165" i="26"/>
  <c r="BD165" i="26"/>
  <c r="AV165" i="26"/>
  <c r="AU165" i="26"/>
  <c r="AS165" i="26"/>
  <c r="AQ165" i="26"/>
  <c r="AW165" i="26" s="1"/>
  <c r="AG165" i="26"/>
  <c r="AF165" i="26"/>
  <c r="C165" i="26"/>
  <c r="A165" i="26"/>
  <c r="BH164" i="26"/>
  <c r="BF164" i="26"/>
  <c r="BD164" i="26"/>
  <c r="AV164" i="26"/>
  <c r="AU164" i="26"/>
  <c r="AS164" i="26"/>
  <c r="AW164" i="26" s="1"/>
  <c r="AQ164" i="26"/>
  <c r="AG164" i="26"/>
  <c r="AF164" i="26"/>
  <c r="C164" i="26"/>
  <c r="A164" i="26"/>
  <c r="BH163" i="26"/>
  <c r="BF163" i="26"/>
  <c r="BD163" i="26"/>
  <c r="AV163" i="26"/>
  <c r="AU163" i="26"/>
  <c r="AS163" i="26"/>
  <c r="AQ163" i="26"/>
  <c r="AW163" i="26" s="1"/>
  <c r="AG163" i="26"/>
  <c r="AF163" i="26"/>
  <c r="BJ163" i="26" s="1"/>
  <c r="C163" i="26"/>
  <c r="A163" i="26"/>
  <c r="BH162" i="26"/>
  <c r="BJ162" i="26" s="1"/>
  <c r="BF162" i="26"/>
  <c r="BD162" i="26"/>
  <c r="AV162" i="26"/>
  <c r="AU162" i="26"/>
  <c r="AS162" i="26"/>
  <c r="AQ162" i="26"/>
  <c r="AW162" i="26" s="1"/>
  <c r="AG162" i="26"/>
  <c r="AF162" i="26"/>
  <c r="C162" i="26"/>
  <c r="A162" i="26"/>
  <c r="BH161" i="26"/>
  <c r="BF161" i="26"/>
  <c r="BD161" i="26"/>
  <c r="BJ161" i="26" s="1"/>
  <c r="AW161" i="26"/>
  <c r="AV161" i="26"/>
  <c r="AU161" i="26"/>
  <c r="AS161" i="26"/>
  <c r="AQ161" i="26"/>
  <c r="AG161" i="26"/>
  <c r="AF161" i="26"/>
  <c r="C161" i="26"/>
  <c r="A161" i="26"/>
  <c r="BH160" i="26"/>
  <c r="BF160" i="26"/>
  <c r="BD160" i="26"/>
  <c r="BJ160" i="26" s="1"/>
  <c r="AV160" i="26"/>
  <c r="AU160" i="26"/>
  <c r="AS160" i="26"/>
  <c r="AQ160" i="26"/>
  <c r="AG160" i="26"/>
  <c r="AF160" i="26"/>
  <c r="C160" i="26"/>
  <c r="A160" i="26"/>
  <c r="BH159" i="26"/>
  <c r="BF159" i="26"/>
  <c r="BD159" i="26"/>
  <c r="AV159" i="26"/>
  <c r="AU159" i="26"/>
  <c r="AW159" i="26" s="1"/>
  <c r="AS159" i="26"/>
  <c r="AQ159" i="26"/>
  <c r="AG159" i="26"/>
  <c r="AF159" i="26"/>
  <c r="BJ159" i="26" s="1"/>
  <c r="C159" i="26"/>
  <c r="A159" i="26"/>
  <c r="BH158" i="26"/>
  <c r="BJ158" i="26" s="1"/>
  <c r="BF158" i="26"/>
  <c r="BD158" i="26"/>
  <c r="AV158" i="26"/>
  <c r="AW158" i="26" s="1"/>
  <c r="AU158" i="26"/>
  <c r="AS158" i="26"/>
  <c r="AQ158" i="26"/>
  <c r="AG158" i="26"/>
  <c r="AF158" i="26"/>
  <c r="C158" i="26"/>
  <c r="A158" i="26"/>
  <c r="BJ157" i="26"/>
  <c r="BH157" i="26"/>
  <c r="BF157" i="26"/>
  <c r="BD157" i="26"/>
  <c r="AV157" i="26"/>
  <c r="AU157" i="26"/>
  <c r="AS157" i="26"/>
  <c r="AQ157" i="26"/>
  <c r="AW157" i="26" s="1"/>
  <c r="AG157" i="26"/>
  <c r="AF157" i="26"/>
  <c r="C157" i="26"/>
  <c r="A157" i="26"/>
  <c r="BH156" i="26"/>
  <c r="BF156" i="26"/>
  <c r="BD156" i="26"/>
  <c r="AV156" i="26"/>
  <c r="AU156" i="26"/>
  <c r="AS156" i="26"/>
  <c r="AW156" i="26" s="1"/>
  <c r="AQ156" i="26"/>
  <c r="AG156" i="26"/>
  <c r="AF156" i="26"/>
  <c r="C156" i="26"/>
  <c r="A156" i="26"/>
  <c r="BH155" i="26"/>
  <c r="BF155" i="26"/>
  <c r="BD155" i="26"/>
  <c r="AV155" i="26"/>
  <c r="AU155" i="26"/>
  <c r="AS155" i="26"/>
  <c r="AQ155" i="26"/>
  <c r="AG155" i="26"/>
  <c r="AF155" i="26"/>
  <c r="BJ155" i="26" s="1"/>
  <c r="C155" i="26"/>
  <c r="A155" i="26"/>
  <c r="BH154" i="26"/>
  <c r="BJ154" i="26" s="1"/>
  <c r="BF154" i="26"/>
  <c r="BD154" i="26"/>
  <c r="AV154" i="26"/>
  <c r="AU154" i="26"/>
  <c r="AS154" i="26"/>
  <c r="AQ154" i="26"/>
  <c r="AW154" i="26" s="1"/>
  <c r="AG154" i="26"/>
  <c r="AF154" i="26"/>
  <c r="C154" i="26"/>
  <c r="A154" i="26"/>
  <c r="BH153" i="26"/>
  <c r="BF153" i="26"/>
  <c r="BD153" i="26"/>
  <c r="BJ153" i="26" s="1"/>
  <c r="AW153" i="26"/>
  <c r="AV153" i="26"/>
  <c r="AU153" i="26"/>
  <c r="AS153" i="26"/>
  <c r="AQ153" i="26"/>
  <c r="AG153" i="26"/>
  <c r="AF153" i="26"/>
  <c r="C153" i="26"/>
  <c r="A153" i="26"/>
  <c r="BH152" i="26"/>
  <c r="BF152" i="26"/>
  <c r="BD152" i="26"/>
  <c r="BJ152" i="26" s="1"/>
  <c r="AV152" i="26"/>
  <c r="AU152" i="26"/>
  <c r="AS152" i="26"/>
  <c r="AQ152" i="26"/>
  <c r="AW152" i="26" s="1"/>
  <c r="AG152" i="26"/>
  <c r="AF152" i="26"/>
  <c r="C152" i="26"/>
  <c r="A152" i="26"/>
  <c r="BH151" i="26"/>
  <c r="BF151" i="26"/>
  <c r="BD151" i="26"/>
  <c r="AV151" i="26"/>
  <c r="AU151" i="26"/>
  <c r="AW151" i="26" s="1"/>
  <c r="AS151" i="26"/>
  <c r="AQ151" i="26"/>
  <c r="AG151" i="26"/>
  <c r="AF151" i="26"/>
  <c r="BJ151" i="26" s="1"/>
  <c r="C151" i="26"/>
  <c r="A151" i="26"/>
  <c r="BH150" i="26"/>
  <c r="BJ150" i="26" s="1"/>
  <c r="BF150" i="26"/>
  <c r="BD150" i="26"/>
  <c r="AW150" i="26"/>
  <c r="AV150" i="26"/>
  <c r="AU150" i="26"/>
  <c r="AS150" i="26"/>
  <c r="AQ150" i="26"/>
  <c r="AG150" i="26"/>
  <c r="AF150" i="26"/>
  <c r="C150" i="26"/>
  <c r="A150" i="26"/>
  <c r="BJ149" i="26"/>
  <c r="BH149" i="26"/>
  <c r="BF149" i="26"/>
  <c r="BD149" i="26"/>
  <c r="AV149" i="26"/>
  <c r="AU149" i="26"/>
  <c r="AS149" i="26"/>
  <c r="AQ149" i="26"/>
  <c r="AW149" i="26" s="1"/>
  <c r="AG149" i="26"/>
  <c r="AF149" i="26"/>
  <c r="C149" i="26"/>
  <c r="A149" i="26"/>
  <c r="BH148" i="26"/>
  <c r="BF148" i="26"/>
  <c r="BD148" i="26"/>
  <c r="AV148" i="26"/>
  <c r="AU148" i="26"/>
  <c r="AS148" i="26"/>
  <c r="AW148" i="26" s="1"/>
  <c r="AQ148" i="26"/>
  <c r="AG148" i="26"/>
  <c r="AF148" i="26"/>
  <c r="C148" i="26"/>
  <c r="A148" i="26"/>
  <c r="BH147" i="26"/>
  <c r="BF147" i="26"/>
  <c r="BD147" i="26"/>
  <c r="AV147" i="26"/>
  <c r="AU147" i="26"/>
  <c r="AS147" i="26"/>
  <c r="AQ147" i="26"/>
  <c r="AW147" i="26" s="1"/>
  <c r="AG147" i="26"/>
  <c r="AF147" i="26"/>
  <c r="BJ147" i="26" s="1"/>
  <c r="C147" i="26"/>
  <c r="A147" i="26"/>
  <c r="BH146" i="26"/>
  <c r="BJ146" i="26" s="1"/>
  <c r="BF146" i="26"/>
  <c r="BD146" i="26"/>
  <c r="AV146" i="26"/>
  <c r="AU146" i="26"/>
  <c r="AS146" i="26"/>
  <c r="AQ146" i="26"/>
  <c r="AW146" i="26" s="1"/>
  <c r="AG146" i="26"/>
  <c r="AF146" i="26"/>
  <c r="C146" i="26"/>
  <c r="A146" i="26"/>
  <c r="BH145" i="26"/>
  <c r="BF145" i="26"/>
  <c r="BD145" i="26"/>
  <c r="BJ145" i="26" s="1"/>
  <c r="AW145" i="26"/>
  <c r="AV145" i="26"/>
  <c r="AU145" i="26"/>
  <c r="AS145" i="26"/>
  <c r="AQ145" i="26"/>
  <c r="AG145" i="26"/>
  <c r="AF145" i="26"/>
  <c r="C145" i="26"/>
  <c r="A145" i="26"/>
  <c r="BH144" i="26"/>
  <c r="BF144" i="26"/>
  <c r="BD144" i="26"/>
  <c r="BJ144" i="26" s="1"/>
  <c r="AV144" i="26"/>
  <c r="AU144" i="26"/>
  <c r="AS144" i="26"/>
  <c r="AQ144" i="26"/>
  <c r="AG144" i="26"/>
  <c r="AF144" i="26"/>
  <c r="C144" i="26"/>
  <c r="A144" i="26"/>
  <c r="BH143" i="26"/>
  <c r="BF143" i="26"/>
  <c r="BD143" i="26"/>
  <c r="AV143" i="26"/>
  <c r="AU143" i="26"/>
  <c r="AW143" i="26" s="1"/>
  <c r="AS143" i="26"/>
  <c r="AQ143" i="26"/>
  <c r="AG143" i="26"/>
  <c r="AF143" i="26"/>
  <c r="BJ143" i="26" s="1"/>
  <c r="C143" i="26"/>
  <c r="A143" i="26"/>
  <c r="BH142" i="26"/>
  <c r="BJ142" i="26" s="1"/>
  <c r="BF142" i="26"/>
  <c r="BD142" i="26"/>
  <c r="AV142" i="26"/>
  <c r="AW142" i="26" s="1"/>
  <c r="AU142" i="26"/>
  <c r="AS142" i="26"/>
  <c r="AQ142" i="26"/>
  <c r="AG142" i="26"/>
  <c r="AF142" i="26"/>
  <c r="C142" i="26"/>
  <c r="A142" i="26"/>
  <c r="BJ141" i="26"/>
  <c r="BH141" i="26"/>
  <c r="BF141" i="26"/>
  <c r="BD141" i="26"/>
  <c r="AV141" i="26"/>
  <c r="AU141" i="26"/>
  <c r="AS141" i="26"/>
  <c r="AQ141" i="26"/>
  <c r="AW141" i="26" s="1"/>
  <c r="AG141" i="26"/>
  <c r="AF141" i="26"/>
  <c r="C141" i="26"/>
  <c r="A141" i="26"/>
  <c r="BH140" i="26"/>
  <c r="BF140" i="26"/>
  <c r="BD140" i="26"/>
  <c r="AV140" i="26"/>
  <c r="AU140" i="26"/>
  <c r="AS140" i="26"/>
  <c r="AW140" i="26" s="1"/>
  <c r="AQ140" i="26"/>
  <c r="AG140" i="26"/>
  <c r="AF140" i="26"/>
  <c r="C140" i="26"/>
  <c r="A140" i="26"/>
  <c r="BH139" i="26"/>
  <c r="BF139" i="26"/>
  <c r="BD139" i="26"/>
  <c r="AV139" i="26"/>
  <c r="AU139" i="26"/>
  <c r="AS139" i="26"/>
  <c r="AQ139" i="26"/>
  <c r="AG139" i="26"/>
  <c r="AF139" i="26"/>
  <c r="BJ139" i="26" s="1"/>
  <c r="C139" i="26"/>
  <c r="A139" i="26"/>
  <c r="BH138" i="26"/>
  <c r="BJ138" i="26" s="1"/>
  <c r="BF138" i="26"/>
  <c r="BD138" i="26"/>
  <c r="AV138" i="26"/>
  <c r="AU138" i="26"/>
  <c r="AS138" i="26"/>
  <c r="AQ138" i="26"/>
  <c r="AW138" i="26" s="1"/>
  <c r="AG138" i="26"/>
  <c r="AF138" i="26"/>
  <c r="C138" i="26"/>
  <c r="A138" i="26"/>
  <c r="BH137" i="26"/>
  <c r="BF137" i="26"/>
  <c r="BD137" i="26"/>
  <c r="BJ137" i="26" s="1"/>
  <c r="AW137" i="26"/>
  <c r="AV137" i="26"/>
  <c r="AU137" i="26"/>
  <c r="AS137" i="26"/>
  <c r="AQ137" i="26"/>
  <c r="AG137" i="26"/>
  <c r="AF137" i="26"/>
  <c r="C137" i="26"/>
  <c r="A137" i="26"/>
  <c r="BH136" i="26"/>
  <c r="BF136" i="26"/>
  <c r="BD136" i="26"/>
  <c r="BJ136" i="26" s="1"/>
  <c r="AV136" i="26"/>
  <c r="AU136" i="26"/>
  <c r="AS136" i="26"/>
  <c r="AQ136" i="26"/>
  <c r="AW136" i="26" s="1"/>
  <c r="AG136" i="26"/>
  <c r="AF136" i="26"/>
  <c r="C136" i="26"/>
  <c r="A136" i="26"/>
  <c r="BH135" i="26"/>
  <c r="BF135" i="26"/>
  <c r="BD135" i="26"/>
  <c r="AV135" i="26"/>
  <c r="AU135" i="26"/>
  <c r="AW135" i="26" s="1"/>
  <c r="AS135" i="26"/>
  <c r="AQ135" i="26"/>
  <c r="AG135" i="26"/>
  <c r="AF135" i="26"/>
  <c r="BJ135" i="26" s="1"/>
  <c r="C135" i="26"/>
  <c r="A135" i="26"/>
  <c r="BH134" i="26"/>
  <c r="BJ134" i="26" s="1"/>
  <c r="BF134" i="26"/>
  <c r="BD134" i="26"/>
  <c r="AW134" i="26"/>
  <c r="AV134" i="26"/>
  <c r="AU134" i="26"/>
  <c r="AS134" i="26"/>
  <c r="AQ134" i="26"/>
  <c r="AG134" i="26"/>
  <c r="AF134" i="26"/>
  <c r="C134" i="26"/>
  <c r="A134" i="26"/>
  <c r="BJ133" i="26"/>
  <c r="BH133" i="26"/>
  <c r="BF133" i="26"/>
  <c r="BD133" i="26"/>
  <c r="AV133" i="26"/>
  <c r="AU133" i="26"/>
  <c r="AS133" i="26"/>
  <c r="AQ133" i="26"/>
  <c r="AW133" i="26" s="1"/>
  <c r="AG133" i="26"/>
  <c r="AF133" i="26"/>
  <c r="C133" i="26"/>
  <c r="A133" i="26"/>
  <c r="BH132" i="26"/>
  <c r="BF132" i="26"/>
  <c r="BD132" i="26"/>
  <c r="AV132" i="26"/>
  <c r="AU132" i="26"/>
  <c r="AS132" i="26"/>
  <c r="AW132" i="26" s="1"/>
  <c r="AQ132" i="26"/>
  <c r="AG132" i="26"/>
  <c r="AF132" i="26"/>
  <c r="C132" i="26"/>
  <c r="A132" i="26"/>
  <c r="BH131" i="26"/>
  <c r="BF131" i="26"/>
  <c r="BD131" i="26"/>
  <c r="AV131" i="26"/>
  <c r="AU131" i="26"/>
  <c r="AS131" i="26"/>
  <c r="AQ131" i="26"/>
  <c r="AW131" i="26" s="1"/>
  <c r="AG131" i="26"/>
  <c r="AF131" i="26"/>
  <c r="BJ131" i="26" s="1"/>
  <c r="C131" i="26"/>
  <c r="A131" i="26"/>
  <c r="BH130" i="26"/>
  <c r="BJ130" i="26" s="1"/>
  <c r="BF130" i="26"/>
  <c r="BD130" i="26"/>
  <c r="AV130" i="26"/>
  <c r="AU130" i="26"/>
  <c r="AS130" i="26"/>
  <c r="AQ130" i="26"/>
  <c r="AW130" i="26" s="1"/>
  <c r="AG130" i="26"/>
  <c r="AF130" i="26"/>
  <c r="C130" i="26"/>
  <c r="A130" i="26"/>
  <c r="BH129" i="26"/>
  <c r="BF129" i="26"/>
  <c r="BD129" i="26"/>
  <c r="BJ129" i="26" s="1"/>
  <c r="AW129" i="26"/>
  <c r="AV129" i="26"/>
  <c r="AU129" i="26"/>
  <c r="AS129" i="26"/>
  <c r="AQ129" i="26"/>
  <c r="AG129" i="26"/>
  <c r="AF129" i="26"/>
  <c r="C129" i="26"/>
  <c r="A129" i="26"/>
  <c r="BH128" i="26"/>
  <c r="BF128" i="26"/>
  <c r="BD128" i="26"/>
  <c r="BJ128" i="26" s="1"/>
  <c r="AV128" i="26"/>
  <c r="AU128" i="26"/>
  <c r="AS128" i="26"/>
  <c r="AQ128" i="26"/>
  <c r="AG128" i="26"/>
  <c r="AF128" i="26"/>
  <c r="C128" i="26"/>
  <c r="A128" i="26"/>
  <c r="BH127" i="26"/>
  <c r="BF127" i="26"/>
  <c r="BD127" i="26"/>
  <c r="AV127" i="26"/>
  <c r="AU127" i="26"/>
  <c r="AW127" i="26" s="1"/>
  <c r="AS127" i="26"/>
  <c r="AQ127" i="26"/>
  <c r="AG127" i="26"/>
  <c r="AF127" i="26"/>
  <c r="BJ127" i="26" s="1"/>
  <c r="C127" i="26"/>
  <c r="A127" i="26"/>
  <c r="BH126" i="26"/>
  <c r="BF126" i="26"/>
  <c r="BD126" i="26"/>
  <c r="AU126" i="26"/>
  <c r="AS126" i="26"/>
  <c r="AQ126" i="26"/>
  <c r="AG126" i="26"/>
  <c r="AF126" i="26"/>
  <c r="AD126" i="26"/>
  <c r="AB126" i="26"/>
  <c r="V126" i="26"/>
  <c r="AV126" i="26" s="1"/>
  <c r="AW126" i="26" s="1"/>
  <c r="Q126" i="26"/>
  <c r="P126" i="26"/>
  <c r="N126" i="26"/>
  <c r="L126" i="26"/>
  <c r="BJ126" i="26" s="1"/>
  <c r="J126" i="26"/>
  <c r="C126" i="26"/>
  <c r="A126" i="26"/>
  <c r="BH125" i="26"/>
  <c r="BF125" i="26"/>
  <c r="BD125" i="26"/>
  <c r="AU125" i="26"/>
  <c r="AS125" i="26"/>
  <c r="AQ125" i="26"/>
  <c r="AG125" i="26"/>
  <c r="AF125" i="26"/>
  <c r="AD125" i="26"/>
  <c r="AB125" i="26"/>
  <c r="V125" i="26"/>
  <c r="Q125" i="26"/>
  <c r="AV125" i="26" s="1"/>
  <c r="P125" i="26"/>
  <c r="BJ125" i="26" s="1"/>
  <c r="N125" i="26"/>
  <c r="L125" i="26"/>
  <c r="J125" i="26"/>
  <c r="C125" i="26"/>
  <c r="A125" i="26"/>
  <c r="BH124" i="26"/>
  <c r="BF124" i="26"/>
  <c r="BD124" i="26"/>
  <c r="AU124" i="26"/>
  <c r="AS124" i="26"/>
  <c r="AW124" i="26" s="1"/>
  <c r="AQ124" i="26"/>
  <c r="AG124" i="26"/>
  <c r="AF124" i="26"/>
  <c r="AD124" i="26"/>
  <c r="AB124" i="26"/>
  <c r="V124" i="26"/>
  <c r="Q124" i="26"/>
  <c r="AV124" i="26" s="1"/>
  <c r="P124" i="26"/>
  <c r="N124" i="26"/>
  <c r="L124" i="26"/>
  <c r="J124" i="26"/>
  <c r="C124" i="26"/>
  <c r="A124" i="26"/>
  <c r="BH123" i="26"/>
  <c r="BF123" i="26"/>
  <c r="BD123" i="26"/>
  <c r="AU123" i="26"/>
  <c r="AS123" i="26"/>
  <c r="AQ123" i="26"/>
  <c r="AG123" i="26"/>
  <c r="AF123" i="26"/>
  <c r="AD123" i="26"/>
  <c r="AB123" i="26"/>
  <c r="V123" i="26"/>
  <c r="Q123" i="26"/>
  <c r="AV123" i="26" s="1"/>
  <c r="P123" i="26"/>
  <c r="N123" i="26"/>
  <c r="L123" i="26"/>
  <c r="J123" i="26"/>
  <c r="BJ123" i="26" s="1"/>
  <c r="C123" i="26"/>
  <c r="A123" i="26"/>
  <c r="BH122" i="26"/>
  <c r="BJ122" i="26" s="1"/>
  <c r="BF122" i="26"/>
  <c r="BD122" i="26"/>
  <c r="AU122" i="26"/>
  <c r="AS122" i="26"/>
  <c r="AQ122" i="26"/>
  <c r="AG122" i="26"/>
  <c r="AF122" i="26"/>
  <c r="AD122" i="26"/>
  <c r="AB122" i="26"/>
  <c r="V122" i="26"/>
  <c r="AV122" i="26" s="1"/>
  <c r="Q122" i="26"/>
  <c r="P122" i="26"/>
  <c r="N122" i="26"/>
  <c r="L122" i="26"/>
  <c r="J122" i="26"/>
  <c r="C122" i="26"/>
  <c r="A122" i="26"/>
  <c r="BH121" i="26"/>
  <c r="BF121" i="26"/>
  <c r="BD121" i="26"/>
  <c r="AU121" i="26"/>
  <c r="AS121" i="26"/>
  <c r="AQ121" i="26"/>
  <c r="AG121" i="26"/>
  <c r="AF121" i="26"/>
  <c r="AD121" i="26"/>
  <c r="AB121" i="26"/>
  <c r="V121" i="26"/>
  <c r="AV121" i="26" s="1"/>
  <c r="AW121" i="26" s="1"/>
  <c r="Q121" i="26"/>
  <c r="P121" i="26"/>
  <c r="N121" i="26"/>
  <c r="L121" i="26"/>
  <c r="J121" i="26"/>
  <c r="C121" i="26"/>
  <c r="A121" i="26"/>
  <c r="BH120" i="26"/>
  <c r="BF120" i="26"/>
  <c r="BD120" i="26"/>
  <c r="AU120" i="26"/>
  <c r="AS120" i="26"/>
  <c r="AQ120" i="26"/>
  <c r="AW120" i="26" s="1"/>
  <c r="AG120" i="26"/>
  <c r="AF120" i="26"/>
  <c r="AD120" i="26"/>
  <c r="AB120" i="26"/>
  <c r="V120" i="26"/>
  <c r="Q120" i="26"/>
  <c r="AV120" i="26" s="1"/>
  <c r="P120" i="26"/>
  <c r="N120" i="26"/>
  <c r="L120" i="26"/>
  <c r="J120" i="26"/>
  <c r="BJ120" i="26" s="1"/>
  <c r="C120" i="26"/>
  <c r="A120" i="26"/>
  <c r="BH119" i="26"/>
  <c r="BF119" i="26"/>
  <c r="BD119" i="26"/>
  <c r="AU119" i="26"/>
  <c r="AS119" i="26"/>
  <c r="AQ119" i="26"/>
  <c r="AG119" i="26"/>
  <c r="AF119" i="26"/>
  <c r="AD119" i="26"/>
  <c r="AB119" i="26"/>
  <c r="V119" i="26"/>
  <c r="Q119" i="26"/>
  <c r="AV119" i="26" s="1"/>
  <c r="P119" i="26"/>
  <c r="N119" i="26"/>
  <c r="L119" i="26"/>
  <c r="J119" i="26"/>
  <c r="C119" i="26"/>
  <c r="A119" i="26"/>
  <c r="AF118" i="26"/>
  <c r="BH117" i="26"/>
  <c r="BF117" i="26"/>
  <c r="BD117" i="26"/>
  <c r="AU117" i="26"/>
  <c r="AS117" i="26"/>
  <c r="AQ117" i="26"/>
  <c r="AG117" i="26"/>
  <c r="AF117" i="26"/>
  <c r="AD117" i="26"/>
  <c r="AB117" i="26"/>
  <c r="V117" i="26"/>
  <c r="AV117" i="26" s="1"/>
  <c r="AW117" i="26" s="1"/>
  <c r="Q117" i="26"/>
  <c r="P117" i="26"/>
  <c r="N117" i="26"/>
  <c r="L117" i="26"/>
  <c r="J117" i="26"/>
  <c r="C117" i="26"/>
  <c r="A117" i="26"/>
  <c r="BH116" i="26"/>
  <c r="BF116" i="26"/>
  <c r="BD116" i="26"/>
  <c r="AU116" i="26"/>
  <c r="AS116" i="26"/>
  <c r="AQ116" i="26"/>
  <c r="AW116" i="26" s="1"/>
  <c r="AG116" i="26"/>
  <c r="AF116" i="26"/>
  <c r="AD116" i="26"/>
  <c r="AB116" i="26"/>
  <c r="V116" i="26"/>
  <c r="Q116" i="26"/>
  <c r="AV116" i="26" s="1"/>
  <c r="P116" i="26"/>
  <c r="N116" i="26"/>
  <c r="BJ116" i="26" s="1"/>
  <c r="L116" i="26"/>
  <c r="J116" i="26"/>
  <c r="C116" i="26"/>
  <c r="A116" i="26"/>
  <c r="BH115" i="26"/>
  <c r="BF115" i="26"/>
  <c r="BD115" i="26"/>
  <c r="AU115" i="26"/>
  <c r="AW115" i="26" s="1"/>
  <c r="AS115" i="26"/>
  <c r="AQ115" i="26"/>
  <c r="AG115" i="26"/>
  <c r="AF115" i="26"/>
  <c r="AD115" i="26"/>
  <c r="AB115" i="26"/>
  <c r="V115" i="26"/>
  <c r="Q115" i="26"/>
  <c r="AV115" i="26" s="1"/>
  <c r="P115" i="26"/>
  <c r="N115" i="26"/>
  <c r="L115" i="26"/>
  <c r="J115" i="26"/>
  <c r="C115" i="26"/>
  <c r="A115" i="26"/>
  <c r="BH114" i="26"/>
  <c r="BF114" i="26"/>
  <c r="BD114" i="26"/>
  <c r="AU114" i="26"/>
  <c r="AS114" i="26"/>
  <c r="AQ114" i="26"/>
  <c r="AG114" i="26"/>
  <c r="AF114" i="26"/>
  <c r="AD114" i="26"/>
  <c r="AB114" i="26"/>
  <c r="V114" i="26"/>
  <c r="AV114" i="26" s="1"/>
  <c r="AW114" i="26" s="1"/>
  <c r="Q114" i="26"/>
  <c r="P114" i="26"/>
  <c r="N114" i="26"/>
  <c r="L114" i="26"/>
  <c r="J114" i="26"/>
  <c r="C114" i="26"/>
  <c r="A114" i="26"/>
  <c r="BH113" i="26"/>
  <c r="BF113" i="26"/>
  <c r="BD113" i="26"/>
  <c r="AU113" i="26"/>
  <c r="AS113" i="26"/>
  <c r="AQ113" i="26"/>
  <c r="AW113" i="26" s="1"/>
  <c r="AG113" i="26"/>
  <c r="AF113" i="26"/>
  <c r="AD113" i="26"/>
  <c r="AB113" i="26"/>
  <c r="V113" i="26"/>
  <c r="Q113" i="26"/>
  <c r="AV113" i="26" s="1"/>
  <c r="P113" i="26"/>
  <c r="N113" i="26"/>
  <c r="BJ113" i="26" s="1"/>
  <c r="L113" i="26"/>
  <c r="J113" i="26"/>
  <c r="C113" i="26"/>
  <c r="A113" i="26"/>
  <c r="BH112" i="26"/>
  <c r="BF112" i="26"/>
  <c r="BD112" i="26"/>
  <c r="AU112" i="26"/>
  <c r="AS112" i="26"/>
  <c r="AQ112" i="26"/>
  <c r="AG112" i="26"/>
  <c r="AF112" i="26"/>
  <c r="AD112" i="26"/>
  <c r="AB112" i="26"/>
  <c r="V112" i="26"/>
  <c r="Q112" i="26"/>
  <c r="AV112" i="26" s="1"/>
  <c r="P112" i="26"/>
  <c r="N112" i="26"/>
  <c r="L112" i="26"/>
  <c r="J112" i="26"/>
  <c r="C112" i="26"/>
  <c r="A112" i="26"/>
  <c r="BH111" i="26"/>
  <c r="BF111" i="26"/>
  <c r="BD111" i="26"/>
  <c r="AU111" i="26"/>
  <c r="AS111" i="26"/>
  <c r="AQ111" i="26"/>
  <c r="AG111" i="26"/>
  <c r="AF111" i="26"/>
  <c r="AD111" i="26"/>
  <c r="AB111" i="26"/>
  <c r="V111" i="26"/>
  <c r="Q111" i="26"/>
  <c r="AV111" i="26" s="1"/>
  <c r="P111" i="26"/>
  <c r="N111" i="26"/>
  <c r="L111" i="26"/>
  <c r="J111" i="26"/>
  <c r="C111" i="26"/>
  <c r="A111" i="26"/>
  <c r="BH110" i="26"/>
  <c r="BF110" i="26"/>
  <c r="BD110" i="26"/>
  <c r="AU110" i="26"/>
  <c r="AS110" i="26"/>
  <c r="AQ110" i="26"/>
  <c r="AG110" i="26"/>
  <c r="AF110" i="26"/>
  <c r="AD110" i="26"/>
  <c r="AB110" i="26"/>
  <c r="V110" i="26"/>
  <c r="AV110" i="26" s="1"/>
  <c r="AW110" i="26" s="1"/>
  <c r="Q110" i="26"/>
  <c r="P110" i="26"/>
  <c r="N110" i="26"/>
  <c r="L110" i="26"/>
  <c r="BJ110" i="26" s="1"/>
  <c r="J110" i="26"/>
  <c r="C110" i="26"/>
  <c r="A110" i="26"/>
  <c r="BH109" i="26"/>
  <c r="BF109" i="26"/>
  <c r="BD109" i="26"/>
  <c r="AU109" i="26"/>
  <c r="AS109" i="26"/>
  <c r="AQ109" i="26"/>
  <c r="AW109" i="26" s="1"/>
  <c r="AG109" i="26"/>
  <c r="AF109" i="26"/>
  <c r="AD109" i="26"/>
  <c r="AB109" i="26"/>
  <c r="V109" i="26"/>
  <c r="AV109" i="26" s="1"/>
  <c r="Q109" i="26"/>
  <c r="P109" i="26"/>
  <c r="N109" i="26"/>
  <c r="BJ109" i="26" s="1"/>
  <c r="L109" i="26"/>
  <c r="J109" i="26"/>
  <c r="C109" i="26"/>
  <c r="A109" i="26"/>
  <c r="BH108" i="26"/>
  <c r="BF108" i="26"/>
  <c r="BD108" i="26"/>
  <c r="AU108" i="26"/>
  <c r="AS108" i="26"/>
  <c r="AQ108" i="26"/>
  <c r="AG108" i="26"/>
  <c r="AF108" i="26"/>
  <c r="AD108" i="26"/>
  <c r="AB108" i="26"/>
  <c r="V108" i="26"/>
  <c r="Q108" i="26"/>
  <c r="AV108" i="26" s="1"/>
  <c r="P108" i="26"/>
  <c r="N108" i="26"/>
  <c r="L108" i="26"/>
  <c r="J108" i="26"/>
  <c r="BJ108" i="26" s="1"/>
  <c r="C108" i="26"/>
  <c r="A108" i="26"/>
  <c r="BH107" i="26"/>
  <c r="BF107" i="26"/>
  <c r="BD107" i="26"/>
  <c r="AU107" i="26"/>
  <c r="AS107" i="26"/>
  <c r="AQ107" i="26"/>
  <c r="AG107" i="26"/>
  <c r="AF107" i="26"/>
  <c r="AD107" i="26"/>
  <c r="AB107" i="26"/>
  <c r="V107" i="26"/>
  <c r="Q107" i="26"/>
  <c r="AV107" i="26" s="1"/>
  <c r="P107" i="26"/>
  <c r="N107" i="26"/>
  <c r="L107" i="26"/>
  <c r="J107" i="26"/>
  <c r="BJ107" i="26" s="1"/>
  <c r="C107" i="26"/>
  <c r="A107" i="26"/>
  <c r="BH106" i="26"/>
  <c r="BF106" i="26"/>
  <c r="BD106" i="26"/>
  <c r="AV106" i="26"/>
  <c r="AU106" i="26"/>
  <c r="AW106" i="26" s="1"/>
  <c r="AS106" i="26"/>
  <c r="AQ106" i="26"/>
  <c r="AG106" i="26"/>
  <c r="AF106" i="26"/>
  <c r="AD106" i="26"/>
  <c r="AB106" i="26"/>
  <c r="V106" i="26"/>
  <c r="Q106" i="26"/>
  <c r="P106" i="26"/>
  <c r="N106" i="26"/>
  <c r="L106" i="26"/>
  <c r="BJ106" i="26" s="1"/>
  <c r="J106" i="26"/>
  <c r="C106" i="26"/>
  <c r="A106" i="26"/>
  <c r="BH105" i="26"/>
  <c r="BF105" i="26"/>
  <c r="BD105" i="26"/>
  <c r="AU105" i="26"/>
  <c r="AS105" i="26"/>
  <c r="AW105" i="26" s="1"/>
  <c r="AQ105" i="26"/>
  <c r="AG105" i="26"/>
  <c r="AF105" i="26"/>
  <c r="AD105" i="26"/>
  <c r="AB105" i="26"/>
  <c r="V105" i="26"/>
  <c r="Q105" i="26"/>
  <c r="AV105" i="26" s="1"/>
  <c r="P105" i="26"/>
  <c r="N105" i="26"/>
  <c r="L105" i="26"/>
  <c r="BJ105" i="26" s="1"/>
  <c r="J105" i="26"/>
  <c r="C105" i="26"/>
  <c r="A105" i="26"/>
  <c r="BH104" i="26"/>
  <c r="BF104" i="26"/>
  <c r="BD104" i="26"/>
  <c r="AU104" i="26"/>
  <c r="AS104" i="26"/>
  <c r="AW104" i="26" s="1"/>
  <c r="AQ104" i="26"/>
  <c r="AG104" i="26"/>
  <c r="AF104" i="26"/>
  <c r="AD104" i="26"/>
  <c r="AB104" i="26"/>
  <c r="V104" i="26"/>
  <c r="Q104" i="26"/>
  <c r="AV104" i="26" s="1"/>
  <c r="P104" i="26"/>
  <c r="N104" i="26"/>
  <c r="L104" i="26"/>
  <c r="J104" i="26"/>
  <c r="C104" i="26"/>
  <c r="A104" i="26"/>
  <c r="BH103" i="26"/>
  <c r="BF103" i="26"/>
  <c r="BD103" i="26"/>
  <c r="AU103" i="26"/>
  <c r="AS103" i="26"/>
  <c r="AQ103" i="26"/>
  <c r="AG103" i="26"/>
  <c r="AF103" i="26"/>
  <c r="AD103" i="26"/>
  <c r="AB103" i="26"/>
  <c r="V103" i="26"/>
  <c r="AV103" i="26" s="1"/>
  <c r="Q103" i="26"/>
  <c r="P103" i="26"/>
  <c r="N103" i="26"/>
  <c r="L103" i="26"/>
  <c r="J103" i="26"/>
  <c r="C103" i="26"/>
  <c r="A103" i="26"/>
  <c r="BH102" i="26"/>
  <c r="BF102" i="26"/>
  <c r="BD102" i="26"/>
  <c r="AU102" i="26"/>
  <c r="AS102" i="26"/>
  <c r="AQ102" i="26"/>
  <c r="AG102" i="26"/>
  <c r="AF102" i="26"/>
  <c r="AD102" i="26"/>
  <c r="AB102" i="26"/>
  <c r="V102" i="26"/>
  <c r="Q102" i="26"/>
  <c r="AV102" i="26" s="1"/>
  <c r="P102" i="26"/>
  <c r="N102" i="26"/>
  <c r="BJ102" i="26" s="1"/>
  <c r="L102" i="26"/>
  <c r="J102" i="26"/>
  <c r="C102" i="26"/>
  <c r="A102" i="26"/>
  <c r="BH101" i="26"/>
  <c r="BF101" i="26"/>
  <c r="BD101" i="26"/>
  <c r="AU101" i="26"/>
  <c r="AS101" i="26"/>
  <c r="AQ101" i="26"/>
  <c r="AG101" i="26"/>
  <c r="AF101" i="26"/>
  <c r="AD101" i="26"/>
  <c r="AB101" i="26"/>
  <c r="V101" i="26"/>
  <c r="Q101" i="26"/>
  <c r="AV101" i="26" s="1"/>
  <c r="P101" i="26"/>
  <c r="N101" i="26"/>
  <c r="L101" i="26"/>
  <c r="BJ101" i="26" s="1"/>
  <c r="J101" i="26"/>
  <c r="C101" i="26"/>
  <c r="A101" i="26"/>
  <c r="BH100" i="26"/>
  <c r="BF100" i="26"/>
  <c r="BD100" i="26"/>
  <c r="AW100" i="26"/>
  <c r="AU100" i="26"/>
  <c r="AS100" i="26"/>
  <c r="AQ100" i="26"/>
  <c r="AG100" i="26"/>
  <c r="AF100" i="26"/>
  <c r="AD100" i="26"/>
  <c r="AB100" i="26"/>
  <c r="V100" i="26"/>
  <c r="Q100" i="26"/>
  <c r="AV100" i="26" s="1"/>
  <c r="P100" i="26"/>
  <c r="N100" i="26"/>
  <c r="L100" i="26"/>
  <c r="J100" i="26"/>
  <c r="BJ100" i="26" s="1"/>
  <c r="C100" i="26"/>
  <c r="A100" i="26"/>
  <c r="BH99" i="26"/>
  <c r="BF99" i="26"/>
  <c r="BD99" i="26"/>
  <c r="AU99" i="26"/>
  <c r="AS99" i="26"/>
  <c r="AQ99" i="26"/>
  <c r="AW99" i="26" s="1"/>
  <c r="AG99" i="26"/>
  <c r="AF99" i="26"/>
  <c r="AD99" i="26"/>
  <c r="AB99" i="26"/>
  <c r="V99" i="26"/>
  <c r="Q99" i="26"/>
  <c r="AV99" i="26" s="1"/>
  <c r="P99" i="26"/>
  <c r="N99" i="26"/>
  <c r="L99" i="26"/>
  <c r="J99" i="26"/>
  <c r="C99" i="26"/>
  <c r="A99" i="26"/>
  <c r="BH98" i="26"/>
  <c r="BF98" i="26"/>
  <c r="BD98" i="26"/>
  <c r="AU98" i="26"/>
  <c r="AS98" i="26"/>
  <c r="AQ98" i="26"/>
  <c r="AG98" i="26"/>
  <c r="AF98" i="26"/>
  <c r="AD98" i="26"/>
  <c r="AB98" i="26"/>
  <c r="V98" i="26"/>
  <c r="Q98" i="26"/>
  <c r="AV98" i="26" s="1"/>
  <c r="AW98" i="26" s="1"/>
  <c r="P98" i="26"/>
  <c r="N98" i="26"/>
  <c r="L98" i="26"/>
  <c r="J98" i="26"/>
  <c r="BJ98" i="26" s="1"/>
  <c r="C98" i="26"/>
  <c r="A98" i="26"/>
  <c r="BH97" i="26"/>
  <c r="BF97" i="26"/>
  <c r="BD97" i="26"/>
  <c r="AU97" i="26"/>
  <c r="AS97" i="26"/>
  <c r="AQ97" i="26"/>
  <c r="AW97" i="26" s="1"/>
  <c r="AG97" i="26"/>
  <c r="AF97" i="26"/>
  <c r="AD97" i="26"/>
  <c r="AB97" i="26"/>
  <c r="V97" i="26"/>
  <c r="AV97" i="26" s="1"/>
  <c r="Q97" i="26"/>
  <c r="P97" i="26"/>
  <c r="N97" i="26"/>
  <c r="L97" i="26"/>
  <c r="BJ97" i="26" s="1"/>
  <c r="J97" i="26"/>
  <c r="C97" i="26"/>
  <c r="A97" i="26"/>
  <c r="BH96" i="26"/>
  <c r="BF96" i="26"/>
  <c r="BD96" i="26"/>
  <c r="AU96" i="26"/>
  <c r="AS96" i="26"/>
  <c r="AQ96" i="26"/>
  <c r="AG96" i="26"/>
  <c r="AF96" i="26"/>
  <c r="AD96" i="26"/>
  <c r="AB96" i="26"/>
  <c r="V96" i="26"/>
  <c r="Q96" i="26"/>
  <c r="AV96" i="26" s="1"/>
  <c r="AW96" i="26" s="1"/>
  <c r="P96" i="26"/>
  <c r="N96" i="26"/>
  <c r="L96" i="26"/>
  <c r="J96" i="26"/>
  <c r="BJ96" i="26" s="1"/>
  <c r="C96" i="26"/>
  <c r="A96" i="26"/>
  <c r="BH95" i="26"/>
  <c r="BF95" i="26"/>
  <c r="BD95" i="26"/>
  <c r="AV95" i="26"/>
  <c r="AU95" i="26"/>
  <c r="AS95" i="26"/>
  <c r="AW95" i="26" s="1"/>
  <c r="AQ95" i="26"/>
  <c r="AG95" i="26"/>
  <c r="AF95" i="26"/>
  <c r="AD95" i="26"/>
  <c r="AB95" i="26"/>
  <c r="V95" i="26"/>
  <c r="Q95" i="26"/>
  <c r="P95" i="26"/>
  <c r="N95" i="26"/>
  <c r="L95" i="26"/>
  <c r="J95" i="26"/>
  <c r="BJ95" i="26" s="1"/>
  <c r="C95" i="26"/>
  <c r="A95" i="26"/>
  <c r="BH94" i="26"/>
  <c r="BF94" i="26"/>
  <c r="BD94" i="26"/>
  <c r="AU94" i="26"/>
  <c r="AS94" i="26"/>
  <c r="AQ94" i="26"/>
  <c r="AG94" i="26"/>
  <c r="AF94" i="26"/>
  <c r="AD94" i="26"/>
  <c r="AB94" i="26"/>
  <c r="V94" i="26"/>
  <c r="Q94" i="26"/>
  <c r="AV94" i="26" s="1"/>
  <c r="P94" i="26"/>
  <c r="N94" i="26"/>
  <c r="BJ94" i="26" s="1"/>
  <c r="L94" i="26"/>
  <c r="J94" i="26"/>
  <c r="C94" i="26"/>
  <c r="A94" i="26"/>
  <c r="BH93" i="26"/>
  <c r="BF93" i="26"/>
  <c r="BD93" i="26"/>
  <c r="AU93" i="26"/>
  <c r="AS93" i="26"/>
  <c r="AQ93" i="26"/>
  <c r="AG93" i="26"/>
  <c r="AF93" i="26"/>
  <c r="AD93" i="26"/>
  <c r="AB93" i="26"/>
  <c r="V93" i="26"/>
  <c r="AV93" i="26" s="1"/>
  <c r="AW93" i="26" s="1"/>
  <c r="Q93" i="26"/>
  <c r="P93" i="26"/>
  <c r="N93" i="26"/>
  <c r="L93" i="26"/>
  <c r="BJ93" i="26" s="1"/>
  <c r="J93" i="26"/>
  <c r="C93" i="26"/>
  <c r="A93" i="26"/>
  <c r="BH92" i="26"/>
  <c r="BF92" i="26"/>
  <c r="BD92" i="26"/>
  <c r="AU92" i="26"/>
  <c r="AS92" i="26"/>
  <c r="AQ92" i="26"/>
  <c r="AW92" i="26" s="1"/>
  <c r="AG92" i="26"/>
  <c r="AF92" i="26"/>
  <c r="AD92" i="26"/>
  <c r="AB92" i="26"/>
  <c r="V92" i="26"/>
  <c r="Q92" i="26"/>
  <c r="AV92" i="26" s="1"/>
  <c r="P92" i="26"/>
  <c r="N92" i="26"/>
  <c r="BJ92" i="26" s="1"/>
  <c r="L92" i="26"/>
  <c r="J92" i="26"/>
  <c r="C92" i="26"/>
  <c r="A92" i="26"/>
  <c r="BH91" i="26"/>
  <c r="BF91" i="26"/>
  <c r="BD91" i="26"/>
  <c r="AU91" i="26"/>
  <c r="AS91" i="26"/>
  <c r="AQ91" i="26"/>
  <c r="AW91" i="26" s="1"/>
  <c r="AG91" i="26"/>
  <c r="AF91" i="26"/>
  <c r="AD91" i="26"/>
  <c r="AB91" i="26"/>
  <c r="V91" i="26"/>
  <c r="Q91" i="26"/>
  <c r="AV91" i="26" s="1"/>
  <c r="P91" i="26"/>
  <c r="N91" i="26"/>
  <c r="L91" i="26"/>
  <c r="J91" i="26"/>
  <c r="BJ91" i="26" s="1"/>
  <c r="C91" i="26"/>
  <c r="A91" i="26"/>
  <c r="BH90" i="26"/>
  <c r="BF90" i="26"/>
  <c r="BD90" i="26"/>
  <c r="AU90" i="26"/>
  <c r="AS90" i="26"/>
  <c r="AQ90" i="26"/>
  <c r="AG90" i="26"/>
  <c r="AF90" i="26"/>
  <c r="AD90" i="26"/>
  <c r="AB90" i="26"/>
  <c r="V90" i="26"/>
  <c r="Q90" i="26"/>
  <c r="AV90" i="26" s="1"/>
  <c r="AW90" i="26" s="1"/>
  <c r="P90" i="26"/>
  <c r="N90" i="26"/>
  <c r="L90" i="26"/>
  <c r="J90" i="26"/>
  <c r="BJ90" i="26" s="1"/>
  <c r="C90" i="26"/>
  <c r="A90" i="26"/>
  <c r="BH89" i="26"/>
  <c r="BF89" i="26"/>
  <c r="BD89" i="26"/>
  <c r="AU89" i="26"/>
  <c r="AS89" i="26"/>
  <c r="AW89" i="26" s="1"/>
  <c r="AQ89" i="26"/>
  <c r="AG89" i="26"/>
  <c r="AF89" i="26"/>
  <c r="AD89" i="26"/>
  <c r="AB89" i="26"/>
  <c r="V89" i="26"/>
  <c r="AV89" i="26" s="1"/>
  <c r="Q89" i="26"/>
  <c r="P89" i="26"/>
  <c r="N89" i="26"/>
  <c r="L89" i="26"/>
  <c r="BJ89" i="26" s="1"/>
  <c r="J89" i="26"/>
  <c r="C89" i="26"/>
  <c r="A89" i="26"/>
  <c r="BH88" i="26"/>
  <c r="BF88" i="26"/>
  <c r="BD88" i="26"/>
  <c r="AU88" i="26"/>
  <c r="AS88" i="26"/>
  <c r="AQ88" i="26"/>
  <c r="AG88" i="26"/>
  <c r="AF88" i="26"/>
  <c r="AD88" i="26"/>
  <c r="AB88" i="26"/>
  <c r="V88" i="26"/>
  <c r="Q88" i="26"/>
  <c r="AV88" i="26" s="1"/>
  <c r="AW88" i="26" s="1"/>
  <c r="P88" i="26"/>
  <c r="N88" i="26"/>
  <c r="L88" i="26"/>
  <c r="J88" i="26"/>
  <c r="BJ88" i="26" s="1"/>
  <c r="C88" i="26"/>
  <c r="A88" i="26"/>
  <c r="BH87" i="26"/>
  <c r="BF87" i="26"/>
  <c r="BD87" i="26"/>
  <c r="AV87" i="26"/>
  <c r="AU87" i="26"/>
  <c r="AS87" i="26"/>
  <c r="AW87" i="26" s="1"/>
  <c r="AQ87" i="26"/>
  <c r="AG87" i="26"/>
  <c r="AF87" i="26"/>
  <c r="AD87" i="26"/>
  <c r="AB87" i="26"/>
  <c r="V87" i="26"/>
  <c r="Q87" i="26"/>
  <c r="P87" i="26"/>
  <c r="N87" i="26"/>
  <c r="L87" i="26"/>
  <c r="J87" i="26"/>
  <c r="BJ87" i="26" s="1"/>
  <c r="C87" i="26"/>
  <c r="A87" i="26"/>
  <c r="BH86" i="26"/>
  <c r="BF86" i="26"/>
  <c r="BD86" i="26"/>
  <c r="AU86" i="26"/>
  <c r="AS86" i="26"/>
  <c r="AQ86" i="26"/>
  <c r="AW86" i="26" s="1"/>
  <c r="AG86" i="26"/>
  <c r="AF86" i="26"/>
  <c r="AD86" i="26"/>
  <c r="AB86" i="26"/>
  <c r="V86" i="26"/>
  <c r="AV86" i="26" s="1"/>
  <c r="Q86" i="26"/>
  <c r="P86" i="26"/>
  <c r="N86" i="26"/>
  <c r="BJ86" i="26" s="1"/>
  <c r="L86" i="26"/>
  <c r="J86" i="26"/>
  <c r="C86" i="26"/>
  <c r="A86" i="26"/>
  <c r="BH85" i="26"/>
  <c r="BF85" i="26"/>
  <c r="BD85" i="26"/>
  <c r="AU85" i="26"/>
  <c r="AS85" i="26"/>
  <c r="AQ85" i="26"/>
  <c r="AG85" i="26"/>
  <c r="AF85" i="26"/>
  <c r="AD85" i="26"/>
  <c r="AB85" i="26"/>
  <c r="V85" i="26"/>
  <c r="AV85" i="26" s="1"/>
  <c r="Q85" i="26"/>
  <c r="P85" i="26"/>
  <c r="N85" i="26"/>
  <c r="BJ85" i="26" s="1"/>
  <c r="L85" i="26"/>
  <c r="J85" i="26"/>
  <c r="C85" i="26"/>
  <c r="A85" i="26"/>
  <c r="BH84" i="26"/>
  <c r="BF84" i="26"/>
  <c r="BD84" i="26"/>
  <c r="AU84" i="26"/>
  <c r="AS84" i="26"/>
  <c r="AQ84" i="26"/>
  <c r="AW84" i="26" s="1"/>
  <c r="AG84" i="26"/>
  <c r="AF84" i="26"/>
  <c r="AD84" i="26"/>
  <c r="AB84" i="26"/>
  <c r="V84" i="26"/>
  <c r="Q84" i="26"/>
  <c r="AV84" i="26" s="1"/>
  <c r="P84" i="26"/>
  <c r="N84" i="26"/>
  <c r="BJ84" i="26" s="1"/>
  <c r="L84" i="26"/>
  <c r="J84" i="26"/>
  <c r="C84" i="26"/>
  <c r="A84" i="26"/>
  <c r="BH83" i="26"/>
  <c r="BF83" i="26"/>
  <c r="BD83" i="26"/>
  <c r="AU83" i="26"/>
  <c r="AS83" i="26"/>
  <c r="AQ83" i="26"/>
  <c r="AW83" i="26" s="1"/>
  <c r="AG83" i="26"/>
  <c r="AF83" i="26"/>
  <c r="AD83" i="26"/>
  <c r="AB83" i="26"/>
  <c r="V83" i="26"/>
  <c r="Q83" i="26"/>
  <c r="AV83" i="26" s="1"/>
  <c r="P83" i="26"/>
  <c r="N83" i="26"/>
  <c r="L83" i="26"/>
  <c r="J83" i="26"/>
  <c r="BJ83" i="26" s="1"/>
  <c r="C83" i="26"/>
  <c r="A83" i="26"/>
  <c r="BH82" i="26"/>
  <c r="BF82" i="26"/>
  <c r="BD82" i="26"/>
  <c r="AU82" i="26"/>
  <c r="AS82" i="26"/>
  <c r="AQ82" i="26"/>
  <c r="AG82" i="26"/>
  <c r="AF82" i="26"/>
  <c r="AD82" i="26"/>
  <c r="AB82" i="26"/>
  <c r="V82" i="26"/>
  <c r="Q82" i="26"/>
  <c r="AV82" i="26" s="1"/>
  <c r="AW82" i="26" s="1"/>
  <c r="P82" i="26"/>
  <c r="N82" i="26"/>
  <c r="L82" i="26"/>
  <c r="J82" i="26"/>
  <c r="BJ82" i="26" s="1"/>
  <c r="C82" i="26"/>
  <c r="A82" i="26"/>
  <c r="BH81" i="26"/>
  <c r="BF81" i="26"/>
  <c r="BD81" i="26"/>
  <c r="AU81" i="26"/>
  <c r="AS81" i="26"/>
  <c r="AQ81" i="26"/>
  <c r="AG81" i="26"/>
  <c r="AF81" i="26"/>
  <c r="AD81" i="26"/>
  <c r="AB81" i="26"/>
  <c r="V81" i="26"/>
  <c r="AV81" i="26" s="1"/>
  <c r="Q81" i="26"/>
  <c r="P81" i="26"/>
  <c r="N81" i="26"/>
  <c r="L81" i="26"/>
  <c r="BJ81" i="26" s="1"/>
  <c r="J81" i="26"/>
  <c r="C81" i="26"/>
  <c r="A81" i="26"/>
  <c r="BH80" i="26"/>
  <c r="BF80" i="26"/>
  <c r="BD80" i="26"/>
  <c r="AU80" i="26"/>
  <c r="AS80" i="26"/>
  <c r="AQ80" i="26"/>
  <c r="AG80" i="26"/>
  <c r="AF80" i="26"/>
  <c r="AD80" i="26"/>
  <c r="AB80" i="26"/>
  <c r="V80" i="26"/>
  <c r="Q80" i="26"/>
  <c r="AV80" i="26" s="1"/>
  <c r="AW80" i="26" s="1"/>
  <c r="P80" i="26"/>
  <c r="N80" i="26"/>
  <c r="L80" i="26"/>
  <c r="J80" i="26"/>
  <c r="BJ80" i="26" s="1"/>
  <c r="C80" i="26"/>
  <c r="A80" i="26"/>
  <c r="BH79" i="26"/>
  <c r="BF79" i="26"/>
  <c r="BD79" i="26"/>
  <c r="AU79" i="26"/>
  <c r="AS79" i="26"/>
  <c r="AW79" i="26" s="1"/>
  <c r="AQ79" i="26"/>
  <c r="AG79" i="26"/>
  <c r="AF79" i="26"/>
  <c r="AD79" i="26"/>
  <c r="AB79" i="26"/>
  <c r="V79" i="26"/>
  <c r="AV79" i="26" s="1"/>
  <c r="Q79" i="26"/>
  <c r="P79" i="26"/>
  <c r="N79" i="26"/>
  <c r="L79" i="26"/>
  <c r="J79" i="26"/>
  <c r="BJ79" i="26" s="1"/>
  <c r="C79" i="26"/>
  <c r="A79" i="26"/>
  <c r="BH78" i="26"/>
  <c r="BF78" i="26"/>
  <c r="BD78" i="26"/>
  <c r="AU78" i="26"/>
  <c r="AS78" i="26"/>
  <c r="AQ78" i="26"/>
  <c r="AW78" i="26" s="1"/>
  <c r="AG78" i="26"/>
  <c r="AF78" i="26"/>
  <c r="AD78" i="26"/>
  <c r="AB78" i="26"/>
  <c r="V78" i="26"/>
  <c r="Q78" i="26"/>
  <c r="AV78" i="26" s="1"/>
  <c r="P78" i="26"/>
  <c r="N78" i="26"/>
  <c r="BJ78" i="26" s="1"/>
  <c r="L78" i="26"/>
  <c r="J78" i="26"/>
  <c r="C78" i="26"/>
  <c r="A78" i="26"/>
  <c r="BH77" i="26"/>
  <c r="BF77" i="26"/>
  <c r="BD77" i="26"/>
  <c r="AU77" i="26"/>
  <c r="AS77" i="26"/>
  <c r="AQ77" i="26"/>
  <c r="AG77" i="26"/>
  <c r="AF77" i="26"/>
  <c r="AD77" i="26"/>
  <c r="AB77" i="26"/>
  <c r="V77" i="26"/>
  <c r="AV77" i="26" s="1"/>
  <c r="Q77" i="26"/>
  <c r="P77" i="26"/>
  <c r="N77" i="26"/>
  <c r="L77" i="26"/>
  <c r="BJ77" i="26" s="1"/>
  <c r="J77" i="26"/>
  <c r="C77" i="26"/>
  <c r="A77" i="26"/>
  <c r="BH76" i="26"/>
  <c r="BF76" i="26"/>
  <c r="BD76" i="26"/>
  <c r="AU76" i="26"/>
  <c r="AS76" i="26"/>
  <c r="AQ76" i="26"/>
  <c r="AW76" i="26" s="1"/>
  <c r="AG76" i="26"/>
  <c r="AF76" i="26"/>
  <c r="AD76" i="26"/>
  <c r="AB76" i="26"/>
  <c r="V76" i="26"/>
  <c r="Q76" i="26"/>
  <c r="AV76" i="26" s="1"/>
  <c r="P76" i="26"/>
  <c r="N76" i="26"/>
  <c r="BJ76" i="26" s="1"/>
  <c r="L76" i="26"/>
  <c r="J76" i="26"/>
  <c r="C76" i="26"/>
  <c r="A76" i="26"/>
  <c r="BH75" i="26"/>
  <c r="BF75" i="26"/>
  <c r="BD75" i="26"/>
  <c r="AU75" i="26"/>
  <c r="AS75" i="26"/>
  <c r="AQ75" i="26"/>
  <c r="AW75" i="26" s="1"/>
  <c r="AG75" i="26"/>
  <c r="AF75" i="26"/>
  <c r="AD75" i="26"/>
  <c r="AB75" i="26"/>
  <c r="V75" i="26"/>
  <c r="Q75" i="26"/>
  <c r="AV75" i="26" s="1"/>
  <c r="P75" i="26"/>
  <c r="N75" i="26"/>
  <c r="L75" i="26"/>
  <c r="J75" i="26"/>
  <c r="BJ75" i="26" s="1"/>
  <c r="C75" i="26"/>
  <c r="A75" i="26"/>
  <c r="BH74" i="26"/>
  <c r="BF74" i="26"/>
  <c r="BD74" i="26"/>
  <c r="AU74" i="26"/>
  <c r="AS74" i="26"/>
  <c r="AQ74" i="26"/>
  <c r="AG74" i="26"/>
  <c r="AF74" i="26"/>
  <c r="AD74" i="26"/>
  <c r="AB74" i="26"/>
  <c r="V74" i="26"/>
  <c r="Q74" i="26"/>
  <c r="AV74" i="26" s="1"/>
  <c r="AW74" i="26" s="1"/>
  <c r="P74" i="26"/>
  <c r="N74" i="26"/>
  <c r="L74" i="26"/>
  <c r="J74" i="26"/>
  <c r="BJ74" i="26" s="1"/>
  <c r="C74" i="26"/>
  <c r="A74" i="26"/>
  <c r="BH73" i="26"/>
  <c r="BF73" i="26"/>
  <c r="BD73" i="26"/>
  <c r="AU73" i="26"/>
  <c r="AS73" i="26"/>
  <c r="AQ73" i="26"/>
  <c r="AG73" i="26"/>
  <c r="AF73" i="26"/>
  <c r="AD73" i="26"/>
  <c r="AB73" i="26"/>
  <c r="V73" i="26"/>
  <c r="AV73" i="26" s="1"/>
  <c r="Q73" i="26"/>
  <c r="P73" i="26"/>
  <c r="N73" i="26"/>
  <c r="L73" i="26"/>
  <c r="BJ73" i="26" s="1"/>
  <c r="J73" i="26"/>
  <c r="C73" i="26"/>
  <c r="A73" i="26"/>
  <c r="BH72" i="26"/>
  <c r="BF72" i="26"/>
  <c r="BD72" i="26"/>
  <c r="AU72" i="26"/>
  <c r="AS72" i="26"/>
  <c r="AQ72" i="26"/>
  <c r="AG72" i="26"/>
  <c r="AF72" i="26"/>
  <c r="AD72" i="26"/>
  <c r="AB72" i="26"/>
  <c r="V72" i="26"/>
  <c r="Q72" i="26"/>
  <c r="AV72" i="26" s="1"/>
  <c r="AW72" i="26" s="1"/>
  <c r="P72" i="26"/>
  <c r="N72" i="26"/>
  <c r="L72" i="26"/>
  <c r="J72" i="26"/>
  <c r="BJ72" i="26" s="1"/>
  <c r="C72" i="26"/>
  <c r="A72" i="26"/>
  <c r="BH71" i="26"/>
  <c r="BF71" i="26"/>
  <c r="BD71" i="26"/>
  <c r="AU71" i="26"/>
  <c r="AS71" i="26"/>
  <c r="AW71" i="26" s="1"/>
  <c r="AQ71" i="26"/>
  <c r="AG71" i="26"/>
  <c r="AF71" i="26"/>
  <c r="AD71" i="26"/>
  <c r="AB71" i="26"/>
  <c r="V71" i="26"/>
  <c r="AV71" i="26" s="1"/>
  <c r="Q71" i="26"/>
  <c r="P71" i="26"/>
  <c r="N71" i="26"/>
  <c r="L71" i="26"/>
  <c r="J71" i="26"/>
  <c r="BJ71" i="26" s="1"/>
  <c r="C71" i="26"/>
  <c r="A71" i="26"/>
  <c r="BH70" i="26"/>
  <c r="BF70" i="26"/>
  <c r="BD70" i="26"/>
  <c r="AU70" i="26"/>
  <c r="AS70" i="26"/>
  <c r="AQ70" i="26"/>
  <c r="AW70" i="26" s="1"/>
  <c r="AG70" i="26"/>
  <c r="AF70" i="26"/>
  <c r="AD70" i="26"/>
  <c r="AB70" i="26"/>
  <c r="V70" i="26"/>
  <c r="Q70" i="26"/>
  <c r="AV70" i="26" s="1"/>
  <c r="P70" i="26"/>
  <c r="N70" i="26"/>
  <c r="BJ70" i="26" s="1"/>
  <c r="L70" i="26"/>
  <c r="J70" i="26"/>
  <c r="C70" i="26"/>
  <c r="A70" i="26"/>
  <c r="BH69" i="26"/>
  <c r="BF69" i="26"/>
  <c r="BD69" i="26"/>
  <c r="AU69" i="26"/>
  <c r="AS69" i="26"/>
  <c r="AQ69" i="26"/>
  <c r="AG69" i="26"/>
  <c r="AF69" i="26"/>
  <c r="AD69" i="26"/>
  <c r="AB69" i="26"/>
  <c r="V69" i="26"/>
  <c r="AV69" i="26" s="1"/>
  <c r="AW69" i="26" s="1"/>
  <c r="Q69" i="26"/>
  <c r="P69" i="26"/>
  <c r="N69" i="26"/>
  <c r="L69" i="26"/>
  <c r="BJ69" i="26" s="1"/>
  <c r="J69" i="26"/>
  <c r="C69" i="26"/>
  <c r="A69" i="26"/>
  <c r="BH68" i="26"/>
  <c r="BF68" i="26"/>
  <c r="BD68" i="26"/>
  <c r="AU68" i="26"/>
  <c r="AS68" i="26"/>
  <c r="AQ68" i="26"/>
  <c r="AW68" i="26" s="1"/>
  <c r="AG68" i="26"/>
  <c r="AF68" i="26"/>
  <c r="AD68" i="26"/>
  <c r="AB68" i="26"/>
  <c r="V68" i="26"/>
  <c r="Q68" i="26"/>
  <c r="AV68" i="26" s="1"/>
  <c r="P68" i="26"/>
  <c r="N68" i="26"/>
  <c r="BJ68" i="26" s="1"/>
  <c r="L68" i="26"/>
  <c r="J68" i="26"/>
  <c r="C68" i="26"/>
  <c r="A68" i="26"/>
  <c r="BH67" i="26"/>
  <c r="BF67" i="26"/>
  <c r="BD67" i="26"/>
  <c r="AU67" i="26"/>
  <c r="AS67" i="26"/>
  <c r="AQ67" i="26"/>
  <c r="AW67" i="26" s="1"/>
  <c r="AG67" i="26"/>
  <c r="AF67" i="26"/>
  <c r="AD67" i="26"/>
  <c r="AB67" i="26"/>
  <c r="V67" i="26"/>
  <c r="Q67" i="26"/>
  <c r="AV67" i="26" s="1"/>
  <c r="P67" i="26"/>
  <c r="N67" i="26"/>
  <c r="L67" i="26"/>
  <c r="J67" i="26"/>
  <c r="BJ67" i="26" s="1"/>
  <c r="C67" i="26"/>
  <c r="A67" i="26"/>
  <c r="BH66" i="26"/>
  <c r="BF66" i="26"/>
  <c r="BD66" i="26"/>
  <c r="AU66" i="26"/>
  <c r="AS66" i="26"/>
  <c r="AQ66" i="26"/>
  <c r="AG66" i="26"/>
  <c r="AF66" i="26"/>
  <c r="AD66" i="26"/>
  <c r="AB66" i="26"/>
  <c r="V66" i="26"/>
  <c r="Q66" i="26"/>
  <c r="AV66" i="26" s="1"/>
  <c r="AW66" i="26" s="1"/>
  <c r="P66" i="26"/>
  <c r="N66" i="26"/>
  <c r="L66" i="26"/>
  <c r="J66" i="26"/>
  <c r="BJ66" i="26" s="1"/>
  <c r="C66" i="26"/>
  <c r="A66" i="26"/>
  <c r="BH65" i="26"/>
  <c r="BF65" i="26"/>
  <c r="BD65" i="26"/>
  <c r="AU65" i="26"/>
  <c r="AS65" i="26"/>
  <c r="AQ65" i="26"/>
  <c r="AG65" i="26"/>
  <c r="AF65" i="26"/>
  <c r="AD65" i="26"/>
  <c r="AB65" i="26"/>
  <c r="V65" i="26"/>
  <c r="AV65" i="26" s="1"/>
  <c r="Q65" i="26"/>
  <c r="P65" i="26"/>
  <c r="N65" i="26"/>
  <c r="L65" i="26"/>
  <c r="BJ65" i="26" s="1"/>
  <c r="J65" i="26"/>
  <c r="C65" i="26"/>
  <c r="A65" i="26"/>
  <c r="BH64" i="26"/>
  <c r="BF64" i="26"/>
  <c r="BD64" i="26"/>
  <c r="AU64" i="26"/>
  <c r="AS64" i="26"/>
  <c r="AQ64" i="26"/>
  <c r="AG64" i="26"/>
  <c r="AF64" i="26"/>
  <c r="AD64" i="26"/>
  <c r="AB64" i="26"/>
  <c r="V64" i="26"/>
  <c r="Q64" i="26"/>
  <c r="AV64" i="26" s="1"/>
  <c r="AW64" i="26" s="1"/>
  <c r="P64" i="26"/>
  <c r="N64" i="26"/>
  <c r="L64" i="26"/>
  <c r="J64" i="26"/>
  <c r="BJ64" i="26" s="1"/>
  <c r="C64" i="26"/>
  <c r="A64" i="26"/>
  <c r="AF55" i="26"/>
  <c r="AF54" i="26"/>
  <c r="AF53" i="26"/>
  <c r="BH52" i="26"/>
  <c r="BF52" i="26"/>
  <c r="BD52" i="26"/>
  <c r="AU52" i="26"/>
  <c r="AS52" i="26"/>
  <c r="AQ52" i="26"/>
  <c r="AG52" i="26"/>
  <c r="AF52" i="26"/>
  <c r="AD52" i="26"/>
  <c r="AB52" i="26"/>
  <c r="V52" i="26"/>
  <c r="Q52" i="26"/>
  <c r="AV52" i="26" s="1"/>
  <c r="AW52" i="26" s="1"/>
  <c r="P52" i="26"/>
  <c r="N52" i="26"/>
  <c r="L52" i="26"/>
  <c r="J52" i="26"/>
  <c r="BJ52" i="26" s="1"/>
  <c r="C52" i="26"/>
  <c r="A52" i="26"/>
  <c r="BH51" i="26"/>
  <c r="BF51" i="26"/>
  <c r="BD51" i="26"/>
  <c r="AU51" i="26"/>
  <c r="AS51" i="26"/>
  <c r="AQ51" i="26"/>
  <c r="AG51" i="26"/>
  <c r="AF51" i="26"/>
  <c r="AD51" i="26"/>
  <c r="AB51" i="26"/>
  <c r="V51" i="26"/>
  <c r="AV51" i="26" s="1"/>
  <c r="Q51" i="26"/>
  <c r="P51" i="26"/>
  <c r="N51" i="26"/>
  <c r="L51" i="26"/>
  <c r="J51" i="26"/>
  <c r="BJ51" i="26" s="1"/>
  <c r="C51" i="26"/>
  <c r="A51" i="26"/>
  <c r="BH50" i="26"/>
  <c r="BF50" i="26"/>
  <c r="BD50" i="26"/>
  <c r="AU50" i="26"/>
  <c r="AS50" i="26"/>
  <c r="AQ50" i="26"/>
  <c r="AW50" i="26" s="1"/>
  <c r="AG50" i="26"/>
  <c r="AF50" i="26"/>
  <c r="AD50" i="26"/>
  <c r="AB50" i="26"/>
  <c r="V50" i="26"/>
  <c r="Q50" i="26"/>
  <c r="AV50" i="26" s="1"/>
  <c r="P50" i="26"/>
  <c r="N50" i="26"/>
  <c r="BJ50" i="26" s="1"/>
  <c r="L50" i="26"/>
  <c r="J50" i="26"/>
  <c r="C50" i="26"/>
  <c r="A50" i="26"/>
  <c r="BH49" i="26"/>
  <c r="BF49" i="26"/>
  <c r="BD49" i="26"/>
  <c r="AU49" i="26"/>
  <c r="AS49" i="26"/>
  <c r="AQ49" i="26"/>
  <c r="AG49" i="26"/>
  <c r="AF49" i="26"/>
  <c r="AD49" i="26"/>
  <c r="AB49" i="26"/>
  <c r="V49" i="26"/>
  <c r="AV49" i="26" s="1"/>
  <c r="AW49" i="26" s="1"/>
  <c r="Q49" i="26"/>
  <c r="P49" i="26"/>
  <c r="N49" i="26"/>
  <c r="L49" i="26"/>
  <c r="BJ49" i="26" s="1"/>
  <c r="J49" i="26"/>
  <c r="C49" i="26"/>
  <c r="A49" i="26"/>
  <c r="BH48" i="26"/>
  <c r="BF48" i="26"/>
  <c r="BD48" i="26"/>
  <c r="AU48" i="26"/>
  <c r="AS48" i="26"/>
  <c r="AQ48" i="26"/>
  <c r="AG48" i="26"/>
  <c r="AF48" i="26"/>
  <c r="AD48" i="26"/>
  <c r="AB48" i="26"/>
  <c r="V48" i="26"/>
  <c r="Q48" i="26"/>
  <c r="AV48" i="26" s="1"/>
  <c r="P48" i="26"/>
  <c r="N48" i="26"/>
  <c r="BJ48" i="26" s="1"/>
  <c r="L48" i="26"/>
  <c r="J48" i="26"/>
  <c r="C48" i="26"/>
  <c r="A48" i="26"/>
  <c r="BH47" i="26"/>
  <c r="BF47" i="26"/>
  <c r="BD47" i="26"/>
  <c r="AU47" i="26"/>
  <c r="AS47" i="26"/>
  <c r="AQ47" i="26"/>
  <c r="AW47" i="26" s="1"/>
  <c r="AG47" i="26"/>
  <c r="AF47" i="26"/>
  <c r="AD47" i="26"/>
  <c r="AB47" i="26"/>
  <c r="V47" i="26"/>
  <c r="Q47" i="26"/>
  <c r="AV47" i="26" s="1"/>
  <c r="P47" i="26"/>
  <c r="N47" i="26"/>
  <c r="L47" i="26"/>
  <c r="J47" i="26"/>
  <c r="BJ47" i="26" s="1"/>
  <c r="C47" i="26"/>
  <c r="A47" i="26"/>
  <c r="BH46" i="26"/>
  <c r="BF46" i="26"/>
  <c r="BD46" i="26"/>
  <c r="AU46" i="26"/>
  <c r="AS46" i="26"/>
  <c r="AQ46" i="26"/>
  <c r="AG46" i="26"/>
  <c r="AF46" i="26"/>
  <c r="AD46" i="26"/>
  <c r="AB46" i="26"/>
  <c r="V46" i="26"/>
  <c r="Q46" i="26"/>
  <c r="AV46" i="26" s="1"/>
  <c r="AW46" i="26" s="1"/>
  <c r="P46" i="26"/>
  <c r="N46" i="26"/>
  <c r="L46" i="26"/>
  <c r="J46" i="26"/>
  <c r="BJ46" i="26" s="1"/>
  <c r="C46" i="26"/>
  <c r="A46" i="26"/>
  <c r="BH45" i="26"/>
  <c r="BF45" i="26"/>
  <c r="BD45" i="26"/>
  <c r="AU45" i="26"/>
  <c r="AS45" i="26"/>
  <c r="AQ45" i="26"/>
  <c r="AG45" i="26"/>
  <c r="AF45" i="26"/>
  <c r="AD45" i="26"/>
  <c r="AB45" i="26"/>
  <c r="V45" i="26"/>
  <c r="AV45" i="26" s="1"/>
  <c r="Q45" i="26"/>
  <c r="P45" i="26"/>
  <c r="N45" i="26"/>
  <c r="L45" i="26"/>
  <c r="BJ45" i="26" s="1"/>
  <c r="J45" i="26"/>
  <c r="C45" i="26"/>
  <c r="A45" i="26"/>
  <c r="BH44" i="26"/>
  <c r="BF44" i="26"/>
  <c r="BD44" i="26"/>
  <c r="AU44" i="26"/>
  <c r="AS44" i="26"/>
  <c r="AQ44" i="26"/>
  <c r="AG44" i="26"/>
  <c r="AF44" i="26"/>
  <c r="AD44" i="26"/>
  <c r="AB44" i="26"/>
  <c r="V44" i="26"/>
  <c r="Q44" i="26"/>
  <c r="AV44" i="26" s="1"/>
  <c r="AW44" i="26" s="1"/>
  <c r="P44" i="26"/>
  <c r="N44" i="26"/>
  <c r="L44" i="26"/>
  <c r="J44" i="26"/>
  <c r="BJ44" i="26" s="1"/>
  <c r="C44" i="26"/>
  <c r="A44" i="26"/>
  <c r="BH43" i="26"/>
  <c r="BF43" i="26"/>
  <c r="BD43" i="26"/>
  <c r="AU43" i="26"/>
  <c r="AS43" i="26"/>
  <c r="AQ43" i="26"/>
  <c r="AG43" i="26"/>
  <c r="AF43" i="26"/>
  <c r="AD43" i="26"/>
  <c r="AB43" i="26"/>
  <c r="V43" i="26"/>
  <c r="AV43" i="26" s="1"/>
  <c r="Q43" i="26"/>
  <c r="P43" i="26"/>
  <c r="N43" i="26"/>
  <c r="L43" i="26"/>
  <c r="J43" i="26"/>
  <c r="BJ43" i="26" s="1"/>
  <c r="C43" i="26"/>
  <c r="A43" i="26"/>
  <c r="BH42" i="26"/>
  <c r="BF42" i="26"/>
  <c r="BD42" i="26"/>
  <c r="AU42" i="26"/>
  <c r="AS42" i="26"/>
  <c r="AQ42" i="26"/>
  <c r="AW42" i="26" s="1"/>
  <c r="AG42" i="26"/>
  <c r="AF42" i="26"/>
  <c r="AD42" i="26"/>
  <c r="AB42" i="26"/>
  <c r="V42" i="26"/>
  <c r="Q42" i="26"/>
  <c r="AV42" i="26" s="1"/>
  <c r="P42" i="26"/>
  <c r="N42" i="26"/>
  <c r="BJ42" i="26" s="1"/>
  <c r="L42" i="26"/>
  <c r="J42" i="26"/>
  <c r="C42" i="26"/>
  <c r="A42" i="26"/>
  <c r="BH41" i="26"/>
  <c r="BF41" i="26"/>
  <c r="BD41" i="26"/>
  <c r="AU41" i="26"/>
  <c r="AS41" i="26"/>
  <c r="AQ41" i="26"/>
  <c r="AG41" i="26"/>
  <c r="AF41" i="26"/>
  <c r="AD41" i="26"/>
  <c r="AB41" i="26"/>
  <c r="V41" i="26"/>
  <c r="AV41" i="26" s="1"/>
  <c r="AW41" i="26" s="1"/>
  <c r="Q41" i="26"/>
  <c r="P41" i="26"/>
  <c r="N41" i="26"/>
  <c r="L41" i="26"/>
  <c r="BJ41" i="26" s="1"/>
  <c r="J41" i="26"/>
  <c r="C41" i="26"/>
  <c r="A41" i="26"/>
  <c r="BH40" i="26"/>
  <c r="BF40" i="26"/>
  <c r="BD40" i="26"/>
  <c r="AU40" i="26"/>
  <c r="AS40" i="26"/>
  <c r="AQ40" i="26"/>
  <c r="AG40" i="26"/>
  <c r="AF40" i="26"/>
  <c r="AD40" i="26"/>
  <c r="AB40" i="26"/>
  <c r="V40" i="26"/>
  <c r="Q40" i="26"/>
  <c r="AV40" i="26" s="1"/>
  <c r="P40" i="26"/>
  <c r="N40" i="26"/>
  <c r="BJ40" i="26" s="1"/>
  <c r="L40" i="26"/>
  <c r="J40" i="26"/>
  <c r="C40" i="26"/>
  <c r="A40" i="26"/>
  <c r="BH39" i="26"/>
  <c r="BF39" i="26"/>
  <c r="BD39" i="26"/>
  <c r="AU39" i="26"/>
  <c r="AS39" i="26"/>
  <c r="AQ39" i="26"/>
  <c r="AW39" i="26" s="1"/>
  <c r="AG39" i="26"/>
  <c r="AF39" i="26"/>
  <c r="AD39" i="26"/>
  <c r="AB39" i="26"/>
  <c r="V39" i="26"/>
  <c r="Q39" i="26"/>
  <c r="AV39" i="26" s="1"/>
  <c r="P39" i="26"/>
  <c r="N39" i="26"/>
  <c r="L39" i="26"/>
  <c r="J39" i="26"/>
  <c r="BJ39" i="26" s="1"/>
  <c r="C39" i="26"/>
  <c r="A39" i="26"/>
  <c r="BH38" i="26"/>
  <c r="BF38" i="26"/>
  <c r="BD38" i="26"/>
  <c r="AU38" i="26"/>
  <c r="AS38" i="26"/>
  <c r="AQ38" i="26"/>
  <c r="AG38" i="26"/>
  <c r="AF38" i="26"/>
  <c r="AD38" i="26"/>
  <c r="AB38" i="26"/>
  <c r="V38" i="26"/>
  <c r="Q38" i="26"/>
  <c r="AV38" i="26" s="1"/>
  <c r="AW38" i="26" s="1"/>
  <c r="P38" i="26"/>
  <c r="N38" i="26"/>
  <c r="L38" i="26"/>
  <c r="J38" i="26"/>
  <c r="BJ38" i="26" s="1"/>
  <c r="C38" i="26"/>
  <c r="A38" i="26"/>
  <c r="BH37" i="26"/>
  <c r="BF37" i="26"/>
  <c r="BD37" i="26"/>
  <c r="AU37" i="26"/>
  <c r="AS37" i="26"/>
  <c r="AQ37" i="26"/>
  <c r="AG37" i="26"/>
  <c r="AF37" i="26"/>
  <c r="AD37" i="26"/>
  <c r="AB37" i="26"/>
  <c r="V37" i="26"/>
  <c r="AV37" i="26" s="1"/>
  <c r="Q37" i="26"/>
  <c r="P37" i="26"/>
  <c r="N37" i="26"/>
  <c r="L37" i="26"/>
  <c r="BJ37" i="26" s="1"/>
  <c r="J37" i="26"/>
  <c r="C37" i="26"/>
  <c r="A37" i="26"/>
  <c r="BH36" i="26"/>
  <c r="BF36" i="26"/>
  <c r="BD36" i="26"/>
  <c r="AU36" i="26"/>
  <c r="AS36" i="26"/>
  <c r="AQ36" i="26"/>
  <c r="AG36" i="26"/>
  <c r="AF36" i="26"/>
  <c r="AD36" i="26"/>
  <c r="AB36" i="26"/>
  <c r="V36" i="26"/>
  <c r="Q36" i="26"/>
  <c r="AV36" i="26" s="1"/>
  <c r="AW36" i="26" s="1"/>
  <c r="P36" i="26"/>
  <c r="N36" i="26"/>
  <c r="L36" i="26"/>
  <c r="J36" i="26"/>
  <c r="BJ36" i="26" s="1"/>
  <c r="C36" i="26"/>
  <c r="A36" i="26"/>
  <c r="BH35" i="26"/>
  <c r="BF35" i="26"/>
  <c r="BD35" i="26"/>
  <c r="AU35" i="26"/>
  <c r="AS35" i="26"/>
  <c r="AQ35" i="26"/>
  <c r="AG35" i="26"/>
  <c r="AF35" i="26"/>
  <c r="AD35" i="26"/>
  <c r="AB35" i="26"/>
  <c r="V35" i="26"/>
  <c r="AV35" i="26" s="1"/>
  <c r="Q35" i="26"/>
  <c r="P35" i="26"/>
  <c r="N35" i="26"/>
  <c r="L35" i="26"/>
  <c r="J35" i="26"/>
  <c r="BJ35" i="26" s="1"/>
  <c r="C35" i="26"/>
  <c r="A35" i="26"/>
  <c r="BJ34" i="26"/>
  <c r="BH34" i="26"/>
  <c r="BF34" i="26"/>
  <c r="BD34" i="26"/>
  <c r="AU34" i="26"/>
  <c r="AS34" i="26"/>
  <c r="AQ34" i="26"/>
  <c r="AG34" i="26"/>
  <c r="AF34" i="26"/>
  <c r="AD34" i="26"/>
  <c r="AB34" i="26"/>
  <c r="V34" i="26"/>
  <c r="Q34" i="26"/>
  <c r="AV34" i="26" s="1"/>
  <c r="P34" i="26"/>
  <c r="N34" i="26"/>
  <c r="L34" i="26"/>
  <c r="J34" i="26"/>
  <c r="C34" i="26"/>
  <c r="A34" i="26"/>
  <c r="BH33" i="26"/>
  <c r="BF33" i="26"/>
  <c r="BD33" i="26"/>
  <c r="AU33" i="26"/>
  <c r="AS33" i="26"/>
  <c r="AQ33" i="26"/>
  <c r="AG33" i="26"/>
  <c r="AF33" i="26"/>
  <c r="AD33" i="26"/>
  <c r="AB33" i="26"/>
  <c r="V33" i="26"/>
  <c r="AV33" i="26" s="1"/>
  <c r="AW33" i="26" s="1"/>
  <c r="Q33" i="26"/>
  <c r="P33" i="26"/>
  <c r="N33" i="26"/>
  <c r="L33" i="26"/>
  <c r="BJ33" i="26" s="1"/>
  <c r="J33" i="26"/>
  <c r="C33" i="26"/>
  <c r="A33" i="26"/>
  <c r="BH25" i="26"/>
  <c r="BF25" i="26"/>
  <c r="BD25" i="26"/>
  <c r="AU25" i="26"/>
  <c r="AS25" i="26"/>
  <c r="AQ25" i="26"/>
  <c r="AG25" i="26"/>
  <c r="AF25" i="26"/>
  <c r="AD25" i="26"/>
  <c r="AB25" i="26"/>
  <c r="V25" i="26"/>
  <c r="Q25" i="26"/>
  <c r="AV25" i="26" s="1"/>
  <c r="P25" i="26"/>
  <c r="N25" i="26"/>
  <c r="BJ25" i="26" s="1"/>
  <c r="L25" i="26"/>
  <c r="J25" i="26"/>
  <c r="C25" i="26"/>
  <c r="A25" i="26"/>
  <c r="BH24" i="26"/>
  <c r="BF24" i="26"/>
  <c r="BD24" i="26"/>
  <c r="AU24" i="26"/>
  <c r="AS24" i="26"/>
  <c r="AQ24" i="26"/>
  <c r="AW24" i="26" s="1"/>
  <c r="AG24" i="26"/>
  <c r="AF24" i="26"/>
  <c r="AD24" i="26"/>
  <c r="AB24" i="26"/>
  <c r="V24" i="26"/>
  <c r="Q24" i="26"/>
  <c r="AV24" i="26" s="1"/>
  <c r="P24" i="26"/>
  <c r="N24" i="26"/>
  <c r="L24" i="26"/>
  <c r="J24" i="26"/>
  <c r="BJ24" i="26" s="1"/>
  <c r="C24" i="26"/>
  <c r="A24" i="26"/>
  <c r="BH23" i="26"/>
  <c r="BF23" i="26"/>
  <c r="BD23" i="26"/>
  <c r="AU23" i="26"/>
  <c r="AS23" i="26"/>
  <c r="AQ23" i="26"/>
  <c r="AG23" i="26"/>
  <c r="AF23" i="26"/>
  <c r="AD23" i="26"/>
  <c r="AB23" i="26"/>
  <c r="V23" i="26"/>
  <c r="Q23" i="26"/>
  <c r="AV23" i="26" s="1"/>
  <c r="AW23" i="26" s="1"/>
  <c r="P23" i="26"/>
  <c r="N23" i="26"/>
  <c r="L23" i="26"/>
  <c r="J23" i="26"/>
  <c r="BJ23" i="26" s="1"/>
  <c r="C23" i="26"/>
  <c r="A23" i="26"/>
  <c r="BH22" i="26"/>
  <c r="BF22" i="26"/>
  <c r="BD22" i="26"/>
  <c r="AU22" i="26"/>
  <c r="AS22" i="26"/>
  <c r="AQ22" i="26"/>
  <c r="AW22" i="26" s="1"/>
  <c r="AG22" i="26"/>
  <c r="AF22" i="26"/>
  <c r="AD22" i="26"/>
  <c r="AB22" i="26"/>
  <c r="V22" i="26"/>
  <c r="AV22" i="26" s="1"/>
  <c r="Q22" i="26"/>
  <c r="P22" i="26"/>
  <c r="N22" i="26"/>
  <c r="L22" i="26"/>
  <c r="BJ22" i="26" s="1"/>
  <c r="J22" i="26"/>
  <c r="C22" i="26"/>
  <c r="A22" i="26"/>
  <c r="BH21" i="26"/>
  <c r="BF21" i="26"/>
  <c r="BD21" i="26"/>
  <c r="AU21" i="26"/>
  <c r="AS21" i="26"/>
  <c r="AQ21" i="26"/>
  <c r="AG21" i="26"/>
  <c r="AF21" i="26"/>
  <c r="AD21" i="26"/>
  <c r="AB21" i="26"/>
  <c r="V21" i="26"/>
  <c r="Q21" i="26"/>
  <c r="AV21" i="26" s="1"/>
  <c r="AW21" i="26" s="1"/>
  <c r="P21" i="26"/>
  <c r="N21" i="26"/>
  <c r="L21" i="26"/>
  <c r="J21" i="26"/>
  <c r="BJ21" i="26" s="1"/>
  <c r="C21" i="26"/>
  <c r="A21" i="26"/>
  <c r="BH20" i="26"/>
  <c r="BF20" i="26"/>
  <c r="BD20" i="26"/>
  <c r="AU20" i="26"/>
  <c r="AS20" i="26"/>
  <c r="AW20" i="26" s="1"/>
  <c r="AQ20" i="26"/>
  <c r="AG20" i="26"/>
  <c r="AF20" i="26"/>
  <c r="AD20" i="26"/>
  <c r="AB20" i="26"/>
  <c r="V20" i="26"/>
  <c r="AV20" i="26" s="1"/>
  <c r="Q20" i="26"/>
  <c r="P20" i="26"/>
  <c r="N20" i="26"/>
  <c r="L20" i="26"/>
  <c r="J20" i="26"/>
  <c r="BJ20" i="26" s="1"/>
  <c r="C20" i="26"/>
  <c r="A20" i="26"/>
  <c r="BJ19" i="26"/>
  <c r="BH19" i="26"/>
  <c r="BF19" i="26"/>
  <c r="BD19" i="26"/>
  <c r="AU19" i="26"/>
  <c r="AS19" i="26"/>
  <c r="AQ19" i="26"/>
  <c r="AG19" i="26"/>
  <c r="AF19" i="26"/>
  <c r="AF3" i="26" s="1"/>
  <c r="AD19" i="26"/>
  <c r="AB19" i="26"/>
  <c r="V19" i="26"/>
  <c r="Q19" i="26"/>
  <c r="AV19" i="26" s="1"/>
  <c r="P19" i="26"/>
  <c r="N19" i="26"/>
  <c r="L19" i="26"/>
  <c r="J19" i="26"/>
  <c r="C19" i="26"/>
  <c r="A19" i="26"/>
  <c r="BH18" i="26"/>
  <c r="BH3" i="26" s="1"/>
  <c r="BF18" i="26"/>
  <c r="BD18" i="26"/>
  <c r="AU18" i="26"/>
  <c r="AS18" i="26"/>
  <c r="AQ18" i="26"/>
  <c r="AG18" i="26"/>
  <c r="AG3" i="26" s="1"/>
  <c r="AF18" i="26"/>
  <c r="AD18" i="26"/>
  <c r="AB18" i="26"/>
  <c r="V18" i="26"/>
  <c r="AV18" i="26" s="1"/>
  <c r="AW18" i="26" s="1"/>
  <c r="Q18" i="26"/>
  <c r="P18" i="26"/>
  <c r="N18" i="26"/>
  <c r="L18" i="26"/>
  <c r="BJ18" i="26" s="1"/>
  <c r="J18" i="26"/>
  <c r="C18" i="26"/>
  <c r="A18" i="26"/>
  <c r="BH17" i="26"/>
  <c r="BF17" i="26"/>
  <c r="BD17" i="26"/>
  <c r="AU17" i="26"/>
  <c r="AS17" i="26"/>
  <c r="AQ17" i="26"/>
  <c r="AG17" i="26"/>
  <c r="AF17" i="26"/>
  <c r="AD17" i="26"/>
  <c r="AB17" i="26"/>
  <c r="V17" i="26"/>
  <c r="Q17" i="26"/>
  <c r="Q3" i="26" s="1"/>
  <c r="P17" i="26"/>
  <c r="P3" i="26" s="1"/>
  <c r="N17" i="26"/>
  <c r="BJ17" i="26" s="1"/>
  <c r="L17" i="26"/>
  <c r="J17" i="26"/>
  <c r="C17" i="26"/>
  <c r="A17" i="26"/>
  <c r="A3" i="26" s="1"/>
  <c r="BF3" i="26"/>
  <c r="AZ3" i="26"/>
  <c r="AY3" i="26"/>
  <c r="AX3" i="26"/>
  <c r="AN3" i="26"/>
  <c r="AM3" i="26"/>
  <c r="AL3" i="26"/>
  <c r="AK3" i="26"/>
  <c r="AJ3" i="26"/>
  <c r="AI3" i="26"/>
  <c r="AH3" i="26"/>
  <c r="Z3" i="26"/>
  <c r="Y3" i="26"/>
  <c r="X3" i="26"/>
  <c r="W3" i="26"/>
  <c r="V3" i="26"/>
  <c r="U3" i="26"/>
  <c r="T3" i="26"/>
  <c r="S3" i="26"/>
  <c r="R3" i="26"/>
  <c r="N3" i="26"/>
  <c r="L3" i="26"/>
  <c r="J3" i="26"/>
  <c r="B3" i="26"/>
  <c r="AA47" i="23" l="1"/>
  <c r="AB47" i="23" s="1"/>
  <c r="AO47" i="23"/>
  <c r="AW25" i="26"/>
  <c r="AW35" i="26"/>
  <c r="AW43" i="26"/>
  <c r="AW51" i="26"/>
  <c r="AW65" i="26"/>
  <c r="AW77" i="26"/>
  <c r="AW85" i="26"/>
  <c r="AW40" i="26"/>
  <c r="AW48" i="26"/>
  <c r="AW73" i="26"/>
  <c r="AW81" i="26"/>
  <c r="AW19" i="26"/>
  <c r="AW37" i="26"/>
  <c r="AW45" i="26"/>
  <c r="AW94" i="26"/>
  <c r="AW101" i="26"/>
  <c r="AW34" i="26"/>
  <c r="AW102" i="26"/>
  <c r="AV17" i="26"/>
  <c r="AW17" i="26" s="1"/>
  <c r="BJ103" i="26"/>
  <c r="BJ114" i="26"/>
  <c r="AW123" i="26"/>
  <c r="BJ124" i="26"/>
  <c r="AW111" i="26"/>
  <c r="BJ112" i="26"/>
  <c r="BJ117" i="26"/>
  <c r="BJ121" i="26"/>
  <c r="BJ351" i="26"/>
  <c r="AW355" i="26"/>
  <c r="AW360" i="26"/>
  <c r="BJ132" i="26"/>
  <c r="BJ148" i="26"/>
  <c r="BJ164" i="26"/>
  <c r="BJ180" i="26"/>
  <c r="BJ196" i="26"/>
  <c r="BJ212" i="26"/>
  <c r="BJ228" i="26"/>
  <c r="BJ244" i="26"/>
  <c r="BJ260" i="26"/>
  <c r="BJ276" i="26"/>
  <c r="BJ292" i="26"/>
  <c r="BJ356" i="26"/>
  <c r="AW103" i="26"/>
  <c r="BJ104" i="26"/>
  <c r="AW107" i="26"/>
  <c r="BJ115" i="26"/>
  <c r="BJ119" i="26"/>
  <c r="AW108" i="26"/>
  <c r="AW112" i="26"/>
  <c r="AW122" i="26"/>
  <c r="AW125" i="26"/>
  <c r="BJ359" i="26"/>
  <c r="AW119" i="26"/>
  <c r="AW139" i="26"/>
  <c r="AW155" i="26"/>
  <c r="AW171" i="26"/>
  <c r="AW187" i="26"/>
  <c r="AW203" i="26"/>
  <c r="AW219" i="26"/>
  <c r="AW235" i="26"/>
  <c r="AW251" i="26"/>
  <c r="AW267" i="26"/>
  <c r="AW283" i="26"/>
  <c r="AW299" i="26"/>
  <c r="AW315" i="26"/>
  <c r="AW331" i="26"/>
  <c r="AW347" i="26"/>
  <c r="BJ99" i="26"/>
  <c r="BJ111" i="26"/>
  <c r="AW128" i="26"/>
  <c r="BJ140" i="26"/>
  <c r="AW144" i="26"/>
  <c r="BJ156" i="26"/>
  <c r="AW160" i="26"/>
  <c r="BJ172" i="26"/>
  <c r="AW176" i="26"/>
  <c r="BJ188" i="26"/>
  <c r="AW192" i="26"/>
  <c r="BJ204" i="26"/>
  <c r="AW208" i="26"/>
  <c r="BJ220" i="26"/>
  <c r="AW224" i="26"/>
  <c r="BJ236" i="26"/>
  <c r="AW240" i="26"/>
  <c r="BJ252" i="26"/>
  <c r="AW256" i="26"/>
  <c r="BJ268" i="26"/>
  <c r="AW272" i="26"/>
  <c r="BJ284" i="26"/>
  <c r="AW288" i="26"/>
  <c r="BJ300" i="26"/>
  <c r="AW304" i="26"/>
  <c r="BJ316" i="26"/>
  <c r="AW320" i="26"/>
  <c r="BJ332" i="26"/>
  <c r="AW336" i="26"/>
  <c r="BJ348" i="26"/>
  <c r="AW352" i="26"/>
  <c r="BJ416" i="26"/>
  <c r="BJ478" i="26"/>
  <c r="BJ368" i="26"/>
  <c r="BJ372" i="26"/>
  <c r="BJ376" i="26"/>
  <c r="BJ380" i="26"/>
  <c r="BJ384" i="26"/>
  <c r="BJ388" i="26"/>
  <c r="BJ392" i="26"/>
  <c r="BJ396" i="26"/>
  <c r="BJ400" i="26"/>
  <c r="BJ404" i="26"/>
  <c r="BJ408" i="26"/>
  <c r="BJ412" i="26"/>
  <c r="AW416" i="26"/>
  <c r="AW432" i="26"/>
  <c r="AW448" i="26"/>
  <c r="AW464" i="26"/>
  <c r="BJ490" i="26"/>
  <c r="AW453" i="26"/>
  <c r="BJ369" i="26"/>
  <c r="BJ377" i="26"/>
  <c r="BJ385" i="26"/>
  <c r="BJ393" i="26"/>
  <c r="BJ401" i="26"/>
  <c r="BJ409" i="26"/>
  <c r="AW426" i="26"/>
  <c r="AW442" i="26"/>
  <c r="AW458" i="26"/>
  <c r="AW469" i="26"/>
  <c r="BJ371" i="26"/>
  <c r="BJ379" i="26"/>
  <c r="BJ387" i="26"/>
  <c r="BJ395" i="26"/>
  <c r="BJ403" i="26"/>
  <c r="BJ411" i="26"/>
  <c r="AW373" i="26"/>
  <c r="AW381" i="26"/>
  <c r="AW389" i="26"/>
  <c r="AW397" i="26"/>
  <c r="AW405" i="26"/>
  <c r="AW413" i="26"/>
  <c r="AW494" i="26"/>
  <c r="BJ501" i="26"/>
  <c r="BJ517" i="26"/>
  <c r="BJ533" i="26"/>
  <c r="BJ549" i="26"/>
  <c r="BJ565" i="26"/>
  <c r="BJ597" i="26"/>
  <c r="BJ613" i="26"/>
  <c r="BJ629" i="26"/>
  <c r="BJ645" i="26"/>
  <c r="BJ661" i="26"/>
  <c r="BJ677" i="26"/>
  <c r="BJ693" i="26"/>
  <c r="BJ709" i="26"/>
  <c r="BJ725" i="26"/>
  <c r="BJ808" i="26"/>
  <c r="AW483" i="26"/>
  <c r="BJ499" i="26"/>
  <c r="AW743" i="26"/>
  <c r="BJ760" i="26"/>
  <c r="BJ776" i="26"/>
  <c r="BJ792" i="26"/>
  <c r="BJ797" i="26"/>
  <c r="BJ813" i="26"/>
  <c r="AW475" i="26"/>
  <c r="BJ491" i="26"/>
  <c r="AW497" i="26"/>
  <c r="AW499" i="26"/>
  <c r="AW503" i="26"/>
  <c r="AW508" i="26"/>
  <c r="AW513" i="26"/>
  <c r="AW519" i="26"/>
  <c r="AW524" i="26"/>
  <c r="AW529" i="26"/>
  <c r="AW535" i="26"/>
  <c r="AW540" i="26"/>
  <c r="AW545" i="26"/>
  <c r="AW551" i="26"/>
  <c r="AW556" i="26"/>
  <c r="AW561" i="26"/>
  <c r="AW567" i="26"/>
  <c r="AW572" i="26"/>
  <c r="AW577" i="26"/>
  <c r="AW583" i="26"/>
  <c r="AW588" i="26"/>
  <c r="AW593" i="26"/>
  <c r="AW599" i="26"/>
  <c r="AW604" i="26"/>
  <c r="AW609" i="26"/>
  <c r="AW615" i="26"/>
  <c r="AW620" i="26"/>
  <c r="AW625" i="26"/>
  <c r="AW631" i="26"/>
  <c r="AW636" i="26"/>
  <c r="AW641" i="26"/>
  <c r="AW647" i="26"/>
  <c r="AW652" i="26"/>
  <c r="AW657" i="26"/>
  <c r="AW663" i="26"/>
  <c r="AW668" i="26"/>
  <c r="AW673" i="26"/>
  <c r="AW679" i="26"/>
  <c r="AW684" i="26"/>
  <c r="AW689" i="26"/>
  <c r="AW695" i="26"/>
  <c r="AW700" i="26"/>
  <c r="AW705" i="26"/>
  <c r="AW711" i="26"/>
  <c r="AW716" i="26"/>
  <c r="AW721" i="26"/>
  <c r="AW727" i="26"/>
  <c r="AW732" i="26"/>
  <c r="AW737" i="26"/>
  <c r="BJ749" i="26"/>
  <c r="BJ765" i="26"/>
  <c r="BJ816" i="26"/>
  <c r="BJ821" i="26"/>
  <c r="BJ509" i="26"/>
  <c r="BJ525" i="26"/>
  <c r="BJ541" i="26"/>
  <c r="BJ557" i="26"/>
  <c r="BJ573" i="26"/>
  <c r="BJ589" i="26"/>
  <c r="BJ605" i="26"/>
  <c r="BJ621" i="26"/>
  <c r="BJ637" i="26"/>
  <c r="BJ653" i="26"/>
  <c r="BJ669" i="26"/>
  <c r="BJ685" i="26"/>
  <c r="BJ701" i="26"/>
  <c r="BJ717" i="26"/>
  <c r="BJ733" i="26"/>
  <c r="AW751" i="26"/>
  <c r="AW491" i="26"/>
  <c r="BJ784" i="26"/>
  <c r="AW495" i="26"/>
  <c r="BJ720" i="26"/>
  <c r="BJ736" i="26"/>
  <c r="AW761" i="26"/>
  <c r="AW767" i="26"/>
  <c r="AW777" i="26"/>
  <c r="AW783" i="26"/>
  <c r="BJ803" i="26"/>
  <c r="BF62" i="24"/>
  <c r="BD62" i="24"/>
  <c r="BB62" i="24"/>
  <c r="AS62" i="24"/>
  <c r="AQ62" i="24"/>
  <c r="AO62" i="24"/>
  <c r="AF62" i="24"/>
  <c r="AE62" i="24"/>
  <c r="AC62" i="24"/>
  <c r="AA62" i="24"/>
  <c r="U62" i="24"/>
  <c r="P62" i="24"/>
  <c r="O62" i="24"/>
  <c r="M62" i="24"/>
  <c r="K62" i="24"/>
  <c r="I62" i="24"/>
  <c r="C62" i="24"/>
  <c r="A62" i="24"/>
  <c r="BF61" i="24"/>
  <c r="BD61" i="24"/>
  <c r="BB61" i="24"/>
  <c r="AS61" i="24"/>
  <c r="AQ61" i="24"/>
  <c r="AO61" i="24"/>
  <c r="AF61" i="24"/>
  <c r="AE61" i="24"/>
  <c r="AC61" i="24"/>
  <c r="AA61" i="24"/>
  <c r="U61" i="24"/>
  <c r="P61" i="24"/>
  <c r="O61" i="24"/>
  <c r="M61" i="24"/>
  <c r="K61" i="24"/>
  <c r="I61" i="24"/>
  <c r="C61" i="24"/>
  <c r="A61" i="24"/>
  <c r="BF60" i="24"/>
  <c r="BD60" i="24"/>
  <c r="BB60" i="24"/>
  <c r="AS60" i="24"/>
  <c r="AQ60" i="24"/>
  <c r="AO60" i="24"/>
  <c r="AF60" i="24"/>
  <c r="AE60" i="24"/>
  <c r="AC60" i="24"/>
  <c r="AA60" i="24"/>
  <c r="U60" i="24"/>
  <c r="P60" i="24"/>
  <c r="O60" i="24"/>
  <c r="M60" i="24"/>
  <c r="K60" i="24"/>
  <c r="I60" i="24"/>
  <c r="C60" i="24"/>
  <c r="A60" i="24"/>
  <c r="BF59" i="24"/>
  <c r="BD59" i="24"/>
  <c r="BB59" i="24"/>
  <c r="AS59" i="24"/>
  <c r="AQ59" i="24"/>
  <c r="AO59" i="24"/>
  <c r="AF59" i="24"/>
  <c r="AE59" i="24"/>
  <c r="AC59" i="24"/>
  <c r="AA59" i="24"/>
  <c r="U59" i="24"/>
  <c r="AT59" i="24" s="1"/>
  <c r="P59" i="24"/>
  <c r="O59" i="24"/>
  <c r="M59" i="24"/>
  <c r="K59" i="24"/>
  <c r="I59" i="24"/>
  <c r="C59" i="24"/>
  <c r="A59" i="24"/>
  <c r="BF58" i="24"/>
  <c r="BD58" i="24"/>
  <c r="BB58" i="24"/>
  <c r="AS58" i="24"/>
  <c r="AQ58" i="24"/>
  <c r="AO58" i="24"/>
  <c r="AF58" i="24"/>
  <c r="AE58" i="24"/>
  <c r="AC58" i="24"/>
  <c r="AA58" i="24"/>
  <c r="U58" i="24"/>
  <c r="AT58" i="24" s="1"/>
  <c r="P58" i="24"/>
  <c r="O58" i="24"/>
  <c r="M58" i="24"/>
  <c r="K58" i="24"/>
  <c r="I58" i="24"/>
  <c r="C58" i="24"/>
  <c r="A58" i="24"/>
  <c r="BF57" i="24"/>
  <c r="BD57" i="24"/>
  <c r="BB57" i="24"/>
  <c r="AS57" i="24"/>
  <c r="AQ57" i="24"/>
  <c r="AO57" i="24"/>
  <c r="AF57" i="24"/>
  <c r="AE57" i="24"/>
  <c r="AC57" i="24"/>
  <c r="AA57" i="24"/>
  <c r="U57" i="24"/>
  <c r="P57" i="24"/>
  <c r="O57" i="24"/>
  <c r="M57" i="24"/>
  <c r="K57" i="24"/>
  <c r="I57" i="24"/>
  <c r="C57" i="24"/>
  <c r="A57" i="24"/>
  <c r="BF56" i="24"/>
  <c r="BD56" i="24"/>
  <c r="BB56" i="24"/>
  <c r="AS56" i="24"/>
  <c r="AQ56" i="24"/>
  <c r="AO56" i="24"/>
  <c r="AF56" i="24"/>
  <c r="AE56" i="24"/>
  <c r="AC56" i="24"/>
  <c r="AA56" i="24"/>
  <c r="U56" i="24"/>
  <c r="P56" i="24"/>
  <c r="O56" i="24"/>
  <c r="M56" i="24"/>
  <c r="K56" i="24"/>
  <c r="I56" i="24"/>
  <c r="C56" i="24"/>
  <c r="A56" i="24"/>
  <c r="BF55" i="24"/>
  <c r="BD55" i="24"/>
  <c r="BB55" i="24"/>
  <c r="AS55" i="24"/>
  <c r="AQ55" i="24"/>
  <c r="AO55" i="24"/>
  <c r="AF55" i="24"/>
  <c r="AE55" i="24"/>
  <c r="AC55" i="24"/>
  <c r="AA55" i="24"/>
  <c r="U55" i="24"/>
  <c r="AT55" i="24" s="1"/>
  <c r="P55" i="24"/>
  <c r="O55" i="24"/>
  <c r="M55" i="24"/>
  <c r="K55" i="24"/>
  <c r="I55" i="24"/>
  <c r="C55" i="24"/>
  <c r="A55" i="24"/>
  <c r="BF54" i="24"/>
  <c r="BD54" i="24"/>
  <c r="BB54" i="24"/>
  <c r="AS54" i="24"/>
  <c r="AQ54" i="24"/>
  <c r="AO54" i="24"/>
  <c r="AF54" i="24"/>
  <c r="AE54" i="24"/>
  <c r="AC54" i="24"/>
  <c r="AA54" i="24"/>
  <c r="U54" i="24"/>
  <c r="P54" i="24"/>
  <c r="O54" i="24"/>
  <c r="M54" i="24"/>
  <c r="K54" i="24"/>
  <c r="I54" i="24"/>
  <c r="C54" i="24"/>
  <c r="A54" i="24"/>
  <c r="BF53" i="24"/>
  <c r="BD53" i="24"/>
  <c r="BB53" i="24"/>
  <c r="AS53" i="24"/>
  <c r="AQ53" i="24"/>
  <c r="AO53" i="24"/>
  <c r="AF53" i="24"/>
  <c r="AE53" i="24"/>
  <c r="AC53" i="24"/>
  <c r="AA53" i="24"/>
  <c r="U53" i="24"/>
  <c r="P53" i="24"/>
  <c r="O53" i="24"/>
  <c r="M53" i="24"/>
  <c r="K53" i="24"/>
  <c r="I53" i="24"/>
  <c r="C53" i="24"/>
  <c r="A53" i="24"/>
  <c r="BF52" i="24"/>
  <c r="BD52" i="24"/>
  <c r="BB52" i="24"/>
  <c r="AS52" i="24"/>
  <c r="AQ52" i="24"/>
  <c r="AO52" i="24"/>
  <c r="AF52" i="24"/>
  <c r="AE52" i="24"/>
  <c r="AC52" i="24"/>
  <c r="AA52" i="24"/>
  <c r="U52" i="24"/>
  <c r="P52" i="24"/>
  <c r="O52" i="24"/>
  <c r="M52" i="24"/>
  <c r="K52" i="24"/>
  <c r="I52" i="24"/>
  <c r="C52" i="24"/>
  <c r="A52" i="24"/>
  <c r="BF51" i="24"/>
  <c r="BD51" i="24"/>
  <c r="BB51" i="24"/>
  <c r="AS51" i="24"/>
  <c r="AQ51" i="24"/>
  <c r="AO51" i="24"/>
  <c r="AF51" i="24"/>
  <c r="AE51" i="24"/>
  <c r="AC51" i="24"/>
  <c r="AA51" i="24"/>
  <c r="U51" i="24"/>
  <c r="AT51" i="24" s="1"/>
  <c r="P51" i="24"/>
  <c r="O51" i="24"/>
  <c r="M51" i="24"/>
  <c r="K51" i="24"/>
  <c r="I51" i="24"/>
  <c r="C51" i="24"/>
  <c r="A51" i="24"/>
  <c r="BF50" i="24"/>
  <c r="BD50" i="24"/>
  <c r="BB50" i="24"/>
  <c r="AS50" i="24"/>
  <c r="AQ50" i="24"/>
  <c r="AO50" i="24"/>
  <c r="AF50" i="24"/>
  <c r="AE50" i="24"/>
  <c r="AC50" i="24"/>
  <c r="AA50" i="24"/>
  <c r="U50" i="24"/>
  <c r="AT50" i="24" s="1"/>
  <c r="P50" i="24"/>
  <c r="O50" i="24"/>
  <c r="M50" i="24"/>
  <c r="K50" i="24"/>
  <c r="I50" i="24"/>
  <c r="C50" i="24"/>
  <c r="A50" i="24"/>
  <c r="BF49" i="24"/>
  <c r="BD49" i="24"/>
  <c r="BB49" i="24"/>
  <c r="AS49" i="24"/>
  <c r="AQ49" i="24"/>
  <c r="AO49" i="24"/>
  <c r="AF49" i="24"/>
  <c r="AE49" i="24"/>
  <c r="AC49" i="24"/>
  <c r="AA49" i="24"/>
  <c r="U49" i="24"/>
  <c r="P49" i="24"/>
  <c r="O49" i="24"/>
  <c r="M49" i="24"/>
  <c r="K49" i="24"/>
  <c r="I49" i="24"/>
  <c r="C49" i="24"/>
  <c r="A49" i="24"/>
  <c r="BF48" i="24"/>
  <c r="BD48" i="24"/>
  <c r="BB48" i="24"/>
  <c r="AS48" i="24"/>
  <c r="AQ48" i="24"/>
  <c r="AO48" i="24"/>
  <c r="AF48" i="24"/>
  <c r="AE48" i="24"/>
  <c r="AC48" i="24"/>
  <c r="AA48" i="24"/>
  <c r="U48" i="24"/>
  <c r="P48" i="24"/>
  <c r="O48" i="24"/>
  <c r="M48" i="24"/>
  <c r="K48" i="24"/>
  <c r="I48" i="24"/>
  <c r="C48" i="24"/>
  <c r="A48" i="24"/>
  <c r="BF47" i="24"/>
  <c r="BD47" i="24"/>
  <c r="BB47" i="24"/>
  <c r="AS47" i="24"/>
  <c r="AQ47" i="24"/>
  <c r="AO47" i="24"/>
  <c r="AF47" i="24"/>
  <c r="AE47" i="24"/>
  <c r="AC47" i="24"/>
  <c r="AA47" i="24"/>
  <c r="U47" i="24"/>
  <c r="AT47" i="24" s="1"/>
  <c r="P47" i="24"/>
  <c r="O47" i="24"/>
  <c r="M47" i="24"/>
  <c r="K47" i="24"/>
  <c r="I47" i="24"/>
  <c r="C47" i="24"/>
  <c r="A47" i="24"/>
  <c r="BF46" i="24"/>
  <c r="BD46" i="24"/>
  <c r="BB46" i="24"/>
  <c r="AS46" i="24"/>
  <c r="AQ46" i="24"/>
  <c r="AO46" i="24"/>
  <c r="AF46" i="24"/>
  <c r="AE46" i="24"/>
  <c r="AC46" i="24"/>
  <c r="AA46" i="24"/>
  <c r="U46" i="24"/>
  <c r="P46" i="24"/>
  <c r="O46" i="24"/>
  <c r="M46" i="24"/>
  <c r="K46" i="24"/>
  <c r="I46" i="24"/>
  <c r="C46" i="24"/>
  <c r="A46" i="24"/>
  <c r="BF45" i="24"/>
  <c r="BD45" i="24"/>
  <c r="BB45" i="24"/>
  <c r="AS45" i="24"/>
  <c r="AQ45" i="24"/>
  <c r="AO45" i="24"/>
  <c r="AF45" i="24"/>
  <c r="AE45" i="24"/>
  <c r="AC45" i="24"/>
  <c r="AA45" i="24"/>
  <c r="U45" i="24"/>
  <c r="P45" i="24"/>
  <c r="O45" i="24"/>
  <c r="M45" i="24"/>
  <c r="K45" i="24"/>
  <c r="I45" i="24"/>
  <c r="C45" i="24"/>
  <c r="A45" i="24"/>
  <c r="BF44" i="24"/>
  <c r="BD44" i="24"/>
  <c r="BB44" i="24"/>
  <c r="AS44" i="24"/>
  <c r="AQ44" i="24"/>
  <c r="AO44" i="24"/>
  <c r="AF44" i="24"/>
  <c r="AE44" i="24"/>
  <c r="AC44" i="24"/>
  <c r="AA44" i="24"/>
  <c r="U44" i="24"/>
  <c r="P44" i="24"/>
  <c r="O44" i="24"/>
  <c r="M44" i="24"/>
  <c r="K44" i="24"/>
  <c r="I44" i="24"/>
  <c r="C44" i="24"/>
  <c r="A44" i="24"/>
  <c r="BF43" i="24"/>
  <c r="BD43" i="24"/>
  <c r="BB43" i="24"/>
  <c r="AS43" i="24"/>
  <c r="AQ43" i="24"/>
  <c r="AO43" i="24"/>
  <c r="AF43" i="24"/>
  <c r="AE43" i="24"/>
  <c r="AC43" i="24"/>
  <c r="AA43" i="24"/>
  <c r="U43" i="24"/>
  <c r="AT43" i="24" s="1"/>
  <c r="P43" i="24"/>
  <c r="O43" i="24"/>
  <c r="M43" i="24"/>
  <c r="K43" i="24"/>
  <c r="I43" i="24"/>
  <c r="C43" i="24"/>
  <c r="A43" i="24"/>
  <c r="BF42" i="24"/>
  <c r="BD42" i="24"/>
  <c r="BB42" i="24"/>
  <c r="AS42" i="24"/>
  <c r="AQ42" i="24"/>
  <c r="AO42" i="24"/>
  <c r="AF42" i="24"/>
  <c r="AE42" i="24"/>
  <c r="AC42" i="24"/>
  <c r="AA42" i="24"/>
  <c r="U42" i="24"/>
  <c r="AT42" i="24" s="1"/>
  <c r="P42" i="24"/>
  <c r="O42" i="24"/>
  <c r="M42" i="24"/>
  <c r="K42" i="24"/>
  <c r="I42" i="24"/>
  <c r="C42" i="24"/>
  <c r="A42" i="24"/>
  <c r="BF41" i="24"/>
  <c r="BD41" i="24"/>
  <c r="BB41" i="24"/>
  <c r="AS41" i="24"/>
  <c r="AQ41" i="24"/>
  <c r="AO41" i="24"/>
  <c r="AF41" i="24"/>
  <c r="AE41" i="24"/>
  <c r="AC41" i="24"/>
  <c r="AA41" i="24"/>
  <c r="U41" i="24"/>
  <c r="P41" i="24"/>
  <c r="O41" i="24"/>
  <c r="M41" i="24"/>
  <c r="K41" i="24"/>
  <c r="I41" i="24"/>
  <c r="C41" i="24"/>
  <c r="A41" i="24"/>
  <c r="BF40" i="24"/>
  <c r="BD40" i="24"/>
  <c r="BB40" i="24"/>
  <c r="AS40" i="24"/>
  <c r="AQ40" i="24"/>
  <c r="AO40" i="24"/>
  <c r="AF40" i="24"/>
  <c r="AE40" i="24"/>
  <c r="AC40" i="24"/>
  <c r="AA40" i="24"/>
  <c r="U40" i="24"/>
  <c r="P40" i="24"/>
  <c r="O40" i="24"/>
  <c r="M40" i="24"/>
  <c r="K40" i="24"/>
  <c r="I40" i="24"/>
  <c r="C40" i="24"/>
  <c r="A40" i="24"/>
  <c r="BF39" i="24"/>
  <c r="BD39" i="24"/>
  <c r="BB39" i="24"/>
  <c r="AS39" i="24"/>
  <c r="AQ39" i="24"/>
  <c r="AO39" i="24"/>
  <c r="AF39" i="24"/>
  <c r="AE39" i="24"/>
  <c r="AC39" i="24"/>
  <c r="AA39" i="24"/>
  <c r="U39" i="24"/>
  <c r="AT39" i="24" s="1"/>
  <c r="P39" i="24"/>
  <c r="O39" i="24"/>
  <c r="M39" i="24"/>
  <c r="K39" i="24"/>
  <c r="I39" i="24"/>
  <c r="C39" i="24"/>
  <c r="A39" i="24"/>
  <c r="BF38" i="24"/>
  <c r="BD38" i="24"/>
  <c r="BB38" i="24"/>
  <c r="AS38" i="24"/>
  <c r="AQ38" i="24"/>
  <c r="AO38" i="24"/>
  <c r="AF38" i="24"/>
  <c r="AE38" i="24"/>
  <c r="AC38" i="24"/>
  <c r="AA38" i="24"/>
  <c r="U38" i="24"/>
  <c r="P38" i="24"/>
  <c r="O38" i="24"/>
  <c r="M38" i="24"/>
  <c r="K38" i="24"/>
  <c r="I38" i="24"/>
  <c r="C38" i="24"/>
  <c r="A38" i="24"/>
  <c r="BF37" i="24"/>
  <c r="BD37" i="24"/>
  <c r="BB37" i="24"/>
  <c r="AS37" i="24"/>
  <c r="AQ37" i="24"/>
  <c r="AO37" i="24"/>
  <c r="AF37" i="24"/>
  <c r="AE37" i="24"/>
  <c r="AC37" i="24"/>
  <c r="AA37" i="24"/>
  <c r="U37" i="24"/>
  <c r="P37" i="24"/>
  <c r="O37" i="24"/>
  <c r="M37" i="24"/>
  <c r="K37" i="24"/>
  <c r="I37" i="24"/>
  <c r="C37" i="24"/>
  <c r="A37" i="24"/>
  <c r="BF36" i="24"/>
  <c r="BD36" i="24"/>
  <c r="BB36" i="24"/>
  <c r="AS36" i="24"/>
  <c r="AQ36" i="24"/>
  <c r="AO36" i="24"/>
  <c r="AF36" i="24"/>
  <c r="AE36" i="24"/>
  <c r="AC36" i="24"/>
  <c r="AA36" i="24"/>
  <c r="U36" i="24"/>
  <c r="P36" i="24"/>
  <c r="O36" i="24"/>
  <c r="M36" i="24"/>
  <c r="K36" i="24"/>
  <c r="I36" i="24"/>
  <c r="C36" i="24"/>
  <c r="A36" i="24"/>
  <c r="BF35" i="24"/>
  <c r="BD35" i="24"/>
  <c r="BB35" i="24"/>
  <c r="AS35" i="24"/>
  <c r="AQ35" i="24"/>
  <c r="AO35" i="24"/>
  <c r="AF35" i="24"/>
  <c r="AE35" i="24"/>
  <c r="AC35" i="24"/>
  <c r="AA35" i="24"/>
  <c r="U35" i="24"/>
  <c r="AT35" i="24" s="1"/>
  <c r="P35" i="24"/>
  <c r="O35" i="24"/>
  <c r="M35" i="24"/>
  <c r="K35" i="24"/>
  <c r="I35" i="24"/>
  <c r="C35" i="24"/>
  <c r="A35" i="24"/>
  <c r="BF34" i="24"/>
  <c r="BD34" i="24"/>
  <c r="BB34" i="24"/>
  <c r="AS34" i="24"/>
  <c r="AQ34" i="24"/>
  <c r="AO34" i="24"/>
  <c r="AF34" i="24"/>
  <c r="AE34" i="24"/>
  <c r="AC34" i="24"/>
  <c r="AA34" i="24"/>
  <c r="U34" i="24"/>
  <c r="AT34" i="24" s="1"/>
  <c r="P34" i="24"/>
  <c r="O34" i="24"/>
  <c r="M34" i="24"/>
  <c r="K34" i="24"/>
  <c r="I34" i="24"/>
  <c r="C34" i="24"/>
  <c r="A34" i="24"/>
  <c r="BF33" i="24"/>
  <c r="BD33" i="24"/>
  <c r="BB33" i="24"/>
  <c r="AS33" i="24"/>
  <c r="AQ33" i="24"/>
  <c r="AO33" i="24"/>
  <c r="AF33" i="24"/>
  <c r="AE33" i="24"/>
  <c r="AC33" i="24"/>
  <c r="AA33" i="24"/>
  <c r="U33" i="24"/>
  <c r="P33" i="24"/>
  <c r="O33" i="24"/>
  <c r="M33" i="24"/>
  <c r="K33" i="24"/>
  <c r="I33" i="24"/>
  <c r="C33" i="24"/>
  <c r="A33" i="24"/>
  <c r="BF32" i="24"/>
  <c r="BD32" i="24"/>
  <c r="BB32" i="24"/>
  <c r="AS32" i="24"/>
  <c r="AQ32" i="24"/>
  <c r="AO32" i="24"/>
  <c r="AF32" i="24"/>
  <c r="AE32" i="24"/>
  <c r="AC32" i="24"/>
  <c r="AA32" i="24"/>
  <c r="U32" i="24"/>
  <c r="P32" i="24"/>
  <c r="O32" i="24"/>
  <c r="M32" i="24"/>
  <c r="K32" i="24"/>
  <c r="I32" i="24"/>
  <c r="C32" i="24"/>
  <c r="A32" i="24"/>
  <c r="BF31" i="24"/>
  <c r="BD31" i="24"/>
  <c r="BB31" i="24"/>
  <c r="AS31" i="24"/>
  <c r="AQ31" i="24"/>
  <c r="AO31" i="24"/>
  <c r="AF31" i="24"/>
  <c r="AE31" i="24"/>
  <c r="AC31" i="24"/>
  <c r="AA31" i="24"/>
  <c r="U31" i="24"/>
  <c r="AT31" i="24" s="1"/>
  <c r="P31" i="24"/>
  <c r="O31" i="24"/>
  <c r="M31" i="24"/>
  <c r="K31" i="24"/>
  <c r="I31" i="24"/>
  <c r="C31" i="24"/>
  <c r="A31" i="24"/>
  <c r="BF30" i="24"/>
  <c r="BD30" i="24"/>
  <c r="BB30" i="24"/>
  <c r="AS30" i="24"/>
  <c r="AQ30" i="24"/>
  <c r="AO30" i="24"/>
  <c r="AF30" i="24"/>
  <c r="AE30" i="24"/>
  <c r="AC30" i="24"/>
  <c r="AA30" i="24"/>
  <c r="U30" i="24"/>
  <c r="P30" i="24"/>
  <c r="O30" i="24"/>
  <c r="M30" i="24"/>
  <c r="K30" i="24"/>
  <c r="I30" i="24"/>
  <c r="C30" i="24"/>
  <c r="A30" i="24"/>
  <c r="BF29" i="24"/>
  <c r="BD29" i="24"/>
  <c r="BB29" i="24"/>
  <c r="AS29" i="24"/>
  <c r="AQ29" i="24"/>
  <c r="AO29" i="24"/>
  <c r="AF29" i="24"/>
  <c r="AE29" i="24"/>
  <c r="AC29" i="24"/>
  <c r="AA29" i="24"/>
  <c r="U29" i="24"/>
  <c r="P29" i="24"/>
  <c r="O29" i="24"/>
  <c r="M29" i="24"/>
  <c r="K29" i="24"/>
  <c r="I29" i="24"/>
  <c r="C29" i="24"/>
  <c r="A29" i="24"/>
  <c r="BF28" i="24"/>
  <c r="BD28" i="24"/>
  <c r="BB28" i="24"/>
  <c r="AS28" i="24"/>
  <c r="AQ28" i="24"/>
  <c r="AO28" i="24"/>
  <c r="AF28" i="24"/>
  <c r="AE28" i="24"/>
  <c r="AC28" i="24"/>
  <c r="AA28" i="24"/>
  <c r="U28" i="24"/>
  <c r="P28" i="24"/>
  <c r="O28" i="24"/>
  <c r="M28" i="24"/>
  <c r="K28" i="24"/>
  <c r="I28" i="24"/>
  <c r="C28" i="24"/>
  <c r="A28" i="24"/>
  <c r="BF27" i="24"/>
  <c r="BD27" i="24"/>
  <c r="BB27" i="24"/>
  <c r="AS27" i="24"/>
  <c r="AQ27" i="24"/>
  <c r="AO27" i="24"/>
  <c r="AF27" i="24"/>
  <c r="AE27" i="24"/>
  <c r="AC27" i="24"/>
  <c r="AA27" i="24"/>
  <c r="U27" i="24"/>
  <c r="AT27" i="24" s="1"/>
  <c r="P27" i="24"/>
  <c r="O27" i="24"/>
  <c r="M27" i="24"/>
  <c r="K27" i="24"/>
  <c r="I27" i="24"/>
  <c r="C27" i="24"/>
  <c r="A27" i="24"/>
  <c r="BF26" i="24"/>
  <c r="BD26" i="24"/>
  <c r="BB26" i="24"/>
  <c r="AS26" i="24"/>
  <c r="AQ26" i="24"/>
  <c r="AO26" i="24"/>
  <c r="AF26" i="24"/>
  <c r="AE26" i="24"/>
  <c r="AC26" i="24"/>
  <c r="AA26" i="24"/>
  <c r="U26" i="24"/>
  <c r="P26" i="24"/>
  <c r="O26" i="24"/>
  <c r="M26" i="24"/>
  <c r="K26" i="24"/>
  <c r="I26" i="24"/>
  <c r="C26" i="24"/>
  <c r="A26" i="24"/>
  <c r="BF25" i="24"/>
  <c r="BD25" i="24"/>
  <c r="BB25" i="24"/>
  <c r="AS25" i="24"/>
  <c r="AQ25" i="24"/>
  <c r="AO25" i="24"/>
  <c r="AF25" i="24"/>
  <c r="AE25" i="24"/>
  <c r="AC25" i="24"/>
  <c r="AA25" i="24"/>
  <c r="U25" i="24"/>
  <c r="P25" i="24"/>
  <c r="O25" i="24"/>
  <c r="M25" i="24"/>
  <c r="K25" i="24"/>
  <c r="I25" i="24"/>
  <c r="C25" i="24"/>
  <c r="A25" i="24"/>
  <c r="BF24" i="24"/>
  <c r="BD24" i="24"/>
  <c r="BB24" i="24"/>
  <c r="AS24" i="24"/>
  <c r="AQ24" i="24"/>
  <c r="AO24" i="24"/>
  <c r="AF24" i="24"/>
  <c r="AE24" i="24"/>
  <c r="AC24" i="24"/>
  <c r="AA24" i="24"/>
  <c r="U24" i="24"/>
  <c r="P24" i="24"/>
  <c r="O24" i="24"/>
  <c r="M24" i="24"/>
  <c r="K24" i="24"/>
  <c r="I24" i="24"/>
  <c r="C24" i="24"/>
  <c r="A24" i="24"/>
  <c r="BF23" i="24"/>
  <c r="BD23" i="24"/>
  <c r="BB23" i="24"/>
  <c r="AS23" i="24"/>
  <c r="AQ23" i="24"/>
  <c r="AO23" i="24"/>
  <c r="AF23" i="24"/>
  <c r="AE23" i="24"/>
  <c r="AC23" i="24"/>
  <c r="AA23" i="24"/>
  <c r="U23" i="24"/>
  <c r="P23" i="24"/>
  <c r="O23" i="24"/>
  <c r="M23" i="24"/>
  <c r="K23" i="24"/>
  <c r="I23" i="24"/>
  <c r="C23" i="24"/>
  <c r="A23" i="24"/>
  <c r="BF22" i="24"/>
  <c r="BD22" i="24"/>
  <c r="BB22" i="24"/>
  <c r="AS22" i="24"/>
  <c r="AQ22" i="24"/>
  <c r="AO22" i="24"/>
  <c r="AF22" i="24"/>
  <c r="AE22" i="24"/>
  <c r="AC22" i="24"/>
  <c r="AA22" i="24"/>
  <c r="U22" i="24"/>
  <c r="P22" i="24"/>
  <c r="O22" i="24"/>
  <c r="M22" i="24"/>
  <c r="K22" i="24"/>
  <c r="I22" i="24"/>
  <c r="C22" i="24"/>
  <c r="A22" i="24"/>
  <c r="BF21" i="24"/>
  <c r="BD21" i="24"/>
  <c r="BB21" i="24"/>
  <c r="AS21" i="24"/>
  <c r="AQ21" i="24"/>
  <c r="AO21" i="24"/>
  <c r="AF21" i="24"/>
  <c r="AE21" i="24"/>
  <c r="AC21" i="24"/>
  <c r="AA21" i="24"/>
  <c r="U21" i="24"/>
  <c r="AT21" i="24" s="1"/>
  <c r="P21" i="24"/>
  <c r="O21" i="24"/>
  <c r="M21" i="24"/>
  <c r="K21" i="24"/>
  <c r="I21" i="24"/>
  <c r="C21" i="24"/>
  <c r="A21" i="24"/>
  <c r="BF20" i="24"/>
  <c r="BD20" i="24"/>
  <c r="BB20" i="24"/>
  <c r="AS20" i="24"/>
  <c r="AQ20" i="24"/>
  <c r="AO20" i="24"/>
  <c r="AF20" i="24"/>
  <c r="AE20" i="24"/>
  <c r="AC20" i="24"/>
  <c r="AA20" i="24"/>
  <c r="U20" i="24"/>
  <c r="P20" i="24"/>
  <c r="O20" i="24"/>
  <c r="M20" i="24"/>
  <c r="K20" i="24"/>
  <c r="I20" i="24"/>
  <c r="C20" i="24"/>
  <c r="A20" i="24"/>
  <c r="BF19" i="24"/>
  <c r="BD19" i="24"/>
  <c r="BB19" i="24"/>
  <c r="AS19" i="24"/>
  <c r="AQ19" i="24"/>
  <c r="AO19" i="24"/>
  <c r="AF19" i="24"/>
  <c r="AE19" i="24"/>
  <c r="AC19" i="24"/>
  <c r="AA19" i="24"/>
  <c r="U19" i="24"/>
  <c r="P19" i="24"/>
  <c r="O19" i="24"/>
  <c r="M19" i="24"/>
  <c r="K19" i="24"/>
  <c r="I19" i="24"/>
  <c r="C19" i="24"/>
  <c r="A19" i="24"/>
  <c r="BF18" i="24"/>
  <c r="BD18" i="24"/>
  <c r="BB18" i="24"/>
  <c r="AS18" i="24"/>
  <c r="AQ18" i="24"/>
  <c r="AO18" i="24"/>
  <c r="AF18" i="24"/>
  <c r="AE18" i="24"/>
  <c r="AC18" i="24"/>
  <c r="AA18" i="24"/>
  <c r="U18" i="24"/>
  <c r="P18" i="24"/>
  <c r="O18" i="24"/>
  <c r="M18" i="24"/>
  <c r="K18" i="24"/>
  <c r="I18" i="24"/>
  <c r="C18" i="24"/>
  <c r="A18" i="24"/>
  <c r="BF17" i="24"/>
  <c r="BD17" i="24"/>
  <c r="BB17" i="24"/>
  <c r="AS17" i="24"/>
  <c r="AQ17" i="24"/>
  <c r="AO17" i="24"/>
  <c r="AF17" i="24"/>
  <c r="AE17" i="24"/>
  <c r="AC17" i="24"/>
  <c r="AA17" i="24"/>
  <c r="U17" i="24"/>
  <c r="AT17" i="24" s="1"/>
  <c r="P17" i="24"/>
  <c r="O17" i="24"/>
  <c r="M17" i="24"/>
  <c r="K17" i="24"/>
  <c r="I17" i="24"/>
  <c r="C17" i="24"/>
  <c r="A17" i="24"/>
  <c r="BF16" i="24"/>
  <c r="BD16" i="24"/>
  <c r="BB16" i="24"/>
  <c r="AS16" i="24"/>
  <c r="AQ16" i="24"/>
  <c r="AO16" i="24"/>
  <c r="AF16" i="24"/>
  <c r="AE16" i="24"/>
  <c r="AC16" i="24"/>
  <c r="AA16" i="24"/>
  <c r="U16" i="24"/>
  <c r="P16" i="24"/>
  <c r="O16" i="24"/>
  <c r="M16" i="24"/>
  <c r="K16" i="24"/>
  <c r="I16" i="24"/>
  <c r="C16" i="24"/>
  <c r="A16" i="24"/>
  <c r="BF15" i="24"/>
  <c r="BD15" i="24"/>
  <c r="BB15" i="24"/>
  <c r="AS15" i="24"/>
  <c r="AQ15" i="24"/>
  <c r="AO15" i="24"/>
  <c r="AF15" i="24"/>
  <c r="AE15" i="24"/>
  <c r="AC15" i="24"/>
  <c r="AA15" i="24"/>
  <c r="U15" i="24"/>
  <c r="P15" i="24"/>
  <c r="O15" i="24"/>
  <c r="M15" i="24"/>
  <c r="K15" i="24"/>
  <c r="I15" i="24"/>
  <c r="C15" i="24"/>
  <c r="A15" i="24"/>
  <c r="BF14" i="24"/>
  <c r="BD14" i="24"/>
  <c r="BB14" i="24"/>
  <c r="AS14" i="24"/>
  <c r="AQ14" i="24"/>
  <c r="AO14" i="24"/>
  <c r="AF14" i="24"/>
  <c r="AE14" i="24"/>
  <c r="AC14" i="24"/>
  <c r="AA14" i="24"/>
  <c r="U14" i="24"/>
  <c r="P14" i="24"/>
  <c r="O14" i="24"/>
  <c r="M14" i="24"/>
  <c r="K14" i="24"/>
  <c r="I14" i="24"/>
  <c r="C14" i="24"/>
  <c r="A14" i="24"/>
  <c r="BF13" i="24"/>
  <c r="BD13" i="24"/>
  <c r="BB13" i="24"/>
  <c r="AS13" i="24"/>
  <c r="AQ13" i="24"/>
  <c r="AO13" i="24"/>
  <c r="AF13" i="24"/>
  <c r="AE13" i="24"/>
  <c r="AC13" i="24"/>
  <c r="AA13" i="24"/>
  <c r="U13" i="24"/>
  <c r="P13" i="24"/>
  <c r="O13" i="24"/>
  <c r="M13" i="24"/>
  <c r="K13" i="24"/>
  <c r="I13" i="24"/>
  <c r="C13" i="24"/>
  <c r="A13" i="24"/>
  <c r="BF12" i="24"/>
  <c r="BD12" i="24"/>
  <c r="BB12" i="24"/>
  <c r="AS12" i="24"/>
  <c r="AQ12" i="24"/>
  <c r="AO12" i="24"/>
  <c r="AF12" i="24"/>
  <c r="AE12" i="24"/>
  <c r="AC12" i="24"/>
  <c r="AA12" i="24"/>
  <c r="U12" i="24"/>
  <c r="P12" i="24"/>
  <c r="O12" i="24"/>
  <c r="M12" i="24"/>
  <c r="K12" i="24"/>
  <c r="I12" i="24"/>
  <c r="C12" i="24"/>
  <c r="A12" i="24"/>
  <c r="BF11" i="24"/>
  <c r="BD11" i="24"/>
  <c r="BB11" i="24"/>
  <c r="AS11" i="24"/>
  <c r="AQ11" i="24"/>
  <c r="AO11" i="24"/>
  <c r="AF11" i="24"/>
  <c r="AE11" i="24"/>
  <c r="AC11" i="24"/>
  <c r="AA11" i="24"/>
  <c r="U11" i="24"/>
  <c r="P11" i="24"/>
  <c r="O11" i="24"/>
  <c r="M11" i="24"/>
  <c r="K11" i="24"/>
  <c r="I11" i="24"/>
  <c r="C11" i="24"/>
  <c r="A11" i="24"/>
  <c r="BF10" i="24"/>
  <c r="BD10" i="24"/>
  <c r="BB10" i="24"/>
  <c r="AS10" i="24"/>
  <c r="AQ10" i="24"/>
  <c r="AO10" i="24"/>
  <c r="AF10" i="24"/>
  <c r="AE10" i="24"/>
  <c r="AC10" i="24"/>
  <c r="AA10" i="24"/>
  <c r="U10" i="24"/>
  <c r="P10" i="24"/>
  <c r="O10" i="24"/>
  <c r="M10" i="24"/>
  <c r="K10" i="24"/>
  <c r="I10" i="24"/>
  <c r="C10" i="24"/>
  <c r="A10" i="24"/>
  <c r="BF9" i="24"/>
  <c r="BD9" i="24"/>
  <c r="BB9" i="24"/>
  <c r="AS9" i="24"/>
  <c r="AQ9" i="24"/>
  <c r="AO9" i="24"/>
  <c r="AF9" i="24"/>
  <c r="AE9" i="24"/>
  <c r="AC9" i="24"/>
  <c r="AA9" i="24"/>
  <c r="U9" i="24"/>
  <c r="AT9" i="24" s="1"/>
  <c r="P9" i="24"/>
  <c r="O9" i="24"/>
  <c r="M9" i="24"/>
  <c r="K9" i="24"/>
  <c r="I9" i="24"/>
  <c r="C9" i="24"/>
  <c r="A9" i="24"/>
  <c r="BF8" i="24"/>
  <c r="BD8" i="24"/>
  <c r="BB8" i="24"/>
  <c r="AS8" i="24"/>
  <c r="AQ8" i="24"/>
  <c r="AO8" i="24"/>
  <c r="AF8" i="24"/>
  <c r="AE8" i="24"/>
  <c r="AC8" i="24"/>
  <c r="AA8" i="24"/>
  <c r="U8" i="24"/>
  <c r="P8" i="24"/>
  <c r="O8" i="24"/>
  <c r="M8" i="24"/>
  <c r="K8" i="24"/>
  <c r="I8" i="24"/>
  <c r="C8" i="24"/>
  <c r="A8" i="24"/>
  <c r="BF7" i="24"/>
  <c r="BD7" i="24"/>
  <c r="BB7" i="24"/>
  <c r="AS7" i="24"/>
  <c r="AQ7" i="24"/>
  <c r="AO7" i="24"/>
  <c r="AF7" i="24"/>
  <c r="AE7" i="24"/>
  <c r="AC7" i="24"/>
  <c r="AA7" i="24"/>
  <c r="U7" i="24"/>
  <c r="P7" i="24"/>
  <c r="O7" i="24"/>
  <c r="M7" i="24"/>
  <c r="K7" i="24"/>
  <c r="I7" i="24"/>
  <c r="C7" i="24"/>
  <c r="A7" i="24"/>
  <c r="BF6" i="24"/>
  <c r="BD6" i="24"/>
  <c r="BB6" i="24"/>
  <c r="AS6" i="24"/>
  <c r="AQ6" i="24"/>
  <c r="AO6" i="24"/>
  <c r="AF6" i="24"/>
  <c r="AE6" i="24"/>
  <c r="AC6" i="24"/>
  <c r="AA6" i="24"/>
  <c r="U6" i="24"/>
  <c r="P6" i="24"/>
  <c r="O6" i="24"/>
  <c r="M6" i="24"/>
  <c r="K6" i="24"/>
  <c r="I6" i="24"/>
  <c r="C6" i="24"/>
  <c r="A6" i="24"/>
  <c r="BF5" i="24"/>
  <c r="BD5" i="24"/>
  <c r="BB5" i="24"/>
  <c r="AS5" i="24"/>
  <c r="AQ5" i="24"/>
  <c r="AO5" i="24"/>
  <c r="AF5" i="24"/>
  <c r="AE5" i="24"/>
  <c r="AC5" i="24"/>
  <c r="AA5" i="24"/>
  <c r="U5" i="24"/>
  <c r="AT5" i="24" s="1"/>
  <c r="P5" i="24"/>
  <c r="O5" i="24"/>
  <c r="M5" i="24"/>
  <c r="K5" i="24"/>
  <c r="I5" i="24"/>
  <c r="C5" i="24"/>
  <c r="A5" i="24"/>
  <c r="BF4" i="24"/>
  <c r="BD4" i="24"/>
  <c r="BB4" i="24"/>
  <c r="AS4" i="24"/>
  <c r="AQ4" i="24"/>
  <c r="AO4" i="24"/>
  <c r="AF4" i="24"/>
  <c r="AE4" i="24"/>
  <c r="AC4" i="24"/>
  <c r="AA4" i="24"/>
  <c r="U4" i="24"/>
  <c r="P4" i="24"/>
  <c r="O4" i="24"/>
  <c r="M4" i="24"/>
  <c r="K4" i="24"/>
  <c r="I4" i="24"/>
  <c r="C4" i="24"/>
  <c r="A4" i="24"/>
  <c r="AX3" i="24"/>
  <c r="AW3" i="24"/>
  <c r="AV3" i="24"/>
  <c r="AM3" i="24"/>
  <c r="AL3" i="24"/>
  <c r="AK3" i="24"/>
  <c r="AJ3" i="24"/>
  <c r="AI3" i="24"/>
  <c r="AH3" i="24"/>
  <c r="AG3" i="24"/>
  <c r="Y3" i="24"/>
  <c r="X3" i="24"/>
  <c r="W3" i="24"/>
  <c r="V3" i="24"/>
  <c r="T3" i="24"/>
  <c r="S3" i="24"/>
  <c r="R3" i="24"/>
  <c r="Q3" i="24"/>
  <c r="B3" i="24"/>
  <c r="B3" i="23"/>
  <c r="L3" i="23"/>
  <c r="M3" i="23"/>
  <c r="N3" i="23"/>
  <c r="P3" i="23"/>
  <c r="Q3" i="23"/>
  <c r="R3" i="23"/>
  <c r="S3" i="23"/>
  <c r="AC3" i="23"/>
  <c r="AD3" i="23"/>
  <c r="AE3" i="23"/>
  <c r="A125" i="23"/>
  <c r="C125" i="23"/>
  <c r="V125" i="23"/>
  <c r="X125" i="23"/>
  <c r="Z125" i="23"/>
  <c r="AI125" i="23"/>
  <c r="AK125" i="23"/>
  <c r="AM125" i="23"/>
  <c r="A126" i="23"/>
  <c r="C126" i="23"/>
  <c r="V126" i="23"/>
  <c r="X126" i="23"/>
  <c r="Z126" i="23"/>
  <c r="AI126" i="23"/>
  <c r="AK126" i="23"/>
  <c r="AM126" i="23"/>
  <c r="A127" i="23"/>
  <c r="C127" i="23"/>
  <c r="V127" i="23"/>
  <c r="X127" i="23"/>
  <c r="Z127" i="23"/>
  <c r="AI127" i="23"/>
  <c r="AK127" i="23"/>
  <c r="AM127" i="23"/>
  <c r="A128" i="23"/>
  <c r="C128" i="23"/>
  <c r="V128" i="23"/>
  <c r="X128" i="23"/>
  <c r="Z128" i="23"/>
  <c r="AI128" i="23"/>
  <c r="AK128" i="23"/>
  <c r="AM128" i="23"/>
  <c r="A129" i="23"/>
  <c r="C129" i="23"/>
  <c r="V129" i="23"/>
  <c r="X129" i="23"/>
  <c r="Z129" i="23"/>
  <c r="AI129" i="23"/>
  <c r="AK129" i="23"/>
  <c r="AM129" i="23"/>
  <c r="A83" i="23"/>
  <c r="C83" i="23"/>
  <c r="V83" i="23"/>
  <c r="X83" i="23"/>
  <c r="Z83" i="23"/>
  <c r="AI83" i="23"/>
  <c r="AK83" i="23"/>
  <c r="AM83" i="23"/>
  <c r="A84" i="23"/>
  <c r="C84" i="23"/>
  <c r="V84" i="23"/>
  <c r="X84" i="23"/>
  <c r="Z84" i="23"/>
  <c r="AI84" i="23"/>
  <c r="AK84" i="23"/>
  <c r="AM84" i="23"/>
  <c r="A85" i="23"/>
  <c r="C85" i="23"/>
  <c r="V85" i="23"/>
  <c r="X85" i="23"/>
  <c r="Z85" i="23"/>
  <c r="AI85" i="23"/>
  <c r="AK85" i="23"/>
  <c r="AM85" i="23"/>
  <c r="A54" i="23"/>
  <c r="C54" i="23"/>
  <c r="V54" i="23"/>
  <c r="X54" i="23"/>
  <c r="Z54" i="23"/>
  <c r="AI54" i="23"/>
  <c r="AK54" i="23"/>
  <c r="AM54" i="23"/>
  <c r="A139" i="23"/>
  <c r="C139" i="23"/>
  <c r="V139" i="23"/>
  <c r="X139" i="23"/>
  <c r="Z139" i="23"/>
  <c r="AI139" i="23"/>
  <c r="AK139" i="23"/>
  <c r="AM139" i="23"/>
  <c r="A140" i="23"/>
  <c r="C140" i="23"/>
  <c r="V140" i="23"/>
  <c r="X140" i="23"/>
  <c r="Z140" i="23"/>
  <c r="AI140" i="23"/>
  <c r="AK140" i="23"/>
  <c r="AM140" i="23"/>
  <c r="A141" i="23"/>
  <c r="C141" i="23"/>
  <c r="V141" i="23"/>
  <c r="X141" i="23"/>
  <c r="Z141" i="23"/>
  <c r="AI141" i="23"/>
  <c r="AK141" i="23"/>
  <c r="AM141" i="23"/>
  <c r="A142" i="23"/>
  <c r="C142" i="23"/>
  <c r="V142" i="23"/>
  <c r="X142" i="23"/>
  <c r="Z142" i="23"/>
  <c r="AI142" i="23"/>
  <c r="AK142" i="23"/>
  <c r="AM142" i="23"/>
  <c r="A143" i="23"/>
  <c r="C143" i="23"/>
  <c r="V143" i="23"/>
  <c r="X143" i="23"/>
  <c r="Z143" i="23"/>
  <c r="AI143" i="23"/>
  <c r="AK143" i="23"/>
  <c r="AM143" i="23"/>
  <c r="A144" i="23"/>
  <c r="C144" i="23"/>
  <c r="V144" i="23"/>
  <c r="X144" i="23"/>
  <c r="Z144" i="23"/>
  <c r="AI144" i="23"/>
  <c r="AK144" i="23"/>
  <c r="AM144" i="23"/>
  <c r="A90" i="23"/>
  <c r="C90" i="23"/>
  <c r="V90" i="23"/>
  <c r="X90" i="23"/>
  <c r="Z90" i="23"/>
  <c r="AI90" i="23"/>
  <c r="AK90" i="23"/>
  <c r="AM90" i="23"/>
  <c r="A60" i="23"/>
  <c r="C60" i="23"/>
  <c r="V60" i="23"/>
  <c r="X60" i="23"/>
  <c r="Z60" i="23"/>
  <c r="AI60" i="23"/>
  <c r="AK60" i="23"/>
  <c r="AM60" i="23"/>
  <c r="A91" i="23"/>
  <c r="C91" i="23"/>
  <c r="V91" i="23"/>
  <c r="X91" i="23"/>
  <c r="Z91" i="23"/>
  <c r="AI91" i="23"/>
  <c r="AK91" i="23"/>
  <c r="AM91" i="23"/>
  <c r="A75" i="23"/>
  <c r="C75" i="23"/>
  <c r="V75" i="23"/>
  <c r="X75" i="23"/>
  <c r="Z75" i="23"/>
  <c r="AI75" i="23"/>
  <c r="AK75" i="23"/>
  <c r="AM75" i="23"/>
  <c r="A42" i="23"/>
  <c r="C42" i="23"/>
  <c r="V42" i="23"/>
  <c r="X42" i="23"/>
  <c r="Z42" i="23"/>
  <c r="AI42" i="23"/>
  <c r="AK42" i="23"/>
  <c r="AM42" i="23"/>
  <c r="A149" i="23"/>
  <c r="C149" i="23"/>
  <c r="V149" i="23"/>
  <c r="X149" i="23"/>
  <c r="Z149" i="23"/>
  <c r="AI149" i="23"/>
  <c r="AK149" i="23"/>
  <c r="AM149" i="23"/>
  <c r="A43" i="23"/>
  <c r="C43" i="23"/>
  <c r="V43" i="23"/>
  <c r="X43" i="23"/>
  <c r="Z43" i="23"/>
  <c r="AI43" i="23"/>
  <c r="AK43" i="23"/>
  <c r="AM43" i="23"/>
  <c r="A44" i="23"/>
  <c r="C44" i="23"/>
  <c r="V44" i="23"/>
  <c r="X44" i="23"/>
  <c r="Z44" i="23"/>
  <c r="AI44" i="23"/>
  <c r="AK44" i="23"/>
  <c r="AM44" i="23"/>
  <c r="A150" i="23"/>
  <c r="C150" i="23"/>
  <c r="V150" i="23"/>
  <c r="X150" i="23"/>
  <c r="Z150" i="23"/>
  <c r="AI150" i="23"/>
  <c r="AK150" i="23"/>
  <c r="AM150" i="23"/>
  <c r="A45" i="23"/>
  <c r="C45" i="23"/>
  <c r="V45" i="23"/>
  <c r="X45" i="23"/>
  <c r="Z45" i="23"/>
  <c r="AI45" i="23"/>
  <c r="AK45" i="23"/>
  <c r="AM45" i="23"/>
  <c r="A76" i="23"/>
  <c r="C76" i="23"/>
  <c r="V76" i="23"/>
  <c r="X76" i="23"/>
  <c r="Z76" i="23"/>
  <c r="AI76" i="23"/>
  <c r="AK76" i="23"/>
  <c r="AM76" i="23"/>
  <c r="A158" i="23"/>
  <c r="C158" i="23"/>
  <c r="V158" i="23"/>
  <c r="X158" i="23"/>
  <c r="Z158" i="23"/>
  <c r="AI158" i="23"/>
  <c r="AK158" i="23"/>
  <c r="AM158" i="23"/>
  <c r="A159" i="23"/>
  <c r="C159" i="23"/>
  <c r="V159" i="23"/>
  <c r="X159" i="23"/>
  <c r="Z159" i="23"/>
  <c r="AI159" i="23"/>
  <c r="AK159" i="23"/>
  <c r="AM159" i="23"/>
  <c r="A59" i="23"/>
  <c r="C59" i="23"/>
  <c r="V59" i="23"/>
  <c r="X59" i="23"/>
  <c r="Z59" i="23"/>
  <c r="AI59" i="23"/>
  <c r="AK59" i="23"/>
  <c r="AM59" i="23"/>
  <c r="A160" i="23"/>
  <c r="C160" i="23"/>
  <c r="V160" i="23"/>
  <c r="X160" i="23"/>
  <c r="Z160" i="23"/>
  <c r="AI160" i="23"/>
  <c r="AK160" i="23"/>
  <c r="AM160" i="23"/>
  <c r="A161" i="23"/>
  <c r="C161" i="23"/>
  <c r="V161" i="23"/>
  <c r="X161" i="23"/>
  <c r="Z161" i="23"/>
  <c r="AI161" i="23"/>
  <c r="AK161" i="23"/>
  <c r="AM161" i="23"/>
  <c r="A162" i="23"/>
  <c r="C162" i="23"/>
  <c r="V162" i="23"/>
  <c r="X162" i="23"/>
  <c r="Z162" i="23"/>
  <c r="AI162" i="23"/>
  <c r="AK162" i="23"/>
  <c r="AM162" i="23"/>
  <c r="A163" i="23"/>
  <c r="C163" i="23"/>
  <c r="V163" i="23"/>
  <c r="X163" i="23"/>
  <c r="Z163" i="23"/>
  <c r="AI163" i="23"/>
  <c r="AK163" i="23"/>
  <c r="AM163" i="23"/>
  <c r="A164" i="23"/>
  <c r="C164" i="23"/>
  <c r="V164" i="23"/>
  <c r="X164" i="23"/>
  <c r="Z164" i="23"/>
  <c r="AI164" i="23"/>
  <c r="AK164" i="23"/>
  <c r="AM164" i="23"/>
  <c r="A165" i="23"/>
  <c r="C165" i="23"/>
  <c r="V165" i="23"/>
  <c r="X165" i="23"/>
  <c r="Z165" i="23"/>
  <c r="AI165" i="23"/>
  <c r="AK165" i="23"/>
  <c r="AM165" i="23"/>
  <c r="A166" i="23"/>
  <c r="C166" i="23"/>
  <c r="V166" i="23"/>
  <c r="X166" i="23"/>
  <c r="Z166" i="23"/>
  <c r="AI166" i="23"/>
  <c r="AK166" i="23"/>
  <c r="AM166" i="23"/>
  <c r="A167" i="23"/>
  <c r="C167" i="23"/>
  <c r="V167" i="23"/>
  <c r="X167" i="23"/>
  <c r="Z167" i="23"/>
  <c r="AI167" i="23"/>
  <c r="AK167" i="23"/>
  <c r="AM167" i="23"/>
  <c r="A168" i="23"/>
  <c r="C168" i="23"/>
  <c r="V168" i="23"/>
  <c r="X168" i="23"/>
  <c r="Z168" i="23"/>
  <c r="AI168" i="23"/>
  <c r="AK168" i="23"/>
  <c r="AM168" i="23"/>
  <c r="A36" i="23"/>
  <c r="C36" i="23"/>
  <c r="V36" i="23"/>
  <c r="X36" i="23"/>
  <c r="Z36" i="23"/>
  <c r="AI36" i="23"/>
  <c r="AK36" i="23"/>
  <c r="AM36" i="23"/>
  <c r="A169" i="23"/>
  <c r="C169" i="23"/>
  <c r="V169" i="23"/>
  <c r="X169" i="23"/>
  <c r="Z169" i="23"/>
  <c r="AI169" i="23"/>
  <c r="AK169" i="23"/>
  <c r="AM169" i="23"/>
  <c r="A170" i="23"/>
  <c r="C170" i="23"/>
  <c r="V170" i="23"/>
  <c r="X170" i="23"/>
  <c r="Z170" i="23"/>
  <c r="AI170" i="23"/>
  <c r="AK170" i="23"/>
  <c r="AM170" i="23"/>
  <c r="A171" i="23"/>
  <c r="C171" i="23"/>
  <c r="V171" i="23"/>
  <c r="X171" i="23"/>
  <c r="Z171" i="23"/>
  <c r="AI171" i="23"/>
  <c r="AK171" i="23"/>
  <c r="AM171" i="23"/>
  <c r="A172" i="23"/>
  <c r="C172" i="23"/>
  <c r="V172" i="23"/>
  <c r="X172" i="23"/>
  <c r="Z172" i="23"/>
  <c r="AI172" i="23"/>
  <c r="AK172" i="23"/>
  <c r="AM172" i="23"/>
  <c r="A173" i="23"/>
  <c r="C173" i="23"/>
  <c r="V173" i="23"/>
  <c r="X173" i="23"/>
  <c r="Z173" i="23"/>
  <c r="AI173" i="23"/>
  <c r="AK173" i="23"/>
  <c r="AM173" i="23"/>
  <c r="A96" i="23"/>
  <c r="C96" i="23"/>
  <c r="V96" i="23"/>
  <c r="X96" i="23"/>
  <c r="Z96" i="23"/>
  <c r="AI96" i="23"/>
  <c r="AK96" i="23"/>
  <c r="AM96" i="23"/>
  <c r="A174" i="23"/>
  <c r="C174" i="23"/>
  <c r="V174" i="23"/>
  <c r="X174" i="23"/>
  <c r="Z174" i="23"/>
  <c r="AI174" i="23"/>
  <c r="AK174" i="23"/>
  <c r="AM174" i="23"/>
  <c r="A175" i="23"/>
  <c r="C175" i="23"/>
  <c r="V175" i="23"/>
  <c r="X175" i="23"/>
  <c r="Z175" i="23"/>
  <c r="AI175" i="23"/>
  <c r="AK175" i="23"/>
  <c r="AM175" i="23"/>
  <c r="A176" i="23"/>
  <c r="C176" i="23"/>
  <c r="V176" i="23"/>
  <c r="X176" i="23"/>
  <c r="Z176" i="23"/>
  <c r="AI176" i="23"/>
  <c r="AK176" i="23"/>
  <c r="AM176" i="23"/>
  <c r="A55" i="23"/>
  <c r="C55" i="23"/>
  <c r="V55" i="23"/>
  <c r="X55" i="23"/>
  <c r="Z55" i="23"/>
  <c r="AI55" i="23"/>
  <c r="AK55" i="23"/>
  <c r="AM55" i="23"/>
  <c r="A177" i="23"/>
  <c r="C177" i="23"/>
  <c r="V177" i="23"/>
  <c r="X177" i="23"/>
  <c r="Z177" i="23"/>
  <c r="AI177" i="23"/>
  <c r="AK177" i="23"/>
  <c r="AM177" i="23"/>
  <c r="A64" i="23"/>
  <c r="C64" i="23"/>
  <c r="V64" i="23"/>
  <c r="X64" i="23"/>
  <c r="Z64" i="23"/>
  <c r="AI64" i="23"/>
  <c r="AK64" i="23"/>
  <c r="AM64" i="23"/>
  <c r="A179" i="23"/>
  <c r="C179" i="23"/>
  <c r="V179" i="23"/>
  <c r="X179" i="23"/>
  <c r="Z179" i="23"/>
  <c r="AI179" i="23"/>
  <c r="AK179" i="23"/>
  <c r="AM179" i="23"/>
  <c r="A180" i="23"/>
  <c r="C180" i="23"/>
  <c r="V180" i="23"/>
  <c r="X180" i="23"/>
  <c r="Z180" i="23"/>
  <c r="AI180" i="23"/>
  <c r="AK180" i="23"/>
  <c r="AM180" i="23"/>
  <c r="A181" i="23"/>
  <c r="C181" i="23"/>
  <c r="V181" i="23"/>
  <c r="X181" i="23"/>
  <c r="Z181" i="23"/>
  <c r="AI181" i="23"/>
  <c r="AK181" i="23"/>
  <c r="AM181" i="23"/>
  <c r="A182" i="23"/>
  <c r="C182" i="23"/>
  <c r="V182" i="23"/>
  <c r="X182" i="23"/>
  <c r="Z182" i="23"/>
  <c r="AI182" i="23"/>
  <c r="AK182" i="23"/>
  <c r="AM182" i="23"/>
  <c r="A183" i="23"/>
  <c r="C183" i="23"/>
  <c r="V183" i="23"/>
  <c r="X183" i="23"/>
  <c r="Z183" i="23"/>
  <c r="AI183" i="23"/>
  <c r="AK183" i="23"/>
  <c r="AM183" i="23"/>
  <c r="A184" i="23"/>
  <c r="C184" i="23"/>
  <c r="V184" i="23"/>
  <c r="X184" i="23"/>
  <c r="Z184" i="23"/>
  <c r="AI184" i="23"/>
  <c r="AK184" i="23"/>
  <c r="AM184" i="23"/>
  <c r="A185" i="23"/>
  <c r="C185" i="23"/>
  <c r="V185" i="23"/>
  <c r="X185" i="23"/>
  <c r="Z185" i="23"/>
  <c r="AI185" i="23"/>
  <c r="AK185" i="23"/>
  <c r="AM185" i="23"/>
  <c r="A186" i="23"/>
  <c r="C186" i="23"/>
  <c r="V186" i="23"/>
  <c r="X186" i="23"/>
  <c r="Z186" i="23"/>
  <c r="AI186" i="23"/>
  <c r="AK186" i="23"/>
  <c r="AM186" i="23"/>
  <c r="A187" i="23"/>
  <c r="C187" i="23"/>
  <c r="V187" i="23"/>
  <c r="X187" i="23"/>
  <c r="Z187" i="23"/>
  <c r="AI187" i="23"/>
  <c r="AK187" i="23"/>
  <c r="AM187" i="23"/>
  <c r="A188" i="23"/>
  <c r="C188" i="23"/>
  <c r="V188" i="23"/>
  <c r="X188" i="23"/>
  <c r="Z188" i="23"/>
  <c r="AI188" i="23"/>
  <c r="AK188" i="23"/>
  <c r="AM188" i="23"/>
  <c r="A189" i="23"/>
  <c r="C189" i="23"/>
  <c r="V189" i="23"/>
  <c r="X189" i="23"/>
  <c r="Z189" i="23"/>
  <c r="AI189" i="23"/>
  <c r="AK189" i="23"/>
  <c r="AM189" i="23"/>
  <c r="A190" i="23"/>
  <c r="C190" i="23"/>
  <c r="V190" i="23"/>
  <c r="X190" i="23"/>
  <c r="Z190" i="23"/>
  <c r="AI190" i="23"/>
  <c r="AK190" i="23"/>
  <c r="AM190" i="23"/>
  <c r="A191" i="23"/>
  <c r="C191" i="23"/>
  <c r="V191" i="23"/>
  <c r="X191" i="23"/>
  <c r="Z191" i="23"/>
  <c r="AI191" i="23"/>
  <c r="AK191" i="23"/>
  <c r="AM191" i="23"/>
  <c r="A192" i="23"/>
  <c r="C192" i="23"/>
  <c r="V192" i="23"/>
  <c r="X192" i="23"/>
  <c r="Z192" i="23"/>
  <c r="AI192" i="23"/>
  <c r="AK192" i="23"/>
  <c r="AM192" i="23"/>
  <c r="A61" i="23"/>
  <c r="C61" i="23"/>
  <c r="V61" i="23"/>
  <c r="X61" i="23"/>
  <c r="Z61" i="23"/>
  <c r="AI61" i="23"/>
  <c r="AK61" i="23"/>
  <c r="AM61" i="23"/>
  <c r="A193" i="23"/>
  <c r="C193" i="23"/>
  <c r="V193" i="23"/>
  <c r="X193" i="23"/>
  <c r="Z193" i="23"/>
  <c r="AI193" i="23"/>
  <c r="AK193" i="23"/>
  <c r="AM193" i="23"/>
  <c r="A195" i="23"/>
  <c r="C195" i="23"/>
  <c r="V195" i="23"/>
  <c r="X195" i="23"/>
  <c r="Z195" i="23"/>
  <c r="AI195" i="23"/>
  <c r="AK195" i="23"/>
  <c r="AM195" i="23"/>
  <c r="A196" i="23"/>
  <c r="C196" i="23"/>
  <c r="V196" i="23"/>
  <c r="X196" i="23"/>
  <c r="Z196" i="23"/>
  <c r="AI196" i="23"/>
  <c r="AK196" i="23"/>
  <c r="AM196" i="23"/>
  <c r="A197" i="23"/>
  <c r="C197" i="23"/>
  <c r="V197" i="23"/>
  <c r="X197" i="23"/>
  <c r="Z197" i="23"/>
  <c r="AI197" i="23"/>
  <c r="AK197" i="23"/>
  <c r="AM197" i="23"/>
  <c r="A198" i="23"/>
  <c r="C198" i="23"/>
  <c r="V198" i="23"/>
  <c r="X198" i="23"/>
  <c r="Z198" i="23"/>
  <c r="AI198" i="23"/>
  <c r="AK198" i="23"/>
  <c r="AM198" i="23"/>
  <c r="A199" i="23"/>
  <c r="C199" i="23"/>
  <c r="V199" i="23"/>
  <c r="X199" i="23"/>
  <c r="Z199" i="23"/>
  <c r="AI199" i="23"/>
  <c r="AK199" i="23"/>
  <c r="AM199" i="23"/>
  <c r="A200" i="23"/>
  <c r="C200" i="23"/>
  <c r="AA200" i="23"/>
  <c r="V200" i="23"/>
  <c r="X200" i="23"/>
  <c r="Z200" i="23"/>
  <c r="AI200" i="23"/>
  <c r="AK200" i="23"/>
  <c r="AM200" i="23"/>
  <c r="A201" i="23"/>
  <c r="C201" i="23"/>
  <c r="AA201" i="23"/>
  <c r="V201" i="23"/>
  <c r="X201" i="23"/>
  <c r="Z201" i="23"/>
  <c r="AI201" i="23"/>
  <c r="AK201" i="23"/>
  <c r="AM201" i="23"/>
  <c r="A202" i="23"/>
  <c r="C202" i="23"/>
  <c r="AA202" i="23"/>
  <c r="V202" i="23"/>
  <c r="X202" i="23"/>
  <c r="Z202" i="23"/>
  <c r="AI202" i="23"/>
  <c r="AK202" i="23"/>
  <c r="AM202" i="23"/>
  <c r="A203" i="23"/>
  <c r="C203" i="23"/>
  <c r="AA203" i="23"/>
  <c r="V203" i="23"/>
  <c r="X203" i="23"/>
  <c r="Z203" i="23"/>
  <c r="AI203" i="23"/>
  <c r="AK203" i="23"/>
  <c r="AM203" i="23"/>
  <c r="A204" i="23"/>
  <c r="C204" i="23"/>
  <c r="V204" i="23"/>
  <c r="X204" i="23"/>
  <c r="Z204" i="23"/>
  <c r="AA204" i="23"/>
  <c r="AI204" i="23"/>
  <c r="AK204" i="23"/>
  <c r="AM204" i="23"/>
  <c r="A205" i="23"/>
  <c r="C205" i="23"/>
  <c r="V205" i="23"/>
  <c r="X205" i="23"/>
  <c r="Z205" i="23"/>
  <c r="AA205" i="23"/>
  <c r="AI205" i="23"/>
  <c r="AK205" i="23"/>
  <c r="AM205" i="23"/>
  <c r="A206" i="23"/>
  <c r="C206" i="23"/>
  <c r="V206" i="23"/>
  <c r="X206" i="23"/>
  <c r="Z206" i="23"/>
  <c r="AA206" i="23"/>
  <c r="AI206" i="23"/>
  <c r="AK206" i="23"/>
  <c r="AM206" i="23"/>
  <c r="A207" i="23"/>
  <c r="C207" i="23"/>
  <c r="V207" i="23"/>
  <c r="X207" i="23"/>
  <c r="Z207" i="23"/>
  <c r="AA207" i="23"/>
  <c r="AI207" i="23"/>
  <c r="AK207" i="23"/>
  <c r="AM207" i="23"/>
  <c r="A208" i="23"/>
  <c r="C208" i="23"/>
  <c r="AA208" i="23"/>
  <c r="V208" i="23"/>
  <c r="X208" i="23"/>
  <c r="Z208" i="23"/>
  <c r="AI208" i="23"/>
  <c r="AK208" i="23"/>
  <c r="AM208" i="23"/>
  <c r="A209" i="23"/>
  <c r="C209" i="23"/>
  <c r="V209" i="23"/>
  <c r="X209" i="23"/>
  <c r="Z209" i="23"/>
  <c r="AI209" i="23"/>
  <c r="AK209" i="23"/>
  <c r="AM209" i="23"/>
  <c r="A210" i="23"/>
  <c r="C210" i="23"/>
  <c r="V210" i="23"/>
  <c r="X210" i="23"/>
  <c r="Z210" i="23"/>
  <c r="AA210" i="23"/>
  <c r="AI210" i="23"/>
  <c r="AK210" i="23"/>
  <c r="AM210" i="23"/>
  <c r="A211" i="23"/>
  <c r="C211" i="23"/>
  <c r="V211" i="23"/>
  <c r="X211" i="23"/>
  <c r="Z211" i="23"/>
  <c r="AA211" i="23"/>
  <c r="AI211" i="23"/>
  <c r="AK211" i="23"/>
  <c r="AM211" i="23"/>
  <c r="A212" i="23"/>
  <c r="C212" i="23"/>
  <c r="AA212" i="23"/>
  <c r="V212" i="23"/>
  <c r="X212" i="23"/>
  <c r="Z212" i="23"/>
  <c r="AI212" i="23"/>
  <c r="AK212" i="23"/>
  <c r="AM212" i="23"/>
  <c r="A213" i="23"/>
  <c r="C213" i="23"/>
  <c r="V213" i="23"/>
  <c r="X213" i="23"/>
  <c r="Z213" i="23"/>
  <c r="AA213" i="23"/>
  <c r="AI213" i="23"/>
  <c r="AK213" i="23"/>
  <c r="AM213" i="23"/>
  <c r="A214" i="23"/>
  <c r="C214" i="23"/>
  <c r="V214" i="23"/>
  <c r="X214" i="23"/>
  <c r="Z214" i="23"/>
  <c r="AA214" i="23"/>
  <c r="AI214" i="23"/>
  <c r="AK214" i="23"/>
  <c r="AM214" i="23"/>
  <c r="A215" i="23"/>
  <c r="C215" i="23"/>
  <c r="AA215" i="23"/>
  <c r="V215" i="23"/>
  <c r="X215" i="23"/>
  <c r="Z215" i="23"/>
  <c r="AI215" i="23"/>
  <c r="AK215" i="23"/>
  <c r="AM215" i="23"/>
  <c r="A216" i="23"/>
  <c r="C216" i="23"/>
  <c r="AA216" i="23"/>
  <c r="V216" i="23"/>
  <c r="X216" i="23"/>
  <c r="Z216" i="23"/>
  <c r="AI216" i="23"/>
  <c r="AK216" i="23"/>
  <c r="AM216" i="23"/>
  <c r="A217" i="23"/>
  <c r="C217" i="23"/>
  <c r="AA217" i="23"/>
  <c r="V217" i="23"/>
  <c r="X217" i="23"/>
  <c r="Z217" i="23"/>
  <c r="AI217" i="23"/>
  <c r="AK217" i="23"/>
  <c r="AM217" i="23"/>
  <c r="A218" i="23"/>
  <c r="C218" i="23"/>
  <c r="V218" i="23"/>
  <c r="X218" i="23"/>
  <c r="Z218" i="23"/>
  <c r="AI218" i="23"/>
  <c r="AK218" i="23"/>
  <c r="AM218" i="23"/>
  <c r="A219" i="23"/>
  <c r="C219" i="23"/>
  <c r="AA219" i="23"/>
  <c r="V219" i="23"/>
  <c r="X219" i="23"/>
  <c r="Z219" i="23"/>
  <c r="AI219" i="23"/>
  <c r="AK219" i="23"/>
  <c r="AM219" i="23"/>
  <c r="A220" i="23"/>
  <c r="C220" i="23"/>
  <c r="AA220" i="23"/>
  <c r="V220" i="23"/>
  <c r="X220" i="23"/>
  <c r="Z220" i="23"/>
  <c r="AI220" i="23"/>
  <c r="AK220" i="23"/>
  <c r="AM220" i="23"/>
  <c r="A221" i="23"/>
  <c r="C221" i="23"/>
  <c r="AA221" i="23"/>
  <c r="V221" i="23"/>
  <c r="X221" i="23"/>
  <c r="Z221" i="23"/>
  <c r="AI221" i="23"/>
  <c r="AK221" i="23"/>
  <c r="AM221" i="23"/>
  <c r="A222" i="23"/>
  <c r="C222" i="23"/>
  <c r="V222" i="23"/>
  <c r="X222" i="23"/>
  <c r="Z222" i="23"/>
  <c r="AA222" i="23"/>
  <c r="AI222" i="23"/>
  <c r="AK222" i="23"/>
  <c r="AM222" i="23"/>
  <c r="A223" i="23"/>
  <c r="C223" i="23"/>
  <c r="V223" i="23"/>
  <c r="X223" i="23"/>
  <c r="Z223" i="23"/>
  <c r="AA223" i="23"/>
  <c r="AI223" i="23"/>
  <c r="AK223" i="23"/>
  <c r="AM223" i="23"/>
  <c r="A224" i="23"/>
  <c r="C224" i="23"/>
  <c r="AA224" i="23"/>
  <c r="V224" i="23"/>
  <c r="X224" i="23"/>
  <c r="Z224" i="23"/>
  <c r="AI224" i="23"/>
  <c r="AK224" i="23"/>
  <c r="AM224" i="23"/>
  <c r="A225" i="23"/>
  <c r="C225" i="23"/>
  <c r="V225" i="23"/>
  <c r="X225" i="23"/>
  <c r="Z225" i="23"/>
  <c r="AI225" i="23"/>
  <c r="AK225" i="23"/>
  <c r="AM225" i="23"/>
  <c r="A226" i="23"/>
  <c r="C226" i="23"/>
  <c r="AA226" i="23"/>
  <c r="V226" i="23"/>
  <c r="X226" i="23"/>
  <c r="Z226" i="23"/>
  <c r="AI226" i="23"/>
  <c r="AK226" i="23"/>
  <c r="AM226" i="23"/>
  <c r="A227" i="23"/>
  <c r="C227" i="23"/>
  <c r="AA227" i="23"/>
  <c r="V227" i="23"/>
  <c r="X227" i="23"/>
  <c r="Z227" i="23"/>
  <c r="AI227" i="23"/>
  <c r="AK227" i="23"/>
  <c r="AM227" i="23"/>
  <c r="A228" i="23"/>
  <c r="C228" i="23"/>
  <c r="AA228" i="23"/>
  <c r="V228" i="23"/>
  <c r="X228" i="23"/>
  <c r="Z228" i="23"/>
  <c r="AI228" i="23"/>
  <c r="AK228" i="23"/>
  <c r="AM228" i="23"/>
  <c r="A229" i="23"/>
  <c r="C229" i="23"/>
  <c r="V229" i="23"/>
  <c r="X229" i="23"/>
  <c r="Z229" i="23"/>
  <c r="AA229" i="23"/>
  <c r="AI229" i="23"/>
  <c r="AK229" i="23"/>
  <c r="AM229" i="23"/>
  <c r="A230" i="23"/>
  <c r="C230" i="23"/>
  <c r="AA230" i="23"/>
  <c r="V230" i="23"/>
  <c r="X230" i="23"/>
  <c r="Z230" i="23"/>
  <c r="AI230" i="23"/>
  <c r="AK230" i="23"/>
  <c r="AM230" i="23"/>
  <c r="A231" i="23"/>
  <c r="C231" i="23"/>
  <c r="V231" i="23"/>
  <c r="X231" i="23"/>
  <c r="Z231" i="23"/>
  <c r="AA231" i="23"/>
  <c r="AI231" i="23"/>
  <c r="AK231" i="23"/>
  <c r="AM231" i="23"/>
  <c r="A232" i="23"/>
  <c r="C232" i="23"/>
  <c r="V232" i="23"/>
  <c r="X232" i="23"/>
  <c r="Z232" i="23"/>
  <c r="AA232" i="23"/>
  <c r="AI232" i="23"/>
  <c r="AK232" i="23"/>
  <c r="AM232" i="23"/>
  <c r="A233" i="23"/>
  <c r="C233" i="23"/>
  <c r="V233" i="23"/>
  <c r="X233" i="23"/>
  <c r="Z233" i="23"/>
  <c r="AI233" i="23"/>
  <c r="AK233" i="23"/>
  <c r="AM233" i="23"/>
  <c r="A234" i="23"/>
  <c r="C234" i="23"/>
  <c r="V234" i="23"/>
  <c r="X234" i="23"/>
  <c r="Z234" i="23"/>
  <c r="AA234" i="23"/>
  <c r="AI234" i="23"/>
  <c r="AK234" i="23"/>
  <c r="AM234" i="23"/>
  <c r="A235" i="23"/>
  <c r="C235" i="23"/>
  <c r="AA235" i="23"/>
  <c r="V235" i="23"/>
  <c r="X235" i="23"/>
  <c r="Z235" i="23"/>
  <c r="AI235" i="23"/>
  <c r="AK235" i="23"/>
  <c r="AM235" i="23"/>
  <c r="A236" i="23"/>
  <c r="C236" i="23"/>
  <c r="V236" i="23"/>
  <c r="X236" i="23"/>
  <c r="Z236" i="23"/>
  <c r="AA236" i="23"/>
  <c r="AI236" i="23"/>
  <c r="AK236" i="23"/>
  <c r="AM236" i="23"/>
  <c r="A237" i="23"/>
  <c r="C237" i="23"/>
  <c r="V237" i="23"/>
  <c r="X237" i="23"/>
  <c r="Z237" i="23"/>
  <c r="AA237" i="23"/>
  <c r="AI237" i="23"/>
  <c r="AK237" i="23"/>
  <c r="AM237" i="23"/>
  <c r="A238" i="23"/>
  <c r="C238" i="23"/>
  <c r="V238" i="23"/>
  <c r="X238" i="23"/>
  <c r="Z238" i="23"/>
  <c r="AA238" i="23"/>
  <c r="AI238" i="23"/>
  <c r="AK238" i="23"/>
  <c r="AM238" i="23"/>
  <c r="A239" i="23"/>
  <c r="C239" i="23"/>
  <c r="V239" i="23"/>
  <c r="X239" i="23"/>
  <c r="Z239" i="23"/>
  <c r="AA239" i="23"/>
  <c r="AI239" i="23"/>
  <c r="AK239" i="23"/>
  <c r="AM239" i="23"/>
  <c r="A240" i="23"/>
  <c r="C240" i="23"/>
  <c r="AA240" i="23"/>
  <c r="V240" i="23"/>
  <c r="X240" i="23"/>
  <c r="Z240" i="23"/>
  <c r="AI240" i="23"/>
  <c r="AK240" i="23"/>
  <c r="AM240" i="23"/>
  <c r="A241" i="23"/>
  <c r="C241" i="23"/>
  <c r="V241" i="23"/>
  <c r="X241" i="23"/>
  <c r="Z241" i="23"/>
  <c r="AI241" i="23"/>
  <c r="AK241" i="23"/>
  <c r="AM241" i="23"/>
  <c r="A242" i="23"/>
  <c r="C242" i="23"/>
  <c r="V242" i="23"/>
  <c r="X242" i="23"/>
  <c r="Z242" i="23"/>
  <c r="AA242" i="23"/>
  <c r="AI242" i="23"/>
  <c r="AK242" i="23"/>
  <c r="AM242" i="23"/>
  <c r="A243" i="23"/>
  <c r="C243" i="23"/>
  <c r="V243" i="23"/>
  <c r="X243" i="23"/>
  <c r="Z243" i="23"/>
  <c r="AA243" i="23"/>
  <c r="AI243" i="23"/>
  <c r="AK243" i="23"/>
  <c r="AM243" i="23"/>
  <c r="A244" i="23"/>
  <c r="C244" i="23"/>
  <c r="AA244" i="23"/>
  <c r="V244" i="23"/>
  <c r="X244" i="23"/>
  <c r="Z244" i="23"/>
  <c r="AI244" i="23"/>
  <c r="AK244" i="23"/>
  <c r="AM244" i="23"/>
  <c r="A245" i="23"/>
  <c r="C245" i="23"/>
  <c r="AA245" i="23"/>
  <c r="V245" i="23"/>
  <c r="X245" i="23"/>
  <c r="Z245" i="23"/>
  <c r="AI245" i="23"/>
  <c r="AK245" i="23"/>
  <c r="AM245" i="23"/>
  <c r="A246" i="23"/>
  <c r="C246" i="23"/>
  <c r="AA246" i="23"/>
  <c r="V246" i="23"/>
  <c r="X246" i="23"/>
  <c r="Z246" i="23"/>
  <c r="AI246" i="23"/>
  <c r="AK246" i="23"/>
  <c r="AM246" i="23"/>
  <c r="A247" i="23"/>
  <c r="C247" i="23"/>
  <c r="V247" i="23"/>
  <c r="X247" i="23"/>
  <c r="Z247" i="23"/>
  <c r="AA247" i="23"/>
  <c r="AI247" i="23"/>
  <c r="AK247" i="23"/>
  <c r="AM247" i="23"/>
  <c r="A248" i="23"/>
  <c r="C248" i="23"/>
  <c r="V248" i="23"/>
  <c r="X248" i="23"/>
  <c r="Z248" i="23"/>
  <c r="AA248" i="23"/>
  <c r="AI248" i="23"/>
  <c r="AK248" i="23"/>
  <c r="AM248" i="23"/>
  <c r="A249" i="23"/>
  <c r="C249" i="23"/>
  <c r="AA249" i="23"/>
  <c r="V249" i="23"/>
  <c r="X249" i="23"/>
  <c r="Z249" i="23"/>
  <c r="AI249" i="23"/>
  <c r="AK249" i="23"/>
  <c r="AM249" i="23"/>
  <c r="A250" i="23"/>
  <c r="C250" i="23"/>
  <c r="AA250" i="23"/>
  <c r="V250" i="23"/>
  <c r="X250" i="23"/>
  <c r="Z250" i="23"/>
  <c r="AI250" i="23"/>
  <c r="AK250" i="23"/>
  <c r="AM250" i="23"/>
  <c r="A251" i="23"/>
  <c r="C251" i="23"/>
  <c r="V251" i="23"/>
  <c r="X251" i="23"/>
  <c r="Z251" i="23"/>
  <c r="AI251" i="23"/>
  <c r="AK251" i="23"/>
  <c r="AM251" i="23"/>
  <c r="A252" i="23"/>
  <c r="C252" i="23"/>
  <c r="V252" i="23"/>
  <c r="X252" i="23"/>
  <c r="Z252" i="23"/>
  <c r="AA252" i="23"/>
  <c r="AI252" i="23"/>
  <c r="AK252" i="23"/>
  <c r="AM252" i="23"/>
  <c r="A253" i="23"/>
  <c r="C253" i="23"/>
  <c r="AA253" i="23"/>
  <c r="V253" i="23"/>
  <c r="X253" i="23"/>
  <c r="Z253" i="23"/>
  <c r="AI253" i="23"/>
  <c r="AK253" i="23"/>
  <c r="AM253" i="23"/>
  <c r="A254" i="23"/>
  <c r="C254" i="23"/>
  <c r="V254" i="23"/>
  <c r="X254" i="23"/>
  <c r="Z254" i="23"/>
  <c r="AA254" i="23"/>
  <c r="AI254" i="23"/>
  <c r="AK254" i="23"/>
  <c r="AM254" i="23"/>
  <c r="A255" i="23"/>
  <c r="C255" i="23"/>
  <c r="V255" i="23"/>
  <c r="X255" i="23"/>
  <c r="Z255" i="23"/>
  <c r="AI255" i="23"/>
  <c r="AK255" i="23"/>
  <c r="AM255" i="23"/>
  <c r="A256" i="23"/>
  <c r="C256" i="23"/>
  <c r="AA256" i="23"/>
  <c r="V256" i="23"/>
  <c r="X256" i="23"/>
  <c r="Z256" i="23"/>
  <c r="AI256" i="23"/>
  <c r="AK256" i="23"/>
  <c r="AM256" i="23"/>
  <c r="A257" i="23"/>
  <c r="C257" i="23"/>
  <c r="V257" i="23"/>
  <c r="X257" i="23"/>
  <c r="Z257" i="23"/>
  <c r="AI257" i="23"/>
  <c r="AK257" i="23"/>
  <c r="AM257" i="23"/>
  <c r="A258" i="23"/>
  <c r="C258" i="23"/>
  <c r="V258" i="23"/>
  <c r="X258" i="23"/>
  <c r="Z258" i="23"/>
  <c r="AI258" i="23"/>
  <c r="AK258" i="23"/>
  <c r="AM258" i="23"/>
  <c r="A259" i="23"/>
  <c r="C259" i="23"/>
  <c r="V259" i="23"/>
  <c r="X259" i="23"/>
  <c r="Z259" i="23"/>
  <c r="AA259" i="23"/>
  <c r="AI259" i="23"/>
  <c r="AK259" i="23"/>
  <c r="AM259" i="23"/>
  <c r="A260" i="23"/>
  <c r="C260" i="23"/>
  <c r="V260" i="23"/>
  <c r="X260" i="23"/>
  <c r="Z260" i="23"/>
  <c r="AA260" i="23"/>
  <c r="AI260" i="23"/>
  <c r="AK260" i="23"/>
  <c r="AM260" i="23"/>
  <c r="A261" i="23"/>
  <c r="C261" i="23"/>
  <c r="AA261" i="23"/>
  <c r="V261" i="23"/>
  <c r="X261" i="23"/>
  <c r="Z261" i="23"/>
  <c r="AI261" i="23"/>
  <c r="AK261" i="23"/>
  <c r="AM261" i="23"/>
  <c r="A262" i="23"/>
  <c r="C262" i="23"/>
  <c r="AA262" i="23"/>
  <c r="V262" i="23"/>
  <c r="X262" i="23"/>
  <c r="Z262" i="23"/>
  <c r="AI262" i="23"/>
  <c r="AK262" i="23"/>
  <c r="AM262" i="23"/>
  <c r="A263" i="23"/>
  <c r="C263" i="23"/>
  <c r="V263" i="23"/>
  <c r="X263" i="23"/>
  <c r="Z263" i="23"/>
  <c r="AI263" i="23"/>
  <c r="AK263" i="23"/>
  <c r="AM263" i="23"/>
  <c r="A264" i="23"/>
  <c r="C264" i="23"/>
  <c r="V264" i="23"/>
  <c r="X264" i="23"/>
  <c r="Z264" i="23"/>
  <c r="AA264" i="23"/>
  <c r="AI264" i="23"/>
  <c r="AK264" i="23"/>
  <c r="AM264" i="23"/>
  <c r="A265" i="23"/>
  <c r="C265" i="23"/>
  <c r="V265" i="23"/>
  <c r="X265" i="23"/>
  <c r="Z265" i="23"/>
  <c r="AA265" i="23"/>
  <c r="AI265" i="23"/>
  <c r="AK265" i="23"/>
  <c r="AM265" i="23"/>
  <c r="A266" i="23"/>
  <c r="C266" i="23"/>
  <c r="AA266" i="23"/>
  <c r="V266" i="23"/>
  <c r="X266" i="23"/>
  <c r="Z266" i="23"/>
  <c r="AI266" i="23"/>
  <c r="AK266" i="23"/>
  <c r="AM266" i="23"/>
  <c r="A267" i="23"/>
  <c r="C267" i="23"/>
  <c r="AA267" i="23"/>
  <c r="V267" i="23"/>
  <c r="X267" i="23"/>
  <c r="Z267" i="23"/>
  <c r="AI267" i="23"/>
  <c r="AK267" i="23"/>
  <c r="AM267" i="23"/>
  <c r="A268" i="23"/>
  <c r="C268" i="23"/>
  <c r="AA268" i="23"/>
  <c r="V268" i="23"/>
  <c r="X268" i="23"/>
  <c r="Z268" i="23"/>
  <c r="AI268" i="23"/>
  <c r="AK268" i="23"/>
  <c r="AM268" i="23"/>
  <c r="A269" i="23"/>
  <c r="C269" i="23"/>
  <c r="AA269" i="23"/>
  <c r="V269" i="23"/>
  <c r="X269" i="23"/>
  <c r="Z269" i="23"/>
  <c r="AI269" i="23"/>
  <c r="AK269" i="23"/>
  <c r="AM269" i="23"/>
  <c r="A270" i="23"/>
  <c r="C270" i="23"/>
  <c r="AA270" i="23"/>
  <c r="V270" i="23"/>
  <c r="X270" i="23"/>
  <c r="Z270" i="23"/>
  <c r="AI270" i="23"/>
  <c r="AK270" i="23"/>
  <c r="AM270" i="23"/>
  <c r="A271" i="23"/>
  <c r="C271" i="23"/>
  <c r="AA271" i="23"/>
  <c r="V271" i="23"/>
  <c r="X271" i="23"/>
  <c r="Z271" i="23"/>
  <c r="AI271" i="23"/>
  <c r="AK271" i="23"/>
  <c r="AM271" i="23"/>
  <c r="A272" i="23"/>
  <c r="C272" i="23"/>
  <c r="AA272" i="23"/>
  <c r="V272" i="23"/>
  <c r="X272" i="23"/>
  <c r="Z272" i="23"/>
  <c r="AI272" i="23"/>
  <c r="AK272" i="23"/>
  <c r="AM272" i="23"/>
  <c r="A273" i="23"/>
  <c r="C273" i="23"/>
  <c r="V273" i="23"/>
  <c r="X273" i="23"/>
  <c r="Z273" i="23"/>
  <c r="AA273" i="23"/>
  <c r="AI273" i="23"/>
  <c r="AK273" i="23"/>
  <c r="AM273" i="23"/>
  <c r="A274" i="23"/>
  <c r="C274" i="23"/>
  <c r="AA274" i="23"/>
  <c r="V274" i="23"/>
  <c r="X274" i="23"/>
  <c r="Z274" i="23"/>
  <c r="AI274" i="23"/>
  <c r="AK274" i="23"/>
  <c r="AM274" i="23"/>
  <c r="A275" i="23"/>
  <c r="C275" i="23"/>
  <c r="AA275" i="23"/>
  <c r="V275" i="23"/>
  <c r="X275" i="23"/>
  <c r="Z275" i="23"/>
  <c r="AI275" i="23"/>
  <c r="AK275" i="23"/>
  <c r="AM275" i="23"/>
  <c r="A276" i="23"/>
  <c r="C276" i="23"/>
  <c r="AA276" i="23"/>
  <c r="V276" i="23"/>
  <c r="X276" i="23"/>
  <c r="Z276" i="23"/>
  <c r="AI276" i="23"/>
  <c r="AK276" i="23"/>
  <c r="AM276" i="23"/>
  <c r="A277" i="23"/>
  <c r="C277" i="23"/>
  <c r="AA277" i="23"/>
  <c r="V277" i="23"/>
  <c r="X277" i="23"/>
  <c r="Z277" i="23"/>
  <c r="AI277" i="23"/>
  <c r="AK277" i="23"/>
  <c r="AM277" i="23"/>
  <c r="A278" i="23"/>
  <c r="C278" i="23"/>
  <c r="AA278" i="23"/>
  <c r="V278" i="23"/>
  <c r="X278" i="23"/>
  <c r="Z278" i="23"/>
  <c r="AI278" i="23"/>
  <c r="AK278" i="23"/>
  <c r="AM278" i="23"/>
  <c r="A279" i="23"/>
  <c r="C279" i="23"/>
  <c r="AA279" i="23"/>
  <c r="V279" i="23"/>
  <c r="X279" i="23"/>
  <c r="Z279" i="23"/>
  <c r="AI279" i="23"/>
  <c r="AK279" i="23"/>
  <c r="AM279" i="23"/>
  <c r="A280" i="23"/>
  <c r="C280" i="23"/>
  <c r="AA280" i="23"/>
  <c r="V280" i="23"/>
  <c r="X280" i="23"/>
  <c r="Z280" i="23"/>
  <c r="AI280" i="23"/>
  <c r="AK280" i="23"/>
  <c r="AM280" i="23"/>
  <c r="A281" i="23"/>
  <c r="C281" i="23"/>
  <c r="V281" i="23"/>
  <c r="X281" i="23"/>
  <c r="Z281" i="23"/>
  <c r="AA281" i="23"/>
  <c r="AI281" i="23"/>
  <c r="AK281" i="23"/>
  <c r="AM281" i="23"/>
  <c r="A282" i="23"/>
  <c r="C282" i="23"/>
  <c r="AA282" i="23"/>
  <c r="V282" i="23"/>
  <c r="X282" i="23"/>
  <c r="Z282" i="23"/>
  <c r="AI282" i="23"/>
  <c r="AK282" i="23"/>
  <c r="AM282" i="23"/>
  <c r="A283" i="23"/>
  <c r="C283" i="23"/>
  <c r="AA283" i="23"/>
  <c r="V283" i="23"/>
  <c r="X283" i="23"/>
  <c r="Z283" i="23"/>
  <c r="AI283" i="23"/>
  <c r="AK283" i="23"/>
  <c r="AM283" i="23"/>
  <c r="A284" i="23"/>
  <c r="C284" i="23"/>
  <c r="AA284" i="23"/>
  <c r="V284" i="23"/>
  <c r="X284" i="23"/>
  <c r="Z284" i="23"/>
  <c r="AI284" i="23"/>
  <c r="AK284" i="23"/>
  <c r="AM284" i="23"/>
  <c r="A285" i="23"/>
  <c r="C285" i="23"/>
  <c r="AA285" i="23"/>
  <c r="V285" i="23"/>
  <c r="X285" i="23"/>
  <c r="Z285" i="23"/>
  <c r="AI285" i="23"/>
  <c r="AK285" i="23"/>
  <c r="AM285" i="23"/>
  <c r="A286" i="23"/>
  <c r="C286" i="23"/>
  <c r="AA286" i="23"/>
  <c r="V286" i="23"/>
  <c r="X286" i="23"/>
  <c r="Z286" i="23"/>
  <c r="AI286" i="23"/>
  <c r="AK286" i="23"/>
  <c r="AM286" i="23"/>
  <c r="A287" i="23"/>
  <c r="C287" i="23"/>
  <c r="AA287" i="23"/>
  <c r="V287" i="23"/>
  <c r="X287" i="23"/>
  <c r="Z287" i="23"/>
  <c r="AI287" i="23"/>
  <c r="AK287" i="23"/>
  <c r="AM287" i="23"/>
  <c r="A288" i="23"/>
  <c r="C288" i="23"/>
  <c r="AA288" i="23"/>
  <c r="V288" i="23"/>
  <c r="X288" i="23"/>
  <c r="Z288" i="23"/>
  <c r="AI288" i="23"/>
  <c r="AK288" i="23"/>
  <c r="AM288" i="23"/>
  <c r="A289" i="23"/>
  <c r="C289" i="23"/>
  <c r="V289" i="23"/>
  <c r="X289" i="23"/>
  <c r="Z289" i="23"/>
  <c r="AA289" i="23"/>
  <c r="AI289" i="23"/>
  <c r="AK289" i="23"/>
  <c r="AM289" i="23"/>
  <c r="A290" i="23"/>
  <c r="C290" i="23"/>
  <c r="AA290" i="23"/>
  <c r="V290" i="23"/>
  <c r="X290" i="23"/>
  <c r="Z290" i="23"/>
  <c r="AI290" i="23"/>
  <c r="AK290" i="23"/>
  <c r="AM290" i="23"/>
  <c r="A291" i="23"/>
  <c r="C291" i="23"/>
  <c r="AA291" i="23"/>
  <c r="V291" i="23"/>
  <c r="X291" i="23"/>
  <c r="Z291" i="23"/>
  <c r="AI291" i="23"/>
  <c r="AK291" i="23"/>
  <c r="AM291" i="23"/>
  <c r="A292" i="23"/>
  <c r="C292" i="23"/>
  <c r="AA292" i="23"/>
  <c r="V292" i="23"/>
  <c r="X292" i="23"/>
  <c r="Z292" i="23"/>
  <c r="AI292" i="23"/>
  <c r="AK292" i="23"/>
  <c r="AM292" i="23"/>
  <c r="A293" i="23"/>
  <c r="C293" i="23"/>
  <c r="AA293" i="23"/>
  <c r="V293" i="23"/>
  <c r="X293" i="23"/>
  <c r="Z293" i="23"/>
  <c r="AI293" i="23"/>
  <c r="AK293" i="23"/>
  <c r="AM293" i="23"/>
  <c r="A294" i="23"/>
  <c r="C294" i="23"/>
  <c r="AA294" i="23"/>
  <c r="V294" i="23"/>
  <c r="X294" i="23"/>
  <c r="Z294" i="23"/>
  <c r="AI294" i="23"/>
  <c r="AK294" i="23"/>
  <c r="AM294" i="23"/>
  <c r="A295" i="23"/>
  <c r="C295" i="23"/>
  <c r="AA295" i="23"/>
  <c r="V295" i="23"/>
  <c r="X295" i="23"/>
  <c r="Z295" i="23"/>
  <c r="AI295" i="23"/>
  <c r="AK295" i="23"/>
  <c r="AM295" i="23"/>
  <c r="A296" i="23"/>
  <c r="C296" i="23"/>
  <c r="AA296" i="23"/>
  <c r="V296" i="23"/>
  <c r="X296" i="23"/>
  <c r="Z296" i="23"/>
  <c r="AI296" i="23"/>
  <c r="AK296" i="23"/>
  <c r="AM296" i="23"/>
  <c r="A297" i="23"/>
  <c r="C297" i="23"/>
  <c r="V297" i="23"/>
  <c r="X297" i="23"/>
  <c r="Z297" i="23"/>
  <c r="AA297" i="23"/>
  <c r="AI297" i="23"/>
  <c r="AK297" i="23"/>
  <c r="AM297" i="23"/>
  <c r="A298" i="23"/>
  <c r="C298" i="23"/>
  <c r="AA298" i="23"/>
  <c r="V298" i="23"/>
  <c r="X298" i="23"/>
  <c r="Z298" i="23"/>
  <c r="AI298" i="23"/>
  <c r="AK298" i="23"/>
  <c r="AM298" i="23"/>
  <c r="A299" i="23"/>
  <c r="C299" i="23"/>
  <c r="AA299" i="23"/>
  <c r="V299" i="23"/>
  <c r="X299" i="23"/>
  <c r="Z299" i="23"/>
  <c r="AI299" i="23"/>
  <c r="AK299" i="23"/>
  <c r="AM299" i="23"/>
  <c r="A300" i="23"/>
  <c r="C300" i="23"/>
  <c r="AA300" i="23"/>
  <c r="V300" i="23"/>
  <c r="X300" i="23"/>
  <c r="Z300" i="23"/>
  <c r="AI300" i="23"/>
  <c r="AK300" i="23"/>
  <c r="AM300" i="23"/>
  <c r="A301" i="23"/>
  <c r="C301" i="23"/>
  <c r="AA301" i="23"/>
  <c r="V301" i="23"/>
  <c r="X301" i="23"/>
  <c r="Z301" i="23"/>
  <c r="AI301" i="23"/>
  <c r="AK301" i="23"/>
  <c r="AM301" i="23"/>
  <c r="A302" i="23"/>
  <c r="C302" i="23"/>
  <c r="AA302" i="23"/>
  <c r="V302" i="23"/>
  <c r="X302" i="23"/>
  <c r="Z302" i="23"/>
  <c r="AI302" i="23"/>
  <c r="AK302" i="23"/>
  <c r="AM302" i="23"/>
  <c r="A303" i="23"/>
  <c r="C303" i="23"/>
  <c r="AA303" i="23"/>
  <c r="V303" i="23"/>
  <c r="X303" i="23"/>
  <c r="Z303" i="23"/>
  <c r="AI303" i="23"/>
  <c r="AK303" i="23"/>
  <c r="AM303" i="23"/>
  <c r="A304" i="23"/>
  <c r="C304" i="23"/>
  <c r="AA304" i="23"/>
  <c r="V304" i="23"/>
  <c r="X304" i="23"/>
  <c r="Z304" i="23"/>
  <c r="AI304" i="23"/>
  <c r="AK304" i="23"/>
  <c r="AM304" i="23"/>
  <c r="A305" i="23"/>
  <c r="C305" i="23"/>
  <c r="V305" i="23"/>
  <c r="X305" i="23"/>
  <c r="Z305" i="23"/>
  <c r="AA305" i="23"/>
  <c r="AI305" i="23"/>
  <c r="AK305" i="23"/>
  <c r="AM305" i="23"/>
  <c r="A306" i="23"/>
  <c r="C306" i="23"/>
  <c r="AA306" i="23"/>
  <c r="V306" i="23"/>
  <c r="X306" i="23"/>
  <c r="Z306" i="23"/>
  <c r="AI306" i="23"/>
  <c r="AK306" i="23"/>
  <c r="AM306" i="23"/>
  <c r="A307" i="23"/>
  <c r="C307" i="23"/>
  <c r="AA307" i="23"/>
  <c r="V307" i="23"/>
  <c r="X307" i="23"/>
  <c r="Z307" i="23"/>
  <c r="AI307" i="23"/>
  <c r="AK307" i="23"/>
  <c r="AM307" i="23"/>
  <c r="A308" i="23"/>
  <c r="C308" i="23"/>
  <c r="AA308" i="23"/>
  <c r="V308" i="23"/>
  <c r="X308" i="23"/>
  <c r="Z308" i="23"/>
  <c r="AI308" i="23"/>
  <c r="AK308" i="23"/>
  <c r="AM308" i="23"/>
  <c r="A309" i="23"/>
  <c r="C309" i="23"/>
  <c r="AA309" i="23"/>
  <c r="V309" i="23"/>
  <c r="X309" i="23"/>
  <c r="Z309" i="23"/>
  <c r="AI309" i="23"/>
  <c r="AK309" i="23"/>
  <c r="AM309" i="23"/>
  <c r="A310" i="23"/>
  <c r="C310" i="23"/>
  <c r="AA310" i="23"/>
  <c r="V310" i="23"/>
  <c r="X310" i="23"/>
  <c r="Z310" i="23"/>
  <c r="AI310" i="23"/>
  <c r="AK310" i="23"/>
  <c r="AM310" i="23"/>
  <c r="A311" i="23"/>
  <c r="C311" i="23"/>
  <c r="AA311" i="23"/>
  <c r="V311" i="23"/>
  <c r="X311" i="23"/>
  <c r="Z311" i="23"/>
  <c r="AI311" i="23"/>
  <c r="AK311" i="23"/>
  <c r="AM311" i="23"/>
  <c r="A312" i="23"/>
  <c r="C312" i="23"/>
  <c r="AA312" i="23"/>
  <c r="V312" i="23"/>
  <c r="X312" i="23"/>
  <c r="Z312" i="23"/>
  <c r="AI312" i="23"/>
  <c r="AK312" i="23"/>
  <c r="AM312" i="23"/>
  <c r="A313" i="23"/>
  <c r="C313" i="23"/>
  <c r="V313" i="23"/>
  <c r="X313" i="23"/>
  <c r="Z313" i="23"/>
  <c r="AA313" i="23"/>
  <c r="AI313" i="23"/>
  <c r="AK313" i="23"/>
  <c r="AM313" i="23"/>
  <c r="A314" i="23"/>
  <c r="C314" i="23"/>
  <c r="AA314" i="23"/>
  <c r="V314" i="23"/>
  <c r="X314" i="23"/>
  <c r="Z314" i="23"/>
  <c r="AI314" i="23"/>
  <c r="AK314" i="23"/>
  <c r="AM314" i="23"/>
  <c r="A315" i="23"/>
  <c r="C315" i="23"/>
  <c r="AA315" i="23"/>
  <c r="V315" i="23"/>
  <c r="X315" i="23"/>
  <c r="Z315" i="23"/>
  <c r="AI315" i="23"/>
  <c r="AK315" i="23"/>
  <c r="AM315" i="23"/>
  <c r="A316" i="23"/>
  <c r="C316" i="23"/>
  <c r="AA316" i="23"/>
  <c r="V316" i="23"/>
  <c r="X316" i="23"/>
  <c r="Z316" i="23"/>
  <c r="AI316" i="23"/>
  <c r="AK316" i="23"/>
  <c r="AM316" i="23"/>
  <c r="A317" i="23"/>
  <c r="C317" i="23"/>
  <c r="AA317" i="23"/>
  <c r="V317" i="23"/>
  <c r="X317" i="23"/>
  <c r="Z317" i="23"/>
  <c r="AI317" i="23"/>
  <c r="AK317" i="23"/>
  <c r="AM317" i="23"/>
  <c r="A318" i="23"/>
  <c r="C318" i="23"/>
  <c r="AA318" i="23"/>
  <c r="V318" i="23"/>
  <c r="X318" i="23"/>
  <c r="Z318" i="23"/>
  <c r="AI318" i="23"/>
  <c r="AK318" i="23"/>
  <c r="AM318" i="23"/>
  <c r="A319" i="23"/>
  <c r="C319" i="23"/>
  <c r="AA319" i="23"/>
  <c r="V319" i="23"/>
  <c r="X319" i="23"/>
  <c r="Z319" i="23"/>
  <c r="AI319" i="23"/>
  <c r="AK319" i="23"/>
  <c r="AM319" i="23"/>
  <c r="A320" i="23"/>
  <c r="C320" i="23"/>
  <c r="AA320" i="23"/>
  <c r="V320" i="23"/>
  <c r="X320" i="23"/>
  <c r="Z320" i="23"/>
  <c r="AI320" i="23"/>
  <c r="AK320" i="23"/>
  <c r="AM320" i="23"/>
  <c r="A321" i="23"/>
  <c r="C321" i="23"/>
  <c r="V321" i="23"/>
  <c r="X321" i="23"/>
  <c r="Z321" i="23"/>
  <c r="AA321" i="23"/>
  <c r="AI321" i="23"/>
  <c r="AK321" i="23"/>
  <c r="AM321" i="23"/>
  <c r="A322" i="23"/>
  <c r="C322" i="23"/>
  <c r="AA322" i="23"/>
  <c r="V322" i="23"/>
  <c r="X322" i="23"/>
  <c r="Z322" i="23"/>
  <c r="AI322" i="23"/>
  <c r="AK322" i="23"/>
  <c r="AM322" i="23"/>
  <c r="A323" i="23"/>
  <c r="C323" i="23"/>
  <c r="AA323" i="23"/>
  <c r="V323" i="23"/>
  <c r="X323" i="23"/>
  <c r="Z323" i="23"/>
  <c r="AI323" i="23"/>
  <c r="AK323" i="23"/>
  <c r="AM323" i="23"/>
  <c r="A324" i="23"/>
  <c r="C324" i="23"/>
  <c r="V324" i="23"/>
  <c r="X324" i="23"/>
  <c r="Z324" i="23"/>
  <c r="AI324" i="23"/>
  <c r="AK324" i="23"/>
  <c r="AM324" i="23"/>
  <c r="A325" i="23"/>
  <c r="C325" i="23"/>
  <c r="AA325" i="23"/>
  <c r="V325" i="23"/>
  <c r="X325" i="23"/>
  <c r="Z325" i="23"/>
  <c r="AI325" i="23"/>
  <c r="AK325" i="23"/>
  <c r="AM325" i="23"/>
  <c r="A326" i="23"/>
  <c r="C326" i="23"/>
  <c r="AA326" i="23"/>
  <c r="V326" i="23"/>
  <c r="X326" i="23"/>
  <c r="Z326" i="23"/>
  <c r="AI326" i="23"/>
  <c r="AK326" i="23"/>
  <c r="AM326" i="23"/>
  <c r="A327" i="23"/>
  <c r="C327" i="23"/>
  <c r="AA327" i="23"/>
  <c r="V327" i="23"/>
  <c r="X327" i="23"/>
  <c r="Z327" i="23"/>
  <c r="AI327" i="23"/>
  <c r="AK327" i="23"/>
  <c r="AM327" i="23"/>
  <c r="A328" i="23"/>
  <c r="C328" i="23"/>
  <c r="AA328" i="23"/>
  <c r="V328" i="23"/>
  <c r="X328" i="23"/>
  <c r="Z328" i="23"/>
  <c r="AI328" i="23"/>
  <c r="AK328" i="23"/>
  <c r="AM328" i="23"/>
  <c r="A329" i="23"/>
  <c r="C329" i="23"/>
  <c r="V329" i="23"/>
  <c r="X329" i="23"/>
  <c r="Z329" i="23"/>
  <c r="AA329" i="23"/>
  <c r="AI329" i="23"/>
  <c r="AK329" i="23"/>
  <c r="AM329" i="23"/>
  <c r="A330" i="23"/>
  <c r="C330" i="23"/>
  <c r="AA330" i="23"/>
  <c r="V330" i="23"/>
  <c r="X330" i="23"/>
  <c r="Z330" i="23"/>
  <c r="AI330" i="23"/>
  <c r="AK330" i="23"/>
  <c r="AM330" i="23"/>
  <c r="A331" i="23"/>
  <c r="C331" i="23"/>
  <c r="AA331" i="23"/>
  <c r="V331" i="23"/>
  <c r="X331" i="23"/>
  <c r="Z331" i="23"/>
  <c r="AI331" i="23"/>
  <c r="AK331" i="23"/>
  <c r="AM331" i="23"/>
  <c r="A332" i="23"/>
  <c r="C332" i="23"/>
  <c r="V332" i="23"/>
  <c r="X332" i="23"/>
  <c r="Z332" i="23"/>
  <c r="AI332" i="23"/>
  <c r="AK332" i="23"/>
  <c r="AM332" i="23"/>
  <c r="A333" i="23"/>
  <c r="C333" i="23"/>
  <c r="AA333" i="23"/>
  <c r="V333" i="23"/>
  <c r="X333" i="23"/>
  <c r="Z333" i="23"/>
  <c r="AI333" i="23"/>
  <c r="AK333" i="23"/>
  <c r="AM333" i="23"/>
  <c r="A334" i="23"/>
  <c r="C334" i="23"/>
  <c r="AA334" i="23"/>
  <c r="V334" i="23"/>
  <c r="X334" i="23"/>
  <c r="Z334" i="23"/>
  <c r="AI334" i="23"/>
  <c r="AK334" i="23"/>
  <c r="AM334" i="23"/>
  <c r="A335" i="23"/>
  <c r="C335" i="23"/>
  <c r="AA335" i="23"/>
  <c r="V335" i="23"/>
  <c r="X335" i="23"/>
  <c r="Z335" i="23"/>
  <c r="AI335" i="23"/>
  <c r="AK335" i="23"/>
  <c r="AM335" i="23"/>
  <c r="A336" i="23"/>
  <c r="C336" i="23"/>
  <c r="V336" i="23"/>
  <c r="X336" i="23"/>
  <c r="Z336" i="23"/>
  <c r="AI336" i="23"/>
  <c r="AK336" i="23"/>
  <c r="AM336" i="23"/>
  <c r="A337" i="23"/>
  <c r="C337" i="23"/>
  <c r="AA337" i="23"/>
  <c r="V337" i="23"/>
  <c r="X337" i="23"/>
  <c r="Z337" i="23"/>
  <c r="AI337" i="23"/>
  <c r="AK337" i="23"/>
  <c r="AM337" i="23"/>
  <c r="A338" i="23"/>
  <c r="C338" i="23"/>
  <c r="AA338" i="23"/>
  <c r="V338" i="23"/>
  <c r="X338" i="23"/>
  <c r="Z338" i="23"/>
  <c r="AI338" i="23"/>
  <c r="AK338" i="23"/>
  <c r="AM338" i="23"/>
  <c r="A339" i="23"/>
  <c r="C339" i="23"/>
  <c r="V339" i="23"/>
  <c r="X339" i="23"/>
  <c r="Z339" i="23"/>
  <c r="AI339" i="23"/>
  <c r="AK339" i="23"/>
  <c r="AM339" i="23"/>
  <c r="A340" i="23"/>
  <c r="C340" i="23"/>
  <c r="AA340" i="23"/>
  <c r="V340" i="23"/>
  <c r="X340" i="23"/>
  <c r="Z340" i="23"/>
  <c r="AI340" i="23"/>
  <c r="AK340" i="23"/>
  <c r="AM340" i="23"/>
  <c r="A341" i="23"/>
  <c r="C341" i="23"/>
  <c r="AA341" i="23"/>
  <c r="V341" i="23"/>
  <c r="X341" i="23"/>
  <c r="Z341" i="23"/>
  <c r="AI341" i="23"/>
  <c r="AK341" i="23"/>
  <c r="AM341" i="23"/>
  <c r="A342" i="23"/>
  <c r="C342" i="23"/>
  <c r="V342" i="23"/>
  <c r="X342" i="23"/>
  <c r="Z342" i="23"/>
  <c r="AA342" i="23"/>
  <c r="AI342" i="23"/>
  <c r="AK342" i="23"/>
  <c r="AM342" i="23"/>
  <c r="A343" i="23"/>
  <c r="C343" i="23"/>
  <c r="AA343" i="23"/>
  <c r="V343" i="23"/>
  <c r="X343" i="23"/>
  <c r="Z343" i="23"/>
  <c r="AI343" i="23"/>
  <c r="AK343" i="23"/>
  <c r="AM343" i="23"/>
  <c r="A344" i="23"/>
  <c r="C344" i="23"/>
  <c r="AA344" i="23"/>
  <c r="V344" i="23"/>
  <c r="X344" i="23"/>
  <c r="Z344" i="23"/>
  <c r="AI344" i="23"/>
  <c r="AK344" i="23"/>
  <c r="AM344" i="23"/>
  <c r="A345" i="23"/>
  <c r="C345" i="23"/>
  <c r="V345" i="23"/>
  <c r="X345" i="23"/>
  <c r="Z345" i="23"/>
  <c r="AA345" i="23"/>
  <c r="AI345" i="23"/>
  <c r="AK345" i="23"/>
  <c r="AM345" i="23"/>
  <c r="A346" i="23"/>
  <c r="C346" i="23"/>
  <c r="AA346" i="23"/>
  <c r="V346" i="23"/>
  <c r="X346" i="23"/>
  <c r="Z346" i="23"/>
  <c r="AI346" i="23"/>
  <c r="AK346" i="23"/>
  <c r="AM346" i="23"/>
  <c r="A347" i="23"/>
  <c r="C347" i="23"/>
  <c r="V347" i="23"/>
  <c r="X347" i="23"/>
  <c r="Z347" i="23"/>
  <c r="AI347" i="23"/>
  <c r="AK347" i="23"/>
  <c r="AM347" i="23"/>
  <c r="A348" i="23"/>
  <c r="C348" i="23"/>
  <c r="V348" i="23"/>
  <c r="X348" i="23"/>
  <c r="Z348" i="23"/>
  <c r="AI348" i="23"/>
  <c r="AK348" i="23"/>
  <c r="AM348" i="23"/>
  <c r="A349" i="23"/>
  <c r="C349" i="23"/>
  <c r="AA349" i="23"/>
  <c r="V349" i="23"/>
  <c r="X349" i="23"/>
  <c r="Z349" i="23"/>
  <c r="AI349" i="23"/>
  <c r="AK349" i="23"/>
  <c r="AM349" i="23"/>
  <c r="A350" i="23"/>
  <c r="C350" i="23"/>
  <c r="V350" i="23"/>
  <c r="X350" i="23"/>
  <c r="Z350" i="23"/>
  <c r="AA350" i="23"/>
  <c r="AI350" i="23"/>
  <c r="AK350" i="23"/>
  <c r="AM350" i="23"/>
  <c r="A351" i="23"/>
  <c r="C351" i="23"/>
  <c r="AA351" i="23"/>
  <c r="V351" i="23"/>
  <c r="X351" i="23"/>
  <c r="Z351" i="23"/>
  <c r="AI351" i="23"/>
  <c r="AK351" i="23"/>
  <c r="AM351" i="23"/>
  <c r="A352" i="23"/>
  <c r="C352" i="23"/>
  <c r="AA352" i="23"/>
  <c r="V352" i="23"/>
  <c r="X352" i="23"/>
  <c r="Z352" i="23"/>
  <c r="AI352" i="23"/>
  <c r="AK352" i="23"/>
  <c r="AM352" i="23"/>
  <c r="A353" i="23"/>
  <c r="C353" i="23"/>
  <c r="V353" i="23"/>
  <c r="X353" i="23"/>
  <c r="Z353" i="23"/>
  <c r="AA353" i="23"/>
  <c r="AI353" i="23"/>
  <c r="AK353" i="23"/>
  <c r="AM353" i="23"/>
  <c r="A354" i="23"/>
  <c r="C354" i="23"/>
  <c r="AA354" i="23"/>
  <c r="V354" i="23"/>
  <c r="X354" i="23"/>
  <c r="Z354" i="23"/>
  <c r="AI354" i="23"/>
  <c r="AK354" i="23"/>
  <c r="AM354" i="23"/>
  <c r="A355" i="23"/>
  <c r="C355" i="23"/>
  <c r="V355" i="23"/>
  <c r="X355" i="23"/>
  <c r="Z355" i="23"/>
  <c r="AI355" i="23"/>
  <c r="AK355" i="23"/>
  <c r="AM355" i="23"/>
  <c r="A356" i="23"/>
  <c r="C356" i="23"/>
  <c r="V356" i="23"/>
  <c r="X356" i="23"/>
  <c r="Z356" i="23"/>
  <c r="AI356" i="23"/>
  <c r="AK356" i="23"/>
  <c r="AM356" i="23"/>
  <c r="A357" i="23"/>
  <c r="C357" i="23"/>
  <c r="AA357" i="23"/>
  <c r="V357" i="23"/>
  <c r="X357" i="23"/>
  <c r="Z357" i="23"/>
  <c r="AI357" i="23"/>
  <c r="AK357" i="23"/>
  <c r="AM357" i="23"/>
  <c r="A358" i="23"/>
  <c r="C358" i="23"/>
  <c r="V358" i="23"/>
  <c r="X358" i="23"/>
  <c r="Z358" i="23"/>
  <c r="AA358" i="23"/>
  <c r="AI358" i="23"/>
  <c r="AK358" i="23"/>
  <c r="AM358" i="23"/>
  <c r="A359" i="23"/>
  <c r="C359" i="23"/>
  <c r="AA359" i="23"/>
  <c r="V359" i="23"/>
  <c r="X359" i="23"/>
  <c r="Z359" i="23"/>
  <c r="AI359" i="23"/>
  <c r="AK359" i="23"/>
  <c r="AM359" i="23"/>
  <c r="A360" i="23"/>
  <c r="C360" i="23"/>
  <c r="AA360" i="23"/>
  <c r="V360" i="23"/>
  <c r="X360" i="23"/>
  <c r="Z360" i="23"/>
  <c r="AI360" i="23"/>
  <c r="AK360" i="23"/>
  <c r="AM360" i="23"/>
  <c r="A361" i="23"/>
  <c r="C361" i="23"/>
  <c r="V361" i="23"/>
  <c r="X361" i="23"/>
  <c r="Z361" i="23"/>
  <c r="AA361" i="23"/>
  <c r="AI361" i="23"/>
  <c r="AK361" i="23"/>
  <c r="AM361" i="23"/>
  <c r="A362" i="23"/>
  <c r="C362" i="23"/>
  <c r="AA362" i="23"/>
  <c r="V362" i="23"/>
  <c r="X362" i="23"/>
  <c r="Z362" i="23"/>
  <c r="AI362" i="23"/>
  <c r="AK362" i="23"/>
  <c r="AM362" i="23"/>
  <c r="A363" i="23"/>
  <c r="C363" i="23"/>
  <c r="V363" i="23"/>
  <c r="X363" i="23"/>
  <c r="Z363" i="23"/>
  <c r="AI363" i="23"/>
  <c r="AK363" i="23"/>
  <c r="AM363" i="23"/>
  <c r="A364" i="23"/>
  <c r="C364" i="23"/>
  <c r="V364" i="23"/>
  <c r="X364" i="23"/>
  <c r="Z364" i="23"/>
  <c r="AI364" i="23"/>
  <c r="AK364" i="23"/>
  <c r="AM364" i="23"/>
  <c r="A365" i="23"/>
  <c r="C365" i="23"/>
  <c r="AA365" i="23"/>
  <c r="V365" i="23"/>
  <c r="X365" i="23"/>
  <c r="Z365" i="23"/>
  <c r="AI365" i="23"/>
  <c r="AK365" i="23"/>
  <c r="AM365" i="23"/>
  <c r="A366" i="23"/>
  <c r="C366" i="23"/>
  <c r="V366" i="23"/>
  <c r="X366" i="23"/>
  <c r="Z366" i="23"/>
  <c r="AA366" i="23"/>
  <c r="AI366" i="23"/>
  <c r="AK366" i="23"/>
  <c r="AM366" i="23"/>
  <c r="A367" i="23"/>
  <c r="C367" i="23"/>
  <c r="AA367" i="23"/>
  <c r="V367" i="23"/>
  <c r="X367" i="23"/>
  <c r="Z367" i="23"/>
  <c r="AI367" i="23"/>
  <c r="AK367" i="23"/>
  <c r="AM367" i="23"/>
  <c r="A368" i="23"/>
  <c r="C368" i="23"/>
  <c r="AA368" i="23"/>
  <c r="V368" i="23"/>
  <c r="X368" i="23"/>
  <c r="Z368" i="23"/>
  <c r="AI368" i="23"/>
  <c r="AK368" i="23"/>
  <c r="AM368" i="23"/>
  <c r="A369" i="23"/>
  <c r="C369" i="23"/>
  <c r="V369" i="23"/>
  <c r="X369" i="23"/>
  <c r="Z369" i="23"/>
  <c r="AA369" i="23"/>
  <c r="AI369" i="23"/>
  <c r="AK369" i="23"/>
  <c r="AM369" i="23"/>
  <c r="A370" i="23"/>
  <c r="C370" i="23"/>
  <c r="AA370" i="23"/>
  <c r="V370" i="23"/>
  <c r="X370" i="23"/>
  <c r="Z370" i="23"/>
  <c r="AI370" i="23"/>
  <c r="AK370" i="23"/>
  <c r="AM370" i="23"/>
  <c r="A371" i="23"/>
  <c r="C371" i="23"/>
  <c r="V371" i="23"/>
  <c r="X371" i="23"/>
  <c r="Z371" i="23"/>
  <c r="AI371" i="23"/>
  <c r="AK371" i="23"/>
  <c r="AM371" i="23"/>
  <c r="A372" i="23"/>
  <c r="C372" i="23"/>
  <c r="V372" i="23"/>
  <c r="X372" i="23"/>
  <c r="Z372" i="23"/>
  <c r="AI372" i="23"/>
  <c r="AK372" i="23"/>
  <c r="AM372" i="23"/>
  <c r="A373" i="23"/>
  <c r="C373" i="23"/>
  <c r="AA373" i="23"/>
  <c r="V373" i="23"/>
  <c r="X373" i="23"/>
  <c r="Z373" i="23"/>
  <c r="AI373" i="23"/>
  <c r="AK373" i="23"/>
  <c r="AM373" i="23"/>
  <c r="A374" i="23"/>
  <c r="C374" i="23"/>
  <c r="V374" i="23"/>
  <c r="X374" i="23"/>
  <c r="Z374" i="23"/>
  <c r="AA374" i="23"/>
  <c r="AI374" i="23"/>
  <c r="AK374" i="23"/>
  <c r="AM374" i="23"/>
  <c r="A375" i="23"/>
  <c r="C375" i="23"/>
  <c r="AA375" i="23"/>
  <c r="V375" i="23"/>
  <c r="X375" i="23"/>
  <c r="Z375" i="23"/>
  <c r="AI375" i="23"/>
  <c r="AK375" i="23"/>
  <c r="AM375" i="23"/>
  <c r="A376" i="23"/>
  <c r="C376" i="23"/>
  <c r="AA376" i="23"/>
  <c r="V376" i="23"/>
  <c r="X376" i="23"/>
  <c r="Z376" i="23"/>
  <c r="AI376" i="23"/>
  <c r="AK376" i="23"/>
  <c r="AM376" i="23"/>
  <c r="A377" i="23"/>
  <c r="C377" i="23"/>
  <c r="V377" i="23"/>
  <c r="X377" i="23"/>
  <c r="Z377" i="23"/>
  <c r="AA377" i="23"/>
  <c r="AI377" i="23"/>
  <c r="AK377" i="23"/>
  <c r="AM377" i="23"/>
  <c r="A378" i="23"/>
  <c r="C378" i="23"/>
  <c r="AA378" i="23"/>
  <c r="V378" i="23"/>
  <c r="X378" i="23"/>
  <c r="Z378" i="23"/>
  <c r="AI378" i="23"/>
  <c r="AK378" i="23"/>
  <c r="AM378" i="23"/>
  <c r="A379" i="23"/>
  <c r="C379" i="23"/>
  <c r="V379" i="23"/>
  <c r="X379" i="23"/>
  <c r="Z379" i="23"/>
  <c r="AI379" i="23"/>
  <c r="AK379" i="23"/>
  <c r="AM379" i="23"/>
  <c r="A380" i="23"/>
  <c r="C380" i="23"/>
  <c r="V380" i="23"/>
  <c r="X380" i="23"/>
  <c r="Z380" i="23"/>
  <c r="AI380" i="23"/>
  <c r="AK380" i="23"/>
  <c r="AM380" i="23"/>
  <c r="A381" i="23"/>
  <c r="C381" i="23"/>
  <c r="AA381" i="23"/>
  <c r="V381" i="23"/>
  <c r="X381" i="23"/>
  <c r="Z381" i="23"/>
  <c r="AI381" i="23"/>
  <c r="AK381" i="23"/>
  <c r="AM381" i="23"/>
  <c r="A382" i="23"/>
  <c r="C382" i="23"/>
  <c r="V382" i="23"/>
  <c r="X382" i="23"/>
  <c r="Z382" i="23"/>
  <c r="AA382" i="23"/>
  <c r="AI382" i="23"/>
  <c r="AK382" i="23"/>
  <c r="AM382" i="23"/>
  <c r="A383" i="23"/>
  <c r="C383" i="23"/>
  <c r="V383" i="23"/>
  <c r="X383" i="23"/>
  <c r="Z383" i="23"/>
  <c r="AA383" i="23"/>
  <c r="AI383" i="23"/>
  <c r="AK383" i="23"/>
  <c r="AM383" i="23"/>
  <c r="A384" i="23"/>
  <c r="C384" i="23"/>
  <c r="V384" i="23"/>
  <c r="X384" i="23"/>
  <c r="Z384" i="23"/>
  <c r="AI384" i="23"/>
  <c r="AK384" i="23"/>
  <c r="AM384" i="23"/>
  <c r="A385" i="23"/>
  <c r="C385" i="23"/>
  <c r="V385" i="23"/>
  <c r="X385" i="23"/>
  <c r="Z385" i="23"/>
  <c r="AA385" i="23"/>
  <c r="AI385" i="23"/>
  <c r="AK385" i="23"/>
  <c r="AM385" i="23"/>
  <c r="A386" i="23"/>
  <c r="C386" i="23"/>
  <c r="V386" i="23"/>
  <c r="X386" i="23"/>
  <c r="Z386" i="23"/>
  <c r="AA386" i="23"/>
  <c r="AI386" i="23"/>
  <c r="AK386" i="23"/>
  <c r="AM386" i="23"/>
  <c r="A387" i="23"/>
  <c r="C387" i="23"/>
  <c r="AA387" i="23"/>
  <c r="V387" i="23"/>
  <c r="X387" i="23"/>
  <c r="Z387" i="23"/>
  <c r="AI387" i="23"/>
  <c r="AK387" i="23"/>
  <c r="AM387" i="23"/>
  <c r="A388" i="23"/>
  <c r="C388" i="23"/>
  <c r="V388" i="23"/>
  <c r="X388" i="23"/>
  <c r="Z388" i="23"/>
  <c r="AI388" i="23"/>
  <c r="AK388" i="23"/>
  <c r="AM388" i="23"/>
  <c r="A389" i="23"/>
  <c r="C389" i="23"/>
  <c r="V389" i="23"/>
  <c r="X389" i="23"/>
  <c r="Z389" i="23"/>
  <c r="AA389" i="23"/>
  <c r="AI389" i="23"/>
  <c r="AK389" i="23"/>
  <c r="AM389" i="23"/>
  <c r="A390" i="23"/>
  <c r="C390" i="23"/>
  <c r="AA390" i="23"/>
  <c r="V390" i="23"/>
  <c r="X390" i="23"/>
  <c r="Z390" i="23"/>
  <c r="AI390" i="23"/>
  <c r="AK390" i="23"/>
  <c r="AM390" i="23"/>
  <c r="A391" i="23"/>
  <c r="C391" i="23"/>
  <c r="V391" i="23"/>
  <c r="X391" i="23"/>
  <c r="Z391" i="23"/>
  <c r="AA391" i="23"/>
  <c r="AI391" i="23"/>
  <c r="AK391" i="23"/>
  <c r="AM391" i="23"/>
  <c r="A392" i="23"/>
  <c r="C392" i="23"/>
  <c r="AA392" i="23"/>
  <c r="V392" i="23"/>
  <c r="X392" i="23"/>
  <c r="Z392" i="23"/>
  <c r="AI392" i="23"/>
  <c r="AK392" i="23"/>
  <c r="AM392" i="23"/>
  <c r="A393" i="23"/>
  <c r="C393" i="23"/>
  <c r="AA393" i="23"/>
  <c r="V393" i="23"/>
  <c r="X393" i="23"/>
  <c r="Z393" i="23"/>
  <c r="AI393" i="23"/>
  <c r="AK393" i="23"/>
  <c r="AM393" i="23"/>
  <c r="A394" i="23"/>
  <c r="C394" i="23"/>
  <c r="V394" i="23"/>
  <c r="X394" i="23"/>
  <c r="Z394" i="23"/>
  <c r="AA394" i="23"/>
  <c r="AI394" i="23"/>
  <c r="AK394" i="23"/>
  <c r="AM394" i="23"/>
  <c r="A395" i="23"/>
  <c r="C395" i="23"/>
  <c r="V395" i="23"/>
  <c r="X395" i="23"/>
  <c r="Z395" i="23"/>
  <c r="AI395" i="23"/>
  <c r="AK395" i="23"/>
  <c r="AM395" i="23"/>
  <c r="A396" i="23"/>
  <c r="C396" i="23"/>
  <c r="V396" i="23"/>
  <c r="X396" i="23"/>
  <c r="Z396" i="23"/>
  <c r="AI396" i="23"/>
  <c r="AK396" i="23"/>
  <c r="AM396" i="23"/>
  <c r="A397" i="23"/>
  <c r="C397" i="23"/>
  <c r="V397" i="23"/>
  <c r="X397" i="23"/>
  <c r="Z397" i="23"/>
  <c r="AA397" i="23"/>
  <c r="AI397" i="23"/>
  <c r="AK397" i="23"/>
  <c r="AM397" i="23"/>
  <c r="A398" i="23"/>
  <c r="C398" i="23"/>
  <c r="V398" i="23"/>
  <c r="X398" i="23"/>
  <c r="Z398" i="23"/>
  <c r="AA398" i="23"/>
  <c r="AI398" i="23"/>
  <c r="AK398" i="23"/>
  <c r="AM398" i="23"/>
  <c r="A399" i="23"/>
  <c r="C399" i="23"/>
  <c r="V399" i="23"/>
  <c r="X399" i="23"/>
  <c r="Z399" i="23"/>
  <c r="AA399" i="23"/>
  <c r="AI399" i="23"/>
  <c r="AK399" i="23"/>
  <c r="AM399" i="23"/>
  <c r="A400" i="23"/>
  <c r="C400" i="23"/>
  <c r="AA400" i="23"/>
  <c r="V400" i="23"/>
  <c r="X400" i="23"/>
  <c r="Z400" i="23"/>
  <c r="AI400" i="23"/>
  <c r="AK400" i="23"/>
  <c r="AM400" i="23"/>
  <c r="A401" i="23"/>
  <c r="C401" i="23"/>
  <c r="V401" i="23"/>
  <c r="X401" i="23"/>
  <c r="Z401" i="23"/>
  <c r="AA401" i="23"/>
  <c r="AI401" i="23"/>
  <c r="AK401" i="23"/>
  <c r="AM401" i="23"/>
  <c r="A402" i="23"/>
  <c r="C402" i="23"/>
  <c r="V402" i="23"/>
  <c r="X402" i="23"/>
  <c r="Z402" i="23"/>
  <c r="AA402" i="23"/>
  <c r="AI402" i="23"/>
  <c r="AK402" i="23"/>
  <c r="AM402" i="23"/>
  <c r="A403" i="23"/>
  <c r="C403" i="23"/>
  <c r="AA403" i="23"/>
  <c r="V403" i="23"/>
  <c r="X403" i="23"/>
  <c r="Z403" i="23"/>
  <c r="AI403" i="23"/>
  <c r="AK403" i="23"/>
  <c r="AM403" i="23"/>
  <c r="A404" i="23"/>
  <c r="C404" i="23"/>
  <c r="AA404" i="23"/>
  <c r="V404" i="23"/>
  <c r="X404" i="23"/>
  <c r="Z404" i="23"/>
  <c r="AI404" i="23"/>
  <c r="AK404" i="23"/>
  <c r="AM404" i="23"/>
  <c r="A405" i="23"/>
  <c r="C405" i="23"/>
  <c r="V405" i="23"/>
  <c r="X405" i="23"/>
  <c r="Z405" i="23"/>
  <c r="AA405" i="23"/>
  <c r="AI405" i="23"/>
  <c r="AK405" i="23"/>
  <c r="AM405" i="23"/>
  <c r="A406" i="23"/>
  <c r="C406" i="23"/>
  <c r="AA406" i="23"/>
  <c r="V406" i="23"/>
  <c r="X406" i="23"/>
  <c r="Z406" i="23"/>
  <c r="AI406" i="23"/>
  <c r="AK406" i="23"/>
  <c r="AM406" i="23"/>
  <c r="A407" i="23"/>
  <c r="C407" i="23"/>
  <c r="V407" i="23"/>
  <c r="X407" i="23"/>
  <c r="Z407" i="23"/>
  <c r="AA407" i="23"/>
  <c r="AI407" i="23"/>
  <c r="AK407" i="23"/>
  <c r="AM407" i="23"/>
  <c r="A408" i="23"/>
  <c r="C408" i="23"/>
  <c r="V408" i="23"/>
  <c r="X408" i="23"/>
  <c r="Z408" i="23"/>
  <c r="AI408" i="23"/>
  <c r="AK408" i="23"/>
  <c r="AM408" i="23"/>
  <c r="A409" i="23"/>
  <c r="C409" i="23"/>
  <c r="AA409" i="23"/>
  <c r="V409" i="23"/>
  <c r="X409" i="23"/>
  <c r="Z409" i="23"/>
  <c r="AI409" i="23"/>
  <c r="AK409" i="23"/>
  <c r="AM409" i="23"/>
  <c r="A410" i="23"/>
  <c r="C410" i="23"/>
  <c r="V410" i="23"/>
  <c r="X410" i="23"/>
  <c r="Z410" i="23"/>
  <c r="AA410" i="23"/>
  <c r="AI410" i="23"/>
  <c r="AK410" i="23"/>
  <c r="AM410" i="23"/>
  <c r="A411" i="23"/>
  <c r="C411" i="23"/>
  <c r="AA411" i="23"/>
  <c r="V411" i="23"/>
  <c r="X411" i="23"/>
  <c r="Z411" i="23"/>
  <c r="AI411" i="23"/>
  <c r="AK411" i="23"/>
  <c r="AM411" i="23"/>
  <c r="A412" i="23"/>
  <c r="C412" i="23"/>
  <c r="V412" i="23"/>
  <c r="X412" i="23"/>
  <c r="Z412" i="23"/>
  <c r="AI412" i="23"/>
  <c r="AK412" i="23"/>
  <c r="AM412" i="23"/>
  <c r="A413" i="23"/>
  <c r="C413" i="23"/>
  <c r="V413" i="23"/>
  <c r="X413" i="23"/>
  <c r="Z413" i="23"/>
  <c r="AA413" i="23"/>
  <c r="AI413" i="23"/>
  <c r="AK413" i="23"/>
  <c r="AM413" i="23"/>
  <c r="A414" i="23"/>
  <c r="C414" i="23"/>
  <c r="AA414" i="23"/>
  <c r="V414" i="23"/>
  <c r="X414" i="23"/>
  <c r="Z414" i="23"/>
  <c r="AI414" i="23"/>
  <c r="AK414" i="23"/>
  <c r="AM414" i="23"/>
  <c r="A415" i="23"/>
  <c r="C415" i="23"/>
  <c r="AA415" i="23"/>
  <c r="V415" i="23"/>
  <c r="X415" i="23"/>
  <c r="Z415" i="23"/>
  <c r="AI415" i="23"/>
  <c r="AK415" i="23"/>
  <c r="AM415" i="23"/>
  <c r="A416" i="23"/>
  <c r="C416" i="23"/>
  <c r="V416" i="23"/>
  <c r="X416" i="23"/>
  <c r="Z416" i="23"/>
  <c r="AI416" i="23"/>
  <c r="AK416" i="23"/>
  <c r="AM416" i="23"/>
  <c r="A417" i="23"/>
  <c r="C417" i="23"/>
  <c r="V417" i="23"/>
  <c r="X417" i="23"/>
  <c r="Z417" i="23"/>
  <c r="AA417" i="23"/>
  <c r="AI417" i="23"/>
  <c r="AK417" i="23"/>
  <c r="AM417" i="23"/>
  <c r="A418" i="23"/>
  <c r="C418" i="23"/>
  <c r="AA418" i="23"/>
  <c r="V418" i="23"/>
  <c r="X418" i="23"/>
  <c r="Z418" i="23"/>
  <c r="AI418" i="23"/>
  <c r="AK418" i="23"/>
  <c r="AM418" i="23"/>
  <c r="A419" i="23"/>
  <c r="C419" i="23"/>
  <c r="V419" i="23"/>
  <c r="X419" i="23"/>
  <c r="Z419" i="23"/>
  <c r="AI419" i="23"/>
  <c r="AK419" i="23"/>
  <c r="AM419" i="23"/>
  <c r="A420" i="23"/>
  <c r="C420" i="23"/>
  <c r="AA420" i="23"/>
  <c r="V420" i="23"/>
  <c r="X420" i="23"/>
  <c r="Z420" i="23"/>
  <c r="AI420" i="23"/>
  <c r="AK420" i="23"/>
  <c r="AM420" i="23"/>
  <c r="A421" i="23"/>
  <c r="C421" i="23"/>
  <c r="AA421" i="23"/>
  <c r="V421" i="23"/>
  <c r="X421" i="23"/>
  <c r="Z421" i="23"/>
  <c r="AI421" i="23"/>
  <c r="AK421" i="23"/>
  <c r="AM421" i="23"/>
  <c r="A422" i="23"/>
  <c r="C422" i="23"/>
  <c r="V422" i="23"/>
  <c r="X422" i="23"/>
  <c r="Z422" i="23"/>
  <c r="AA422" i="23"/>
  <c r="AI422" i="23"/>
  <c r="AK422" i="23"/>
  <c r="AM422" i="23"/>
  <c r="A423" i="23"/>
  <c r="C423" i="23"/>
  <c r="V423" i="23"/>
  <c r="X423" i="23"/>
  <c r="Z423" i="23"/>
  <c r="AI423" i="23"/>
  <c r="AK423" i="23"/>
  <c r="AM423" i="23"/>
  <c r="A424" i="23"/>
  <c r="C424" i="23"/>
  <c r="V424" i="23"/>
  <c r="X424" i="23"/>
  <c r="Z424" i="23"/>
  <c r="AI424" i="23"/>
  <c r="AK424" i="23"/>
  <c r="AM424" i="23"/>
  <c r="A425" i="23"/>
  <c r="C425" i="23"/>
  <c r="V425" i="23"/>
  <c r="X425" i="23"/>
  <c r="Z425" i="23"/>
  <c r="AA425" i="23"/>
  <c r="AI425" i="23"/>
  <c r="AK425" i="23"/>
  <c r="AM425" i="23"/>
  <c r="A426" i="23"/>
  <c r="C426" i="23"/>
  <c r="AA426" i="23"/>
  <c r="V426" i="23"/>
  <c r="X426" i="23"/>
  <c r="Z426" i="23"/>
  <c r="AI426" i="23"/>
  <c r="AK426" i="23"/>
  <c r="AM426" i="23"/>
  <c r="A427" i="23"/>
  <c r="C427" i="23"/>
  <c r="V427" i="23"/>
  <c r="X427" i="23"/>
  <c r="Z427" i="23"/>
  <c r="AI427" i="23"/>
  <c r="AK427" i="23"/>
  <c r="AM427" i="23"/>
  <c r="A428" i="23"/>
  <c r="C428" i="23"/>
  <c r="V428" i="23"/>
  <c r="X428" i="23"/>
  <c r="Z428" i="23"/>
  <c r="AA428" i="23"/>
  <c r="AI428" i="23"/>
  <c r="AK428" i="23"/>
  <c r="AM428" i="23"/>
  <c r="A429" i="23"/>
  <c r="C429" i="23"/>
  <c r="V429" i="23"/>
  <c r="X429" i="23"/>
  <c r="Z429" i="23"/>
  <c r="AA429" i="23"/>
  <c r="AI429" i="23"/>
  <c r="AK429" i="23"/>
  <c r="AM429" i="23"/>
  <c r="A430" i="23"/>
  <c r="C430" i="23"/>
  <c r="V430" i="23"/>
  <c r="X430" i="23"/>
  <c r="Z430" i="23"/>
  <c r="AA430" i="23"/>
  <c r="AI430" i="23"/>
  <c r="AK430" i="23"/>
  <c r="AM430" i="23"/>
  <c r="A431" i="23"/>
  <c r="C431" i="23"/>
  <c r="AA431" i="23"/>
  <c r="V431" i="23"/>
  <c r="X431" i="23"/>
  <c r="Z431" i="23"/>
  <c r="AI431" i="23"/>
  <c r="AK431" i="23"/>
  <c r="AM431" i="23"/>
  <c r="A432" i="23"/>
  <c r="C432" i="23"/>
  <c r="V432" i="23"/>
  <c r="X432" i="23"/>
  <c r="Z432" i="23"/>
  <c r="AA432" i="23"/>
  <c r="AI432" i="23"/>
  <c r="AK432" i="23"/>
  <c r="AM432" i="23"/>
  <c r="A433" i="23"/>
  <c r="C433" i="23"/>
  <c r="AA433" i="23"/>
  <c r="V433" i="23"/>
  <c r="X433" i="23"/>
  <c r="Z433" i="23"/>
  <c r="AI433" i="23"/>
  <c r="AK433" i="23"/>
  <c r="AM433" i="23"/>
  <c r="A434" i="23"/>
  <c r="C434" i="23"/>
  <c r="V434" i="23"/>
  <c r="X434" i="23"/>
  <c r="Z434" i="23"/>
  <c r="AI434" i="23"/>
  <c r="AK434" i="23"/>
  <c r="AM434" i="23"/>
  <c r="A435" i="23"/>
  <c r="C435" i="23"/>
  <c r="V435" i="23"/>
  <c r="X435" i="23"/>
  <c r="Z435" i="23"/>
  <c r="AA435" i="23"/>
  <c r="AI435" i="23"/>
  <c r="AK435" i="23"/>
  <c r="AM435" i="23"/>
  <c r="A436" i="23"/>
  <c r="C436" i="23"/>
  <c r="AA436" i="23"/>
  <c r="V436" i="23"/>
  <c r="X436" i="23"/>
  <c r="Z436" i="23"/>
  <c r="AI436" i="23"/>
  <c r="AK436" i="23"/>
  <c r="AM436" i="23"/>
  <c r="A437" i="23"/>
  <c r="C437" i="23"/>
  <c r="V437" i="23"/>
  <c r="X437" i="23"/>
  <c r="Z437" i="23"/>
  <c r="AA437" i="23"/>
  <c r="AI437" i="23"/>
  <c r="AK437" i="23"/>
  <c r="AM437" i="23"/>
  <c r="A438" i="23"/>
  <c r="C438" i="23"/>
  <c r="V438" i="23"/>
  <c r="X438" i="23"/>
  <c r="Z438" i="23"/>
  <c r="AA438" i="23"/>
  <c r="AI438" i="23"/>
  <c r="AK438" i="23"/>
  <c r="AM438" i="23"/>
  <c r="A439" i="23"/>
  <c r="C439" i="23"/>
  <c r="AA439" i="23"/>
  <c r="V439" i="23"/>
  <c r="X439" i="23"/>
  <c r="Z439" i="23"/>
  <c r="AI439" i="23"/>
  <c r="AK439" i="23"/>
  <c r="AM439" i="23"/>
  <c r="A440" i="23"/>
  <c r="C440" i="23"/>
  <c r="V440" i="23"/>
  <c r="X440" i="23"/>
  <c r="Z440" i="23"/>
  <c r="AA440" i="23"/>
  <c r="AI440" i="23"/>
  <c r="AK440" i="23"/>
  <c r="AM440" i="23"/>
  <c r="A441" i="23"/>
  <c r="C441" i="23"/>
  <c r="V441" i="23"/>
  <c r="X441" i="23"/>
  <c r="Z441" i="23"/>
  <c r="AI441" i="23"/>
  <c r="AK441" i="23"/>
  <c r="AM441" i="23"/>
  <c r="A442" i="23"/>
  <c r="C442" i="23"/>
  <c r="AA442" i="23"/>
  <c r="V442" i="23"/>
  <c r="X442" i="23"/>
  <c r="Z442" i="23"/>
  <c r="AI442" i="23"/>
  <c r="AK442" i="23"/>
  <c r="AM442" i="23"/>
  <c r="A443" i="23"/>
  <c r="C443" i="23"/>
  <c r="V443" i="23"/>
  <c r="X443" i="23"/>
  <c r="Z443" i="23"/>
  <c r="AA443" i="23"/>
  <c r="AI443" i="23"/>
  <c r="AK443" i="23"/>
  <c r="AM443" i="23"/>
  <c r="A444" i="23"/>
  <c r="C444" i="23"/>
  <c r="AA444" i="23"/>
  <c r="V444" i="23"/>
  <c r="X444" i="23"/>
  <c r="Z444" i="23"/>
  <c r="AI444" i="23"/>
  <c r="AK444" i="23"/>
  <c r="AM444" i="23"/>
  <c r="A445" i="23"/>
  <c r="C445" i="23"/>
  <c r="V445" i="23"/>
  <c r="X445" i="23"/>
  <c r="Z445" i="23"/>
  <c r="AA445" i="23"/>
  <c r="AI445" i="23"/>
  <c r="AK445" i="23"/>
  <c r="AM445" i="23"/>
  <c r="A446" i="23"/>
  <c r="C446" i="23"/>
  <c r="V446" i="23"/>
  <c r="X446" i="23"/>
  <c r="Z446" i="23"/>
  <c r="AA446" i="23"/>
  <c r="AI446" i="23"/>
  <c r="AK446" i="23"/>
  <c r="AM446" i="23"/>
  <c r="A447" i="23"/>
  <c r="C447" i="23"/>
  <c r="AA447" i="23"/>
  <c r="V447" i="23"/>
  <c r="X447" i="23"/>
  <c r="Z447" i="23"/>
  <c r="AI447" i="23"/>
  <c r="AK447" i="23"/>
  <c r="AM447" i="23"/>
  <c r="A448" i="23"/>
  <c r="C448" i="23"/>
  <c r="V448" i="23"/>
  <c r="X448" i="23"/>
  <c r="Z448" i="23"/>
  <c r="AA448" i="23"/>
  <c r="AI448" i="23"/>
  <c r="AK448" i="23"/>
  <c r="AM448" i="23"/>
  <c r="A449" i="23"/>
  <c r="C449" i="23"/>
  <c r="V449" i="23"/>
  <c r="X449" i="23"/>
  <c r="Z449" i="23"/>
  <c r="AI449" i="23"/>
  <c r="AK449" i="23"/>
  <c r="AM449" i="23"/>
  <c r="A450" i="23"/>
  <c r="C450" i="23"/>
  <c r="AA450" i="23"/>
  <c r="V450" i="23"/>
  <c r="X450" i="23"/>
  <c r="Z450" i="23"/>
  <c r="AI450" i="23"/>
  <c r="AK450" i="23"/>
  <c r="AM450" i="23"/>
  <c r="A451" i="23"/>
  <c r="C451" i="23"/>
  <c r="V451" i="23"/>
  <c r="X451" i="23"/>
  <c r="Z451" i="23"/>
  <c r="AA451" i="23"/>
  <c r="AI451" i="23"/>
  <c r="AK451" i="23"/>
  <c r="AM451" i="23"/>
  <c r="A452" i="23"/>
  <c r="C452" i="23"/>
  <c r="AA452" i="23"/>
  <c r="V452" i="23"/>
  <c r="X452" i="23"/>
  <c r="Z452" i="23"/>
  <c r="AI452" i="23"/>
  <c r="AK452" i="23"/>
  <c r="AM452" i="23"/>
  <c r="A453" i="23"/>
  <c r="C453" i="23"/>
  <c r="AA453" i="23"/>
  <c r="V453" i="23"/>
  <c r="X453" i="23"/>
  <c r="Z453" i="23"/>
  <c r="AI453" i="23"/>
  <c r="AK453" i="23"/>
  <c r="AM453" i="23"/>
  <c r="A454" i="23"/>
  <c r="C454" i="23"/>
  <c r="V454" i="23"/>
  <c r="X454" i="23"/>
  <c r="Z454" i="23"/>
  <c r="AA454" i="23"/>
  <c r="AI454" i="23"/>
  <c r="AK454" i="23"/>
  <c r="AM454" i="23"/>
  <c r="A455" i="23"/>
  <c r="C455" i="23"/>
  <c r="V455" i="23"/>
  <c r="X455" i="23"/>
  <c r="Z455" i="23"/>
  <c r="AI455" i="23"/>
  <c r="AK455" i="23"/>
  <c r="AM455" i="23"/>
  <c r="A456" i="23"/>
  <c r="C456" i="23"/>
  <c r="V456" i="23"/>
  <c r="X456" i="23"/>
  <c r="Z456" i="23"/>
  <c r="AA456" i="23"/>
  <c r="AI456" i="23"/>
  <c r="AK456" i="23"/>
  <c r="AM456" i="23"/>
  <c r="A457" i="23"/>
  <c r="C457" i="23"/>
  <c r="AA457" i="23"/>
  <c r="V457" i="23"/>
  <c r="X457" i="23"/>
  <c r="Z457" i="23"/>
  <c r="AI457" i="23"/>
  <c r="AK457" i="23"/>
  <c r="AM457" i="23"/>
  <c r="A458" i="23"/>
  <c r="C458" i="23"/>
  <c r="V458" i="23"/>
  <c r="X458" i="23"/>
  <c r="Z458" i="23"/>
  <c r="AI458" i="23"/>
  <c r="AK458" i="23"/>
  <c r="AM458" i="23"/>
  <c r="A459" i="23"/>
  <c r="C459" i="23"/>
  <c r="V459" i="23"/>
  <c r="X459" i="23"/>
  <c r="Z459" i="23"/>
  <c r="AA459" i="23"/>
  <c r="AI459" i="23"/>
  <c r="AK459" i="23"/>
  <c r="AM459" i="23"/>
  <c r="A460" i="23"/>
  <c r="C460" i="23"/>
  <c r="V460" i="23"/>
  <c r="X460" i="23"/>
  <c r="Z460" i="23"/>
  <c r="AA460" i="23"/>
  <c r="AI460" i="23"/>
  <c r="AK460" i="23"/>
  <c r="AM460" i="23"/>
  <c r="A461" i="23"/>
  <c r="C461" i="23"/>
  <c r="AA461" i="23"/>
  <c r="V461" i="23"/>
  <c r="X461" i="23"/>
  <c r="Z461" i="23"/>
  <c r="AI461" i="23"/>
  <c r="AK461" i="23"/>
  <c r="AM461" i="23"/>
  <c r="A462" i="23"/>
  <c r="C462" i="23"/>
  <c r="V462" i="23"/>
  <c r="X462" i="23"/>
  <c r="Z462" i="23"/>
  <c r="AA462" i="23"/>
  <c r="AI462" i="23"/>
  <c r="AK462" i="23"/>
  <c r="AM462" i="23"/>
  <c r="A463" i="23"/>
  <c r="C463" i="23"/>
  <c r="V463" i="23"/>
  <c r="X463" i="23"/>
  <c r="Z463" i="23"/>
  <c r="AI463" i="23"/>
  <c r="AK463" i="23"/>
  <c r="AM463" i="23"/>
  <c r="A464" i="23"/>
  <c r="C464" i="23"/>
  <c r="AA464" i="23"/>
  <c r="V464" i="23"/>
  <c r="X464" i="23"/>
  <c r="Z464" i="23"/>
  <c r="AI464" i="23"/>
  <c r="AK464" i="23"/>
  <c r="AM464" i="23"/>
  <c r="A465" i="23"/>
  <c r="C465" i="23"/>
  <c r="V465" i="23"/>
  <c r="X465" i="23"/>
  <c r="Z465" i="23"/>
  <c r="AI465" i="23"/>
  <c r="AK465" i="23"/>
  <c r="AM465" i="23"/>
  <c r="A466" i="23"/>
  <c r="C466" i="23"/>
  <c r="V466" i="23"/>
  <c r="X466" i="23"/>
  <c r="Z466" i="23"/>
  <c r="AI466" i="23"/>
  <c r="AK466" i="23"/>
  <c r="AM466" i="23"/>
  <c r="A467" i="23"/>
  <c r="C467" i="23"/>
  <c r="AA467" i="23"/>
  <c r="V467" i="23"/>
  <c r="X467" i="23"/>
  <c r="Z467" i="23"/>
  <c r="AI467" i="23"/>
  <c r="AK467" i="23"/>
  <c r="AM467" i="23"/>
  <c r="A468" i="23"/>
  <c r="C468" i="23"/>
  <c r="V468" i="23"/>
  <c r="X468" i="23"/>
  <c r="Z468" i="23"/>
  <c r="AA468" i="23"/>
  <c r="AI468" i="23"/>
  <c r="AK468" i="23"/>
  <c r="AM468" i="23"/>
  <c r="A469" i="23"/>
  <c r="C469" i="23"/>
  <c r="V469" i="23"/>
  <c r="X469" i="23"/>
  <c r="Z469" i="23"/>
  <c r="AA469" i="23"/>
  <c r="AI469" i="23"/>
  <c r="AK469" i="23"/>
  <c r="AM469" i="23"/>
  <c r="A470" i="23"/>
  <c r="C470" i="23"/>
  <c r="V470" i="23"/>
  <c r="X470" i="23"/>
  <c r="Z470" i="23"/>
  <c r="AA470" i="23"/>
  <c r="AI470" i="23"/>
  <c r="AK470" i="23"/>
  <c r="AM470" i="23"/>
  <c r="A471" i="23"/>
  <c r="C471" i="23"/>
  <c r="AA471" i="23"/>
  <c r="V471" i="23"/>
  <c r="X471" i="23"/>
  <c r="Z471" i="23"/>
  <c r="AI471" i="23"/>
  <c r="AK471" i="23"/>
  <c r="AM471" i="23"/>
  <c r="A472" i="23"/>
  <c r="C472" i="23"/>
  <c r="V472" i="23"/>
  <c r="X472" i="23"/>
  <c r="Z472" i="23"/>
  <c r="AA472" i="23"/>
  <c r="AI472" i="23"/>
  <c r="AK472" i="23"/>
  <c r="AM472" i="23"/>
  <c r="A473" i="23"/>
  <c r="C473" i="23"/>
  <c r="V473" i="23"/>
  <c r="X473" i="23"/>
  <c r="Z473" i="23"/>
  <c r="AI473" i="23"/>
  <c r="AK473" i="23"/>
  <c r="AM473" i="23"/>
  <c r="A474" i="23"/>
  <c r="C474" i="23"/>
  <c r="AA474" i="23"/>
  <c r="V474" i="23"/>
  <c r="X474" i="23"/>
  <c r="Z474" i="23"/>
  <c r="AI474" i="23"/>
  <c r="AK474" i="23"/>
  <c r="AM474" i="23"/>
  <c r="A475" i="23"/>
  <c r="C475" i="23"/>
  <c r="V475" i="23"/>
  <c r="X475" i="23"/>
  <c r="Z475" i="23"/>
  <c r="AA475" i="23"/>
  <c r="AI475" i="23"/>
  <c r="AK475" i="23"/>
  <c r="AM475" i="23"/>
  <c r="A476" i="23"/>
  <c r="C476" i="23"/>
  <c r="V476" i="23"/>
  <c r="X476" i="23"/>
  <c r="Z476" i="23"/>
  <c r="AA476" i="23"/>
  <c r="AI476" i="23"/>
  <c r="AK476" i="23"/>
  <c r="AM476" i="23"/>
  <c r="A477" i="23"/>
  <c r="C477" i="23"/>
  <c r="V477" i="23"/>
  <c r="X477" i="23"/>
  <c r="Z477" i="23"/>
  <c r="AA477" i="23"/>
  <c r="AI477" i="23"/>
  <c r="AK477" i="23"/>
  <c r="AM477" i="23"/>
  <c r="A478" i="23"/>
  <c r="C478" i="23"/>
  <c r="V478" i="23"/>
  <c r="X478" i="23"/>
  <c r="Z478" i="23"/>
  <c r="AA478" i="23"/>
  <c r="AI478" i="23"/>
  <c r="AK478" i="23"/>
  <c r="AM478" i="23"/>
  <c r="A479" i="23"/>
  <c r="C479" i="23"/>
  <c r="V479" i="23"/>
  <c r="X479" i="23"/>
  <c r="Z479" i="23"/>
  <c r="AI479" i="23"/>
  <c r="AK479" i="23"/>
  <c r="AM479" i="23"/>
  <c r="A480" i="23"/>
  <c r="C480" i="23"/>
  <c r="V480" i="23"/>
  <c r="X480" i="23"/>
  <c r="Z480" i="23"/>
  <c r="AA480" i="23"/>
  <c r="AI480" i="23"/>
  <c r="AK480" i="23"/>
  <c r="AM480" i="23"/>
  <c r="A481" i="23"/>
  <c r="C481" i="23"/>
  <c r="V481" i="23"/>
  <c r="X481" i="23"/>
  <c r="Z481" i="23"/>
  <c r="AI481" i="23"/>
  <c r="AK481" i="23"/>
  <c r="AM481" i="23"/>
  <c r="A482" i="23"/>
  <c r="C482" i="23"/>
  <c r="V482" i="23"/>
  <c r="X482" i="23"/>
  <c r="Z482" i="23"/>
  <c r="AI482" i="23"/>
  <c r="AK482" i="23"/>
  <c r="AM482" i="23"/>
  <c r="A483" i="23"/>
  <c r="C483" i="23"/>
  <c r="V483" i="23"/>
  <c r="X483" i="23"/>
  <c r="Z483" i="23"/>
  <c r="AA483" i="23"/>
  <c r="AI483" i="23"/>
  <c r="AK483" i="23"/>
  <c r="AM483" i="23"/>
  <c r="A484" i="23"/>
  <c r="C484" i="23"/>
  <c r="AA484" i="23"/>
  <c r="V484" i="23"/>
  <c r="X484" i="23"/>
  <c r="Z484" i="23"/>
  <c r="AI484" i="23"/>
  <c r="AK484" i="23"/>
  <c r="AM484" i="23"/>
  <c r="A485" i="23"/>
  <c r="C485" i="23"/>
  <c r="AA485" i="23"/>
  <c r="V485" i="23"/>
  <c r="X485" i="23"/>
  <c r="Z485" i="23"/>
  <c r="AI485" i="23"/>
  <c r="AK485" i="23"/>
  <c r="AM485" i="23"/>
  <c r="A486" i="23"/>
  <c r="C486" i="23"/>
  <c r="AA486" i="23"/>
  <c r="V486" i="23"/>
  <c r="X486" i="23"/>
  <c r="Z486" i="23"/>
  <c r="AI486" i="23"/>
  <c r="AK486" i="23"/>
  <c r="AM486" i="23"/>
  <c r="A487" i="23"/>
  <c r="C487" i="23"/>
  <c r="V487" i="23"/>
  <c r="X487" i="23"/>
  <c r="Z487" i="23"/>
  <c r="AI487" i="23"/>
  <c r="AK487" i="23"/>
  <c r="AM487" i="23"/>
  <c r="A488" i="23"/>
  <c r="C488" i="23"/>
  <c r="AA488" i="23"/>
  <c r="V488" i="23"/>
  <c r="X488" i="23"/>
  <c r="Z488" i="23"/>
  <c r="AI488" i="23"/>
  <c r="AK488" i="23"/>
  <c r="AM488" i="23"/>
  <c r="A489" i="23"/>
  <c r="C489" i="23"/>
  <c r="AA489" i="23"/>
  <c r="V489" i="23"/>
  <c r="X489" i="23"/>
  <c r="Z489" i="23"/>
  <c r="AI489" i="23"/>
  <c r="AK489" i="23"/>
  <c r="AM489" i="23"/>
  <c r="A490" i="23"/>
  <c r="C490" i="23"/>
  <c r="V490" i="23"/>
  <c r="X490" i="23"/>
  <c r="Z490" i="23"/>
  <c r="AI490" i="23"/>
  <c r="AK490" i="23"/>
  <c r="AM490" i="23"/>
  <c r="A491" i="23"/>
  <c r="C491" i="23"/>
  <c r="AA491" i="23"/>
  <c r="V491" i="23"/>
  <c r="X491" i="23"/>
  <c r="Z491" i="23"/>
  <c r="AI491" i="23"/>
  <c r="AK491" i="23"/>
  <c r="AM491" i="23"/>
  <c r="A492" i="23"/>
  <c r="C492" i="23"/>
  <c r="AA492" i="23"/>
  <c r="V492" i="23"/>
  <c r="X492" i="23"/>
  <c r="Z492" i="23"/>
  <c r="AI492" i="23"/>
  <c r="AK492" i="23"/>
  <c r="AM492" i="23"/>
  <c r="A493" i="23"/>
  <c r="C493" i="23"/>
  <c r="AA493" i="23"/>
  <c r="V493" i="23"/>
  <c r="X493" i="23"/>
  <c r="Z493" i="23"/>
  <c r="AI493" i="23"/>
  <c r="AK493" i="23"/>
  <c r="AM493" i="23"/>
  <c r="A494" i="23"/>
  <c r="C494" i="23"/>
  <c r="V494" i="23"/>
  <c r="X494" i="23"/>
  <c r="Z494" i="23"/>
  <c r="AA494" i="23"/>
  <c r="AI494" i="23"/>
  <c r="AK494" i="23"/>
  <c r="AM494" i="23"/>
  <c r="A495" i="23"/>
  <c r="C495" i="23"/>
  <c r="V495" i="23"/>
  <c r="X495" i="23"/>
  <c r="Z495" i="23"/>
  <c r="AI495" i="23"/>
  <c r="AK495" i="23"/>
  <c r="AM495" i="23"/>
  <c r="A496" i="23"/>
  <c r="C496" i="23"/>
  <c r="AA496" i="23"/>
  <c r="V496" i="23"/>
  <c r="X496" i="23"/>
  <c r="Z496" i="23"/>
  <c r="AI496" i="23"/>
  <c r="AK496" i="23"/>
  <c r="AM496" i="23"/>
  <c r="A497" i="23"/>
  <c r="C497" i="23"/>
  <c r="AA497" i="23"/>
  <c r="V497" i="23"/>
  <c r="X497" i="23"/>
  <c r="Z497" i="23"/>
  <c r="AI497" i="23"/>
  <c r="AK497" i="23"/>
  <c r="AM497" i="23"/>
  <c r="A498" i="23"/>
  <c r="C498" i="23"/>
  <c r="V498" i="23"/>
  <c r="X498" i="23"/>
  <c r="Z498" i="23"/>
  <c r="AI498" i="23"/>
  <c r="AK498" i="23"/>
  <c r="AM498" i="23"/>
  <c r="A499" i="23"/>
  <c r="C499" i="23"/>
  <c r="V499" i="23"/>
  <c r="X499" i="23"/>
  <c r="Z499" i="23"/>
  <c r="AA499" i="23"/>
  <c r="AI499" i="23"/>
  <c r="AK499" i="23"/>
  <c r="AM499" i="23"/>
  <c r="A500" i="23"/>
  <c r="C500" i="23"/>
  <c r="V500" i="23"/>
  <c r="X500" i="23"/>
  <c r="Z500" i="23"/>
  <c r="AA500" i="23"/>
  <c r="AI500" i="23"/>
  <c r="AK500" i="23"/>
  <c r="AM500" i="23"/>
  <c r="A501" i="23"/>
  <c r="C501" i="23"/>
  <c r="AA501" i="23"/>
  <c r="V501" i="23"/>
  <c r="X501" i="23"/>
  <c r="Z501" i="23"/>
  <c r="AI501" i="23"/>
  <c r="AK501" i="23"/>
  <c r="AM501" i="23"/>
  <c r="A502" i="23"/>
  <c r="C502" i="23"/>
  <c r="V502" i="23"/>
  <c r="X502" i="23"/>
  <c r="Z502" i="23"/>
  <c r="AA502" i="23"/>
  <c r="AI502" i="23"/>
  <c r="AK502" i="23"/>
  <c r="AM502" i="23"/>
  <c r="A503" i="23"/>
  <c r="C503" i="23"/>
  <c r="V503" i="23"/>
  <c r="X503" i="23"/>
  <c r="Z503" i="23"/>
  <c r="AI503" i="23"/>
  <c r="AK503" i="23"/>
  <c r="AM503" i="23"/>
  <c r="A504" i="23"/>
  <c r="C504" i="23"/>
  <c r="AA504" i="23"/>
  <c r="V504" i="23"/>
  <c r="X504" i="23"/>
  <c r="Z504" i="23"/>
  <c r="AI504" i="23"/>
  <c r="AK504" i="23"/>
  <c r="AM504" i="23"/>
  <c r="A505" i="23"/>
  <c r="C505" i="23"/>
  <c r="V505" i="23"/>
  <c r="X505" i="23"/>
  <c r="Z505" i="23"/>
  <c r="AI505" i="23"/>
  <c r="AK505" i="23"/>
  <c r="AM505" i="23"/>
  <c r="A506" i="23"/>
  <c r="C506" i="23"/>
  <c r="V506" i="23"/>
  <c r="X506" i="23"/>
  <c r="Z506" i="23"/>
  <c r="AI506" i="23"/>
  <c r="AK506" i="23"/>
  <c r="AM506" i="23"/>
  <c r="A507" i="23"/>
  <c r="C507" i="23"/>
  <c r="AA507" i="23"/>
  <c r="V507" i="23"/>
  <c r="X507" i="23"/>
  <c r="Z507" i="23"/>
  <c r="AI507" i="23"/>
  <c r="AK507" i="23"/>
  <c r="AM507" i="23"/>
  <c r="A508" i="23"/>
  <c r="C508" i="23"/>
  <c r="V508" i="23"/>
  <c r="X508" i="23"/>
  <c r="Z508" i="23"/>
  <c r="AA508" i="23"/>
  <c r="AI508" i="23"/>
  <c r="AK508" i="23"/>
  <c r="AM508" i="23"/>
  <c r="A509" i="23"/>
  <c r="C509" i="23"/>
  <c r="V509" i="23"/>
  <c r="X509" i="23"/>
  <c r="Z509" i="23"/>
  <c r="AA509" i="23"/>
  <c r="AI509" i="23"/>
  <c r="AK509" i="23"/>
  <c r="AM509" i="23"/>
  <c r="A510" i="23"/>
  <c r="C510" i="23"/>
  <c r="AA510" i="23"/>
  <c r="V510" i="23"/>
  <c r="X510" i="23"/>
  <c r="Z510" i="23"/>
  <c r="AI510" i="23"/>
  <c r="AK510" i="23"/>
  <c r="AM510" i="23"/>
  <c r="A511" i="23"/>
  <c r="C511" i="23"/>
  <c r="AA511" i="23"/>
  <c r="V511" i="23"/>
  <c r="X511" i="23"/>
  <c r="Z511" i="23"/>
  <c r="AI511" i="23"/>
  <c r="AK511" i="23"/>
  <c r="AM511" i="23"/>
  <c r="A512" i="23"/>
  <c r="C512" i="23"/>
  <c r="V512" i="23"/>
  <c r="X512" i="23"/>
  <c r="Z512" i="23"/>
  <c r="AA512" i="23"/>
  <c r="AI512" i="23"/>
  <c r="AK512" i="23"/>
  <c r="AM512" i="23"/>
  <c r="A513" i="23"/>
  <c r="C513" i="23"/>
  <c r="V513" i="23"/>
  <c r="X513" i="23"/>
  <c r="Z513" i="23"/>
  <c r="AI513" i="23"/>
  <c r="AK513" i="23"/>
  <c r="AM513" i="23"/>
  <c r="A514" i="23"/>
  <c r="C514" i="23"/>
  <c r="AA514" i="23"/>
  <c r="V514" i="23"/>
  <c r="X514" i="23"/>
  <c r="Z514" i="23"/>
  <c r="AI514" i="23"/>
  <c r="AK514" i="23"/>
  <c r="AM514" i="23"/>
  <c r="A515" i="23"/>
  <c r="C515" i="23"/>
  <c r="V515" i="23"/>
  <c r="X515" i="23"/>
  <c r="Z515" i="23"/>
  <c r="AA515" i="23"/>
  <c r="AI515" i="23"/>
  <c r="AK515" i="23"/>
  <c r="AM515" i="23"/>
  <c r="A516" i="23"/>
  <c r="C516" i="23"/>
  <c r="AA516" i="23"/>
  <c r="V516" i="23"/>
  <c r="X516" i="23"/>
  <c r="Z516" i="23"/>
  <c r="AI516" i="23"/>
  <c r="AK516" i="23"/>
  <c r="AM516" i="23"/>
  <c r="A517" i="23"/>
  <c r="C517" i="23"/>
  <c r="V517" i="23"/>
  <c r="X517" i="23"/>
  <c r="Z517" i="23"/>
  <c r="AA517" i="23"/>
  <c r="AI517" i="23"/>
  <c r="AK517" i="23"/>
  <c r="AM517" i="23"/>
  <c r="A518" i="23"/>
  <c r="C518" i="23"/>
  <c r="V518" i="23"/>
  <c r="X518" i="23"/>
  <c r="Z518" i="23"/>
  <c r="AA518" i="23"/>
  <c r="AI518" i="23"/>
  <c r="AK518" i="23"/>
  <c r="AM518" i="23"/>
  <c r="A519" i="23"/>
  <c r="C519" i="23"/>
  <c r="V519" i="23"/>
  <c r="X519" i="23"/>
  <c r="Z519" i="23"/>
  <c r="AI519" i="23"/>
  <c r="AK519" i="23"/>
  <c r="AM519" i="23"/>
  <c r="A520" i="23"/>
  <c r="C520" i="23"/>
  <c r="V520" i="23"/>
  <c r="X520" i="23"/>
  <c r="Z520" i="23"/>
  <c r="AA520" i="23"/>
  <c r="AI520" i="23"/>
  <c r="AK520" i="23"/>
  <c r="AM520" i="23"/>
  <c r="A521" i="23"/>
  <c r="C521" i="23"/>
  <c r="AA521" i="23"/>
  <c r="V521" i="23"/>
  <c r="X521" i="23"/>
  <c r="Z521" i="23"/>
  <c r="AI521" i="23"/>
  <c r="AK521" i="23"/>
  <c r="AM521" i="23"/>
  <c r="A522" i="23"/>
  <c r="C522" i="23"/>
  <c r="V522" i="23"/>
  <c r="X522" i="23"/>
  <c r="Z522" i="23"/>
  <c r="AI522" i="23"/>
  <c r="AK522" i="23"/>
  <c r="AM522" i="23"/>
  <c r="A523" i="23"/>
  <c r="C523" i="23"/>
  <c r="V523" i="23"/>
  <c r="X523" i="23"/>
  <c r="Z523" i="23"/>
  <c r="AA523" i="23"/>
  <c r="AI523" i="23"/>
  <c r="AK523" i="23"/>
  <c r="AM523" i="23"/>
  <c r="A524" i="23"/>
  <c r="C524" i="23"/>
  <c r="V524" i="23"/>
  <c r="X524" i="23"/>
  <c r="Z524" i="23"/>
  <c r="AA524" i="23"/>
  <c r="AI524" i="23"/>
  <c r="AK524" i="23"/>
  <c r="AM524" i="23"/>
  <c r="A525" i="23"/>
  <c r="C525" i="23"/>
  <c r="AA525" i="23"/>
  <c r="V525" i="23"/>
  <c r="X525" i="23"/>
  <c r="Z525" i="23"/>
  <c r="AI525" i="23"/>
  <c r="AK525" i="23"/>
  <c r="AM525" i="23"/>
  <c r="A526" i="23"/>
  <c r="C526" i="23"/>
  <c r="AA526" i="23"/>
  <c r="V526" i="23"/>
  <c r="X526" i="23"/>
  <c r="Z526" i="23"/>
  <c r="AI526" i="23"/>
  <c r="AK526" i="23"/>
  <c r="AM526" i="23"/>
  <c r="A527" i="23"/>
  <c r="C527" i="23"/>
  <c r="V527" i="23"/>
  <c r="X527" i="23"/>
  <c r="Z527" i="23"/>
  <c r="AI527" i="23"/>
  <c r="AK527" i="23"/>
  <c r="AM527" i="23"/>
  <c r="A528" i="23"/>
  <c r="C528" i="23"/>
  <c r="AA528" i="23"/>
  <c r="V528" i="23"/>
  <c r="X528" i="23"/>
  <c r="Z528" i="23"/>
  <c r="AI528" i="23"/>
  <c r="AK528" i="23"/>
  <c r="AM528" i="23"/>
  <c r="A529" i="23"/>
  <c r="C529" i="23"/>
  <c r="AA529" i="23"/>
  <c r="V529" i="23"/>
  <c r="X529" i="23"/>
  <c r="Z529" i="23"/>
  <c r="AI529" i="23"/>
  <c r="AK529" i="23"/>
  <c r="AM529" i="23"/>
  <c r="A530" i="23"/>
  <c r="C530" i="23"/>
  <c r="V530" i="23"/>
  <c r="X530" i="23"/>
  <c r="Z530" i="23"/>
  <c r="AI530" i="23"/>
  <c r="AK530" i="23"/>
  <c r="AM530" i="23"/>
  <c r="A531" i="23"/>
  <c r="C531" i="23"/>
  <c r="AA531" i="23"/>
  <c r="V531" i="23"/>
  <c r="X531" i="23"/>
  <c r="Z531" i="23"/>
  <c r="AI531" i="23"/>
  <c r="AK531" i="23"/>
  <c r="AM531" i="23"/>
  <c r="A532" i="23"/>
  <c r="C532" i="23"/>
  <c r="V532" i="23"/>
  <c r="X532" i="23"/>
  <c r="Z532" i="23"/>
  <c r="AA532" i="23"/>
  <c r="AI532" i="23"/>
  <c r="AK532" i="23"/>
  <c r="AM532" i="23"/>
  <c r="A533" i="23"/>
  <c r="C533" i="23"/>
  <c r="AA533" i="23"/>
  <c r="V533" i="23"/>
  <c r="X533" i="23"/>
  <c r="Z533" i="23"/>
  <c r="AI533" i="23"/>
  <c r="AK533" i="23"/>
  <c r="AM533" i="23"/>
  <c r="A534" i="23"/>
  <c r="C534" i="23"/>
  <c r="V534" i="23"/>
  <c r="X534" i="23"/>
  <c r="Z534" i="23"/>
  <c r="AA534" i="23"/>
  <c r="AI534" i="23"/>
  <c r="AK534" i="23"/>
  <c r="AM534" i="23"/>
  <c r="A535" i="23"/>
  <c r="C535" i="23"/>
  <c r="AA535" i="23"/>
  <c r="V535" i="23"/>
  <c r="X535" i="23"/>
  <c r="Z535" i="23"/>
  <c r="AI535" i="23"/>
  <c r="AK535" i="23"/>
  <c r="AM535" i="23"/>
  <c r="A536" i="23"/>
  <c r="C536" i="23"/>
  <c r="V536" i="23"/>
  <c r="X536" i="23"/>
  <c r="Z536" i="23"/>
  <c r="AA536" i="23"/>
  <c r="AI536" i="23"/>
  <c r="AK536" i="23"/>
  <c r="AM536" i="23"/>
  <c r="A537" i="23"/>
  <c r="C537" i="23"/>
  <c r="AA537" i="23"/>
  <c r="V537" i="23"/>
  <c r="X537" i="23"/>
  <c r="Z537" i="23"/>
  <c r="AI537" i="23"/>
  <c r="AK537" i="23"/>
  <c r="AM537" i="23"/>
  <c r="A538" i="23"/>
  <c r="C538" i="23"/>
  <c r="AA538" i="23"/>
  <c r="V538" i="23"/>
  <c r="X538" i="23"/>
  <c r="Z538" i="23"/>
  <c r="AI538" i="23"/>
  <c r="AK538" i="23"/>
  <c r="AM538" i="23"/>
  <c r="A539" i="23"/>
  <c r="C539" i="23"/>
  <c r="AA539" i="23"/>
  <c r="V539" i="23"/>
  <c r="X539" i="23"/>
  <c r="Z539" i="23"/>
  <c r="AI539" i="23"/>
  <c r="AK539" i="23"/>
  <c r="AM539" i="23"/>
  <c r="A540" i="23"/>
  <c r="C540" i="23"/>
  <c r="AA540" i="23"/>
  <c r="V540" i="23"/>
  <c r="X540" i="23"/>
  <c r="Z540" i="23"/>
  <c r="AI540" i="23"/>
  <c r="AK540" i="23"/>
  <c r="AM540" i="23"/>
  <c r="A541" i="23"/>
  <c r="C541" i="23"/>
  <c r="V541" i="23"/>
  <c r="X541" i="23"/>
  <c r="Z541" i="23"/>
  <c r="AA541" i="23"/>
  <c r="AI541" i="23"/>
  <c r="AK541" i="23"/>
  <c r="AM541" i="23"/>
  <c r="A542" i="23"/>
  <c r="C542" i="23"/>
  <c r="V542" i="23"/>
  <c r="X542" i="23"/>
  <c r="Z542" i="23"/>
  <c r="AA542" i="23"/>
  <c r="AI542" i="23"/>
  <c r="AK542" i="23"/>
  <c r="AM542" i="23"/>
  <c r="A543" i="23"/>
  <c r="C543" i="23"/>
  <c r="V543" i="23"/>
  <c r="X543" i="23"/>
  <c r="Z543" i="23"/>
  <c r="AI543" i="23"/>
  <c r="AK543" i="23"/>
  <c r="AM543" i="23"/>
  <c r="A544" i="23"/>
  <c r="C544" i="23"/>
  <c r="V544" i="23"/>
  <c r="X544" i="23"/>
  <c r="Z544" i="23"/>
  <c r="AA544" i="23"/>
  <c r="AI544" i="23"/>
  <c r="AK544" i="23"/>
  <c r="AM544" i="23"/>
  <c r="A545" i="23"/>
  <c r="C545" i="23"/>
  <c r="AA545" i="23"/>
  <c r="V545" i="23"/>
  <c r="X545" i="23"/>
  <c r="Z545" i="23"/>
  <c r="AI545" i="23"/>
  <c r="AK545" i="23"/>
  <c r="AM545" i="23"/>
  <c r="A546" i="23"/>
  <c r="C546" i="23"/>
  <c r="V546" i="23"/>
  <c r="X546" i="23"/>
  <c r="Z546" i="23"/>
  <c r="AI546" i="23"/>
  <c r="AK546" i="23"/>
  <c r="AM546" i="23"/>
  <c r="A547" i="23"/>
  <c r="C547" i="23"/>
  <c r="V547" i="23"/>
  <c r="X547" i="23"/>
  <c r="Z547" i="23"/>
  <c r="AA547" i="23"/>
  <c r="AI547" i="23"/>
  <c r="AK547" i="23"/>
  <c r="AM547" i="23"/>
  <c r="A548" i="23"/>
  <c r="C548" i="23"/>
  <c r="V548" i="23"/>
  <c r="X548" i="23"/>
  <c r="Z548" i="23"/>
  <c r="AA548" i="23"/>
  <c r="AI548" i="23"/>
  <c r="AK548" i="23"/>
  <c r="AM548" i="23"/>
  <c r="A549" i="23"/>
  <c r="C549" i="23"/>
  <c r="AA549" i="23"/>
  <c r="V549" i="23"/>
  <c r="X549" i="23"/>
  <c r="Z549" i="23"/>
  <c r="AI549" i="23"/>
  <c r="AK549" i="23"/>
  <c r="AM549" i="23"/>
  <c r="A550" i="23"/>
  <c r="C550" i="23"/>
  <c r="AA550" i="23"/>
  <c r="V550" i="23"/>
  <c r="X550" i="23"/>
  <c r="Z550" i="23"/>
  <c r="AI550" i="23"/>
  <c r="AK550" i="23"/>
  <c r="AM550" i="23"/>
  <c r="A551" i="23"/>
  <c r="C551" i="23"/>
  <c r="V551" i="23"/>
  <c r="X551" i="23"/>
  <c r="Z551" i="23"/>
  <c r="AI551" i="23"/>
  <c r="AK551" i="23"/>
  <c r="AM551" i="23"/>
  <c r="A552" i="23"/>
  <c r="C552" i="23"/>
  <c r="AA552" i="23"/>
  <c r="V552" i="23"/>
  <c r="X552" i="23"/>
  <c r="Z552" i="23"/>
  <c r="AI552" i="23"/>
  <c r="AK552" i="23"/>
  <c r="AM552" i="23"/>
  <c r="A553" i="23"/>
  <c r="C553" i="23"/>
  <c r="AA553" i="23"/>
  <c r="V553" i="23"/>
  <c r="X553" i="23"/>
  <c r="Z553" i="23"/>
  <c r="AI553" i="23"/>
  <c r="AK553" i="23"/>
  <c r="AM553" i="23"/>
  <c r="A554" i="23"/>
  <c r="C554" i="23"/>
  <c r="V554" i="23"/>
  <c r="X554" i="23"/>
  <c r="Z554" i="23"/>
  <c r="AI554" i="23"/>
  <c r="AK554" i="23"/>
  <c r="AM554" i="23"/>
  <c r="A555" i="23"/>
  <c r="C555" i="23"/>
  <c r="AA555" i="23"/>
  <c r="V555" i="23"/>
  <c r="X555" i="23"/>
  <c r="Z555" i="23"/>
  <c r="AI555" i="23"/>
  <c r="AK555" i="23"/>
  <c r="AM555" i="23"/>
  <c r="A556" i="23"/>
  <c r="C556" i="23"/>
  <c r="AA556" i="23"/>
  <c r="V556" i="23"/>
  <c r="X556" i="23"/>
  <c r="Z556" i="23"/>
  <c r="AI556" i="23"/>
  <c r="AK556" i="23"/>
  <c r="AM556" i="23"/>
  <c r="A557" i="23"/>
  <c r="C557" i="23"/>
  <c r="AA557" i="23"/>
  <c r="V557" i="23"/>
  <c r="X557" i="23"/>
  <c r="Z557" i="23"/>
  <c r="AI557" i="23"/>
  <c r="AK557" i="23"/>
  <c r="AM557" i="23"/>
  <c r="A558" i="23"/>
  <c r="C558" i="23"/>
  <c r="V558" i="23"/>
  <c r="X558" i="23"/>
  <c r="Z558" i="23"/>
  <c r="AA558" i="23"/>
  <c r="AI558" i="23"/>
  <c r="AK558" i="23"/>
  <c r="AM558" i="23"/>
  <c r="A559" i="23"/>
  <c r="C559" i="23"/>
  <c r="V559" i="23"/>
  <c r="X559" i="23"/>
  <c r="Z559" i="23"/>
  <c r="AI559" i="23"/>
  <c r="AK559" i="23"/>
  <c r="AM559" i="23"/>
  <c r="A560" i="23"/>
  <c r="C560" i="23"/>
  <c r="AA560" i="23"/>
  <c r="V560" i="23"/>
  <c r="X560" i="23"/>
  <c r="Z560" i="23"/>
  <c r="AI560" i="23"/>
  <c r="AK560" i="23"/>
  <c r="AM560" i="23"/>
  <c r="A561" i="23"/>
  <c r="C561" i="23"/>
  <c r="AA561" i="23"/>
  <c r="V561" i="23"/>
  <c r="X561" i="23"/>
  <c r="Z561" i="23"/>
  <c r="AI561" i="23"/>
  <c r="AK561" i="23"/>
  <c r="AM561" i="23"/>
  <c r="A562" i="23"/>
  <c r="C562" i="23"/>
  <c r="V562" i="23"/>
  <c r="X562" i="23"/>
  <c r="Z562" i="23"/>
  <c r="AI562" i="23"/>
  <c r="AK562" i="23"/>
  <c r="AM562" i="23"/>
  <c r="A563" i="23"/>
  <c r="C563" i="23"/>
  <c r="V563" i="23"/>
  <c r="X563" i="23"/>
  <c r="Z563" i="23"/>
  <c r="AA563" i="23"/>
  <c r="AI563" i="23"/>
  <c r="AK563" i="23"/>
  <c r="AM563" i="23"/>
  <c r="A564" i="23"/>
  <c r="C564" i="23"/>
  <c r="V564" i="23"/>
  <c r="X564" i="23"/>
  <c r="Z564" i="23"/>
  <c r="AA564" i="23"/>
  <c r="AI564" i="23"/>
  <c r="AK564" i="23"/>
  <c r="AM564" i="23"/>
  <c r="A565" i="23"/>
  <c r="C565" i="23"/>
  <c r="V565" i="23"/>
  <c r="X565" i="23"/>
  <c r="Z565" i="23"/>
  <c r="AA565" i="23"/>
  <c r="AI565" i="23"/>
  <c r="AK565" i="23"/>
  <c r="AM565" i="23"/>
  <c r="A566" i="23"/>
  <c r="C566" i="23"/>
  <c r="V566" i="23"/>
  <c r="X566" i="23"/>
  <c r="Z566" i="23"/>
  <c r="AA566" i="23"/>
  <c r="AI566" i="23"/>
  <c r="AK566" i="23"/>
  <c r="AM566" i="23"/>
  <c r="A567" i="23"/>
  <c r="C567" i="23"/>
  <c r="AA567" i="23"/>
  <c r="V567" i="23"/>
  <c r="X567" i="23"/>
  <c r="Z567" i="23"/>
  <c r="AI567" i="23"/>
  <c r="AK567" i="23"/>
  <c r="AM567" i="23"/>
  <c r="A568" i="23"/>
  <c r="C568" i="23"/>
  <c r="V568" i="23"/>
  <c r="X568" i="23"/>
  <c r="Z568" i="23"/>
  <c r="AA568" i="23"/>
  <c r="AI568" i="23"/>
  <c r="AK568" i="23"/>
  <c r="AM568" i="23"/>
  <c r="A569" i="23"/>
  <c r="C569" i="23"/>
  <c r="V569" i="23"/>
  <c r="X569" i="23"/>
  <c r="Z569" i="23"/>
  <c r="AI569" i="23"/>
  <c r="AK569" i="23"/>
  <c r="AM569" i="23"/>
  <c r="A570" i="23"/>
  <c r="C570" i="23"/>
  <c r="AA570" i="23"/>
  <c r="V570" i="23"/>
  <c r="X570" i="23"/>
  <c r="Z570" i="23"/>
  <c r="AI570" i="23"/>
  <c r="AK570" i="23"/>
  <c r="AM570" i="23"/>
  <c r="A571" i="23"/>
  <c r="C571" i="23"/>
  <c r="V571" i="23"/>
  <c r="X571" i="23"/>
  <c r="Z571" i="23"/>
  <c r="AA571" i="23"/>
  <c r="AI571" i="23"/>
  <c r="AK571" i="23"/>
  <c r="AM571" i="23"/>
  <c r="A572" i="23"/>
  <c r="C572" i="23"/>
  <c r="AA572" i="23"/>
  <c r="V572" i="23"/>
  <c r="X572" i="23"/>
  <c r="Z572" i="23"/>
  <c r="AI572" i="23"/>
  <c r="AK572" i="23"/>
  <c r="AM572" i="23"/>
  <c r="A573" i="23"/>
  <c r="C573" i="23"/>
  <c r="AA573" i="23"/>
  <c r="V573" i="23"/>
  <c r="X573" i="23"/>
  <c r="Z573" i="23"/>
  <c r="AI573" i="23"/>
  <c r="AK573" i="23"/>
  <c r="AM573" i="23"/>
  <c r="A574" i="23"/>
  <c r="C574" i="23"/>
  <c r="AA574" i="23"/>
  <c r="V574" i="23"/>
  <c r="X574" i="23"/>
  <c r="Z574" i="23"/>
  <c r="AI574" i="23"/>
  <c r="AK574" i="23"/>
  <c r="AM574" i="23"/>
  <c r="A575" i="23"/>
  <c r="C575" i="23"/>
  <c r="AA575" i="23"/>
  <c r="V575" i="23"/>
  <c r="X575" i="23"/>
  <c r="Z575" i="23"/>
  <c r="AI575" i="23"/>
  <c r="AK575" i="23"/>
  <c r="AM575" i="23"/>
  <c r="A576" i="23"/>
  <c r="C576" i="23"/>
  <c r="V576" i="23"/>
  <c r="X576" i="23"/>
  <c r="Z576" i="23"/>
  <c r="AA576" i="23"/>
  <c r="AI576" i="23"/>
  <c r="AK576" i="23"/>
  <c r="AM576" i="23"/>
  <c r="A577" i="23"/>
  <c r="C577" i="23"/>
  <c r="AA577" i="23"/>
  <c r="V577" i="23"/>
  <c r="X577" i="23"/>
  <c r="Z577" i="23"/>
  <c r="AI577" i="23"/>
  <c r="AK577" i="23"/>
  <c r="AM577" i="23"/>
  <c r="A578" i="23"/>
  <c r="C578" i="23"/>
  <c r="AA578" i="23"/>
  <c r="V578" i="23"/>
  <c r="X578" i="23"/>
  <c r="Z578" i="23"/>
  <c r="AI578" i="23"/>
  <c r="AK578" i="23"/>
  <c r="AM578" i="23"/>
  <c r="A579" i="23"/>
  <c r="C579" i="23"/>
  <c r="V579" i="23"/>
  <c r="X579" i="23"/>
  <c r="Z579" i="23"/>
  <c r="AA579" i="23"/>
  <c r="AI579" i="23"/>
  <c r="AK579" i="23"/>
  <c r="AM579" i="23"/>
  <c r="A580" i="23"/>
  <c r="C580" i="23"/>
  <c r="AA580" i="23"/>
  <c r="V580" i="23"/>
  <c r="X580" i="23"/>
  <c r="Z580" i="23"/>
  <c r="AI580" i="23"/>
  <c r="AK580" i="23"/>
  <c r="AM580" i="23"/>
  <c r="A581" i="23"/>
  <c r="C581" i="23"/>
  <c r="AA581" i="23"/>
  <c r="V581" i="23"/>
  <c r="X581" i="23"/>
  <c r="Z581" i="23"/>
  <c r="AI581" i="23"/>
  <c r="AK581" i="23"/>
  <c r="AM581" i="23"/>
  <c r="A582" i="23"/>
  <c r="C582" i="23"/>
  <c r="V582" i="23"/>
  <c r="X582" i="23"/>
  <c r="Z582" i="23"/>
  <c r="AA582" i="23"/>
  <c r="AI582" i="23"/>
  <c r="AK582" i="23"/>
  <c r="AM582" i="23"/>
  <c r="A583" i="23"/>
  <c r="C583" i="23"/>
  <c r="V583" i="23"/>
  <c r="X583" i="23"/>
  <c r="Z583" i="23"/>
  <c r="AI583" i="23"/>
  <c r="AK583" i="23"/>
  <c r="AM583" i="23"/>
  <c r="A584" i="23"/>
  <c r="C584" i="23"/>
  <c r="AA584" i="23"/>
  <c r="V584" i="23"/>
  <c r="X584" i="23"/>
  <c r="Z584" i="23"/>
  <c r="AI584" i="23"/>
  <c r="AK584" i="23"/>
  <c r="AM584" i="23"/>
  <c r="A585" i="23"/>
  <c r="C585" i="23"/>
  <c r="AA585" i="23"/>
  <c r="V585" i="23"/>
  <c r="X585" i="23"/>
  <c r="Z585" i="23"/>
  <c r="AI585" i="23"/>
  <c r="AK585" i="23"/>
  <c r="AM585" i="23"/>
  <c r="A586" i="23"/>
  <c r="C586" i="23"/>
  <c r="V586" i="23"/>
  <c r="X586" i="23"/>
  <c r="Z586" i="23"/>
  <c r="AI586" i="23"/>
  <c r="AK586" i="23"/>
  <c r="AM586" i="23"/>
  <c r="A587" i="23"/>
  <c r="C587" i="23"/>
  <c r="AA587" i="23"/>
  <c r="V587" i="23"/>
  <c r="X587" i="23"/>
  <c r="Z587" i="23"/>
  <c r="AI587" i="23"/>
  <c r="AK587" i="23"/>
  <c r="AM587" i="23"/>
  <c r="A588" i="23"/>
  <c r="C588" i="23"/>
  <c r="AA588" i="23"/>
  <c r="V588" i="23"/>
  <c r="X588" i="23"/>
  <c r="Z588" i="23"/>
  <c r="AI588" i="23"/>
  <c r="AK588" i="23"/>
  <c r="AM588" i="23"/>
  <c r="A589" i="23"/>
  <c r="C589" i="23"/>
  <c r="AA589" i="23"/>
  <c r="V589" i="23"/>
  <c r="X589" i="23"/>
  <c r="Z589" i="23"/>
  <c r="AI589" i="23"/>
  <c r="AK589" i="23"/>
  <c r="AM589" i="23"/>
  <c r="A590" i="23"/>
  <c r="C590" i="23"/>
  <c r="V590" i="23"/>
  <c r="X590" i="23"/>
  <c r="Z590" i="23"/>
  <c r="AA590" i="23"/>
  <c r="AI590" i="23"/>
  <c r="AK590" i="23"/>
  <c r="AM590" i="23"/>
  <c r="A591" i="23"/>
  <c r="C591" i="23"/>
  <c r="V591" i="23"/>
  <c r="X591" i="23"/>
  <c r="Z591" i="23"/>
  <c r="AI591" i="23"/>
  <c r="AK591" i="23"/>
  <c r="AM591" i="23"/>
  <c r="A592" i="23"/>
  <c r="C592" i="23"/>
  <c r="AA592" i="23"/>
  <c r="V592" i="23"/>
  <c r="X592" i="23"/>
  <c r="Z592" i="23"/>
  <c r="AI592" i="23"/>
  <c r="AK592" i="23"/>
  <c r="AM592" i="23"/>
  <c r="A593" i="23"/>
  <c r="C593" i="23"/>
  <c r="AA593" i="23"/>
  <c r="V593" i="23"/>
  <c r="X593" i="23"/>
  <c r="Z593" i="23"/>
  <c r="AI593" i="23"/>
  <c r="AK593" i="23"/>
  <c r="AM593" i="23"/>
  <c r="A594" i="23"/>
  <c r="C594" i="23"/>
  <c r="V594" i="23"/>
  <c r="X594" i="23"/>
  <c r="Z594" i="23"/>
  <c r="AI594" i="23"/>
  <c r="AK594" i="23"/>
  <c r="AM594" i="23"/>
  <c r="A595" i="23"/>
  <c r="C595" i="23"/>
  <c r="AA595" i="23"/>
  <c r="V595" i="23"/>
  <c r="X595" i="23"/>
  <c r="Z595" i="23"/>
  <c r="AI595" i="23"/>
  <c r="AK595" i="23"/>
  <c r="AM595" i="23"/>
  <c r="A596" i="23"/>
  <c r="C596" i="23"/>
  <c r="V596" i="23"/>
  <c r="X596" i="23"/>
  <c r="Z596" i="23"/>
  <c r="AA596" i="23"/>
  <c r="AI596" i="23"/>
  <c r="AK596" i="23"/>
  <c r="AM596" i="23"/>
  <c r="A597" i="23"/>
  <c r="C597" i="23"/>
  <c r="V597" i="23"/>
  <c r="X597" i="23"/>
  <c r="Z597" i="23"/>
  <c r="AA597" i="23"/>
  <c r="AI597" i="23"/>
  <c r="AK597" i="23"/>
  <c r="AM597" i="23"/>
  <c r="A598" i="23"/>
  <c r="C598" i="23"/>
  <c r="V598" i="23"/>
  <c r="X598" i="23"/>
  <c r="Z598" i="23"/>
  <c r="AA598" i="23"/>
  <c r="AI598" i="23"/>
  <c r="AK598" i="23"/>
  <c r="AM598" i="23"/>
  <c r="A599" i="23"/>
  <c r="C599" i="23"/>
  <c r="AA599" i="23"/>
  <c r="V599" i="23"/>
  <c r="X599" i="23"/>
  <c r="Z599" i="23"/>
  <c r="AI599" i="23"/>
  <c r="AK599" i="23"/>
  <c r="AM599" i="23"/>
  <c r="A600" i="23"/>
  <c r="C600" i="23"/>
  <c r="V600" i="23"/>
  <c r="X600" i="23"/>
  <c r="Z600" i="23"/>
  <c r="AA600" i="23"/>
  <c r="AI600" i="23"/>
  <c r="AK600" i="23"/>
  <c r="AM600" i="23"/>
  <c r="A601" i="23"/>
  <c r="C601" i="23"/>
  <c r="V601" i="23"/>
  <c r="X601" i="23"/>
  <c r="Z601" i="23"/>
  <c r="AI601" i="23"/>
  <c r="AK601" i="23"/>
  <c r="AM601" i="23"/>
  <c r="A602" i="23"/>
  <c r="C602" i="23"/>
  <c r="AA602" i="23"/>
  <c r="V602" i="23"/>
  <c r="X602" i="23"/>
  <c r="Z602" i="23"/>
  <c r="AI602" i="23"/>
  <c r="AK602" i="23"/>
  <c r="AM602" i="23"/>
  <c r="A603" i="23"/>
  <c r="C603" i="23"/>
  <c r="V603" i="23"/>
  <c r="X603" i="23"/>
  <c r="Z603" i="23"/>
  <c r="AA603" i="23"/>
  <c r="AI603" i="23"/>
  <c r="AK603" i="23"/>
  <c r="AM603" i="23"/>
  <c r="A604" i="23"/>
  <c r="C604" i="23"/>
  <c r="AA604" i="23"/>
  <c r="V604" i="23"/>
  <c r="X604" i="23"/>
  <c r="Z604" i="23"/>
  <c r="AI604" i="23"/>
  <c r="AK604" i="23"/>
  <c r="AM604" i="23"/>
  <c r="A605" i="23"/>
  <c r="C605" i="23"/>
  <c r="AA605" i="23"/>
  <c r="V605" i="23"/>
  <c r="X605" i="23"/>
  <c r="Z605" i="23"/>
  <c r="AI605" i="23"/>
  <c r="AK605" i="23"/>
  <c r="AM605" i="23"/>
  <c r="A606" i="23"/>
  <c r="C606" i="23"/>
  <c r="AA606" i="23"/>
  <c r="V606" i="23"/>
  <c r="X606" i="23"/>
  <c r="Z606" i="23"/>
  <c r="AI606" i="23"/>
  <c r="AK606" i="23"/>
  <c r="AM606" i="23"/>
  <c r="A607" i="23"/>
  <c r="C607" i="23"/>
  <c r="AA607" i="23"/>
  <c r="V607" i="23"/>
  <c r="X607" i="23"/>
  <c r="Z607" i="23"/>
  <c r="AI607" i="23"/>
  <c r="AK607" i="23"/>
  <c r="AM607" i="23"/>
  <c r="A608" i="23"/>
  <c r="C608" i="23"/>
  <c r="V608" i="23"/>
  <c r="X608" i="23"/>
  <c r="Z608" i="23"/>
  <c r="AA608" i="23"/>
  <c r="AI608" i="23"/>
  <c r="AK608" i="23"/>
  <c r="AM608" i="23"/>
  <c r="A609" i="23"/>
  <c r="C609" i="23"/>
  <c r="AA609" i="23"/>
  <c r="V609" i="23"/>
  <c r="X609" i="23"/>
  <c r="Z609" i="23"/>
  <c r="AI609" i="23"/>
  <c r="AK609" i="23"/>
  <c r="AM609" i="23"/>
  <c r="A610" i="23"/>
  <c r="C610" i="23"/>
  <c r="V610" i="23"/>
  <c r="X610" i="23"/>
  <c r="Z610" i="23"/>
  <c r="AI610" i="23"/>
  <c r="AK610" i="23"/>
  <c r="AM610" i="23"/>
  <c r="A611" i="23"/>
  <c r="C611" i="23"/>
  <c r="V611" i="23"/>
  <c r="X611" i="23"/>
  <c r="Z611" i="23"/>
  <c r="AA611" i="23"/>
  <c r="AI611" i="23"/>
  <c r="AK611" i="23"/>
  <c r="AM611" i="23"/>
  <c r="A612" i="23"/>
  <c r="C612" i="23"/>
  <c r="AA612" i="23"/>
  <c r="V612" i="23"/>
  <c r="X612" i="23"/>
  <c r="Z612" i="23"/>
  <c r="AI612" i="23"/>
  <c r="AK612" i="23"/>
  <c r="AM612" i="23"/>
  <c r="A613" i="23"/>
  <c r="C613" i="23"/>
  <c r="AA613" i="23"/>
  <c r="V613" i="23"/>
  <c r="X613" i="23"/>
  <c r="Z613" i="23"/>
  <c r="AI613" i="23"/>
  <c r="AK613" i="23"/>
  <c r="AM613" i="23"/>
  <c r="A614" i="23"/>
  <c r="C614" i="23"/>
  <c r="AA614" i="23"/>
  <c r="V614" i="23"/>
  <c r="X614" i="23"/>
  <c r="Z614" i="23"/>
  <c r="AI614" i="23"/>
  <c r="AK614" i="23"/>
  <c r="AM614" i="23"/>
  <c r="A615" i="23"/>
  <c r="C615" i="23"/>
  <c r="V615" i="23"/>
  <c r="X615" i="23"/>
  <c r="Z615" i="23"/>
  <c r="AI615" i="23"/>
  <c r="AK615" i="23"/>
  <c r="AM615" i="23"/>
  <c r="A616" i="23"/>
  <c r="C616" i="23"/>
  <c r="AA616" i="23"/>
  <c r="V616" i="23"/>
  <c r="X616" i="23"/>
  <c r="Z616" i="23"/>
  <c r="AI616" i="23"/>
  <c r="AK616" i="23"/>
  <c r="AM616" i="23"/>
  <c r="A617" i="23"/>
  <c r="C617" i="23"/>
  <c r="AA617" i="23"/>
  <c r="V617" i="23"/>
  <c r="X617" i="23"/>
  <c r="Z617" i="23"/>
  <c r="AI617" i="23"/>
  <c r="AK617" i="23"/>
  <c r="AM617" i="23"/>
  <c r="A618" i="23"/>
  <c r="C618" i="23"/>
  <c r="V618" i="23"/>
  <c r="X618" i="23"/>
  <c r="Z618" i="23"/>
  <c r="AI618" i="23"/>
  <c r="AK618" i="23"/>
  <c r="AM618" i="23"/>
  <c r="A619" i="23"/>
  <c r="C619" i="23"/>
  <c r="AA619" i="23"/>
  <c r="V619" i="23"/>
  <c r="X619" i="23"/>
  <c r="Z619" i="23"/>
  <c r="AI619" i="23"/>
  <c r="AK619" i="23"/>
  <c r="AM619" i="23"/>
  <c r="A620" i="23"/>
  <c r="C620" i="23"/>
  <c r="AA620" i="23"/>
  <c r="V620" i="23"/>
  <c r="X620" i="23"/>
  <c r="Z620" i="23"/>
  <c r="AI620" i="23"/>
  <c r="AK620" i="23"/>
  <c r="AM620" i="23"/>
  <c r="A621" i="23"/>
  <c r="C621" i="23"/>
  <c r="AA621" i="23"/>
  <c r="V621" i="23"/>
  <c r="X621" i="23"/>
  <c r="Z621" i="23"/>
  <c r="AI621" i="23"/>
  <c r="AK621" i="23"/>
  <c r="AM621" i="23"/>
  <c r="A622" i="23"/>
  <c r="C622" i="23"/>
  <c r="V622" i="23"/>
  <c r="X622" i="23"/>
  <c r="Z622" i="23"/>
  <c r="AA622" i="23"/>
  <c r="AI622" i="23"/>
  <c r="AK622" i="23"/>
  <c r="AM622" i="23"/>
  <c r="A623" i="23"/>
  <c r="C623" i="23"/>
  <c r="V623" i="23"/>
  <c r="X623" i="23"/>
  <c r="Z623" i="23"/>
  <c r="AI623" i="23"/>
  <c r="AK623" i="23"/>
  <c r="AM623" i="23"/>
  <c r="A624" i="23"/>
  <c r="C624" i="23"/>
  <c r="AA624" i="23"/>
  <c r="V624" i="23"/>
  <c r="X624" i="23"/>
  <c r="Z624" i="23"/>
  <c r="AI624" i="23"/>
  <c r="AK624" i="23"/>
  <c r="AM624" i="23"/>
  <c r="A625" i="23"/>
  <c r="C625" i="23"/>
  <c r="AA625" i="23"/>
  <c r="V625" i="23"/>
  <c r="X625" i="23"/>
  <c r="Z625" i="23"/>
  <c r="AI625" i="23"/>
  <c r="AK625" i="23"/>
  <c r="AM625" i="23"/>
  <c r="A626" i="23"/>
  <c r="C626" i="23"/>
  <c r="V626" i="23"/>
  <c r="X626" i="23"/>
  <c r="Z626" i="23"/>
  <c r="AI626" i="23"/>
  <c r="AK626" i="23"/>
  <c r="AM626" i="23"/>
  <c r="A627" i="23"/>
  <c r="C627" i="23"/>
  <c r="V627" i="23"/>
  <c r="X627" i="23"/>
  <c r="Z627" i="23"/>
  <c r="AA627" i="23"/>
  <c r="AI627" i="23"/>
  <c r="AK627" i="23"/>
  <c r="AM627" i="23"/>
  <c r="A628" i="23"/>
  <c r="C628" i="23"/>
  <c r="V628" i="23"/>
  <c r="X628" i="23"/>
  <c r="Z628" i="23"/>
  <c r="AA628" i="23"/>
  <c r="AI628" i="23"/>
  <c r="AK628" i="23"/>
  <c r="AM628" i="23"/>
  <c r="A629" i="23"/>
  <c r="C629" i="23"/>
  <c r="V629" i="23"/>
  <c r="X629" i="23"/>
  <c r="Z629" i="23"/>
  <c r="AA629" i="23"/>
  <c r="AI629" i="23"/>
  <c r="AK629" i="23"/>
  <c r="AM629" i="23"/>
  <c r="A630" i="23"/>
  <c r="C630" i="23"/>
  <c r="AA630" i="23"/>
  <c r="V630" i="23"/>
  <c r="X630" i="23"/>
  <c r="Z630" i="23"/>
  <c r="AI630" i="23"/>
  <c r="AK630" i="23"/>
  <c r="AM630" i="23"/>
  <c r="A631" i="23"/>
  <c r="C631" i="23"/>
  <c r="AA631" i="23"/>
  <c r="V631" i="23"/>
  <c r="X631" i="23"/>
  <c r="Z631" i="23"/>
  <c r="AI631" i="23"/>
  <c r="AK631" i="23"/>
  <c r="AM631" i="23"/>
  <c r="A632" i="23"/>
  <c r="C632" i="23"/>
  <c r="V632" i="23"/>
  <c r="X632" i="23"/>
  <c r="Z632" i="23"/>
  <c r="AA632" i="23"/>
  <c r="AI632" i="23"/>
  <c r="AK632" i="23"/>
  <c r="AM632" i="23"/>
  <c r="A633" i="23"/>
  <c r="C633" i="23"/>
  <c r="V633" i="23"/>
  <c r="X633" i="23"/>
  <c r="Z633" i="23"/>
  <c r="AI633" i="23"/>
  <c r="AK633" i="23"/>
  <c r="AM633" i="23"/>
  <c r="A634" i="23"/>
  <c r="C634" i="23"/>
  <c r="AA634" i="23"/>
  <c r="V634" i="23"/>
  <c r="X634" i="23"/>
  <c r="Z634" i="23"/>
  <c r="AI634" i="23"/>
  <c r="AK634" i="23"/>
  <c r="AM634" i="23"/>
  <c r="A635" i="23"/>
  <c r="C635" i="23"/>
  <c r="V635" i="23"/>
  <c r="X635" i="23"/>
  <c r="Z635" i="23"/>
  <c r="AA635" i="23"/>
  <c r="AI635" i="23"/>
  <c r="AK635" i="23"/>
  <c r="AM635" i="23"/>
  <c r="A636" i="23"/>
  <c r="C636" i="23"/>
  <c r="V636" i="23"/>
  <c r="X636" i="23"/>
  <c r="Z636" i="23"/>
  <c r="AA636" i="23"/>
  <c r="AI636" i="23"/>
  <c r="AK636" i="23"/>
  <c r="AM636" i="23"/>
  <c r="A637" i="23"/>
  <c r="C637" i="23"/>
  <c r="AA637" i="23"/>
  <c r="V637" i="23"/>
  <c r="X637" i="23"/>
  <c r="Z637" i="23"/>
  <c r="AI637" i="23"/>
  <c r="AK637" i="23"/>
  <c r="AM637" i="23"/>
  <c r="A638" i="23"/>
  <c r="C638" i="23"/>
  <c r="AA638" i="23"/>
  <c r="V638" i="23"/>
  <c r="X638" i="23"/>
  <c r="Z638" i="23"/>
  <c r="AI638" i="23"/>
  <c r="AK638" i="23"/>
  <c r="AM638" i="23"/>
  <c r="A639" i="23"/>
  <c r="C639" i="23"/>
  <c r="AA639" i="23"/>
  <c r="V639" i="23"/>
  <c r="X639" i="23"/>
  <c r="Z639" i="23"/>
  <c r="AI639" i="23"/>
  <c r="AK639" i="23"/>
  <c r="AM639" i="23"/>
  <c r="A640" i="23"/>
  <c r="C640" i="23"/>
  <c r="V640" i="23"/>
  <c r="X640" i="23"/>
  <c r="Z640" i="23"/>
  <c r="AA640" i="23"/>
  <c r="AI640" i="23"/>
  <c r="AK640" i="23"/>
  <c r="AM640" i="23"/>
  <c r="A641" i="23"/>
  <c r="C641" i="23"/>
  <c r="AA641" i="23"/>
  <c r="V641" i="23"/>
  <c r="X641" i="23"/>
  <c r="Z641" i="23"/>
  <c r="AI641" i="23"/>
  <c r="AK641" i="23"/>
  <c r="AM641" i="23"/>
  <c r="A642" i="23"/>
  <c r="C642" i="23"/>
  <c r="V642" i="23"/>
  <c r="X642" i="23"/>
  <c r="Z642" i="23"/>
  <c r="AI642" i="23"/>
  <c r="AK642" i="23"/>
  <c r="AM642" i="23"/>
  <c r="A643" i="23"/>
  <c r="C643" i="23"/>
  <c r="V643" i="23"/>
  <c r="X643" i="23"/>
  <c r="Z643" i="23"/>
  <c r="AA643" i="23"/>
  <c r="AI643" i="23"/>
  <c r="AK643" i="23"/>
  <c r="AM643" i="23"/>
  <c r="A644" i="23"/>
  <c r="C644" i="23"/>
  <c r="AA644" i="23"/>
  <c r="V644" i="23"/>
  <c r="X644" i="23"/>
  <c r="Z644" i="23"/>
  <c r="AI644" i="23"/>
  <c r="AK644" i="23"/>
  <c r="AM644" i="23"/>
  <c r="A645" i="23"/>
  <c r="C645" i="23"/>
  <c r="AA645" i="23"/>
  <c r="V645" i="23"/>
  <c r="X645" i="23"/>
  <c r="Z645" i="23"/>
  <c r="AI645" i="23"/>
  <c r="AK645" i="23"/>
  <c r="AM645" i="23"/>
  <c r="A646" i="23"/>
  <c r="C646" i="23"/>
  <c r="V646" i="23"/>
  <c r="X646" i="23"/>
  <c r="Z646" i="23"/>
  <c r="AI646" i="23"/>
  <c r="AK646" i="23"/>
  <c r="AM646" i="23"/>
  <c r="A647" i="23"/>
  <c r="C647" i="23"/>
  <c r="V647" i="23"/>
  <c r="X647" i="23"/>
  <c r="Z647" i="23"/>
  <c r="AI647" i="23"/>
  <c r="AK647" i="23"/>
  <c r="AM647" i="23"/>
  <c r="A648" i="23"/>
  <c r="C648" i="23"/>
  <c r="AA648" i="23"/>
  <c r="V648" i="23"/>
  <c r="X648" i="23"/>
  <c r="Z648" i="23"/>
  <c r="AI648" i="23"/>
  <c r="AK648" i="23"/>
  <c r="AM648" i="23"/>
  <c r="A649" i="23"/>
  <c r="C649" i="23"/>
  <c r="AA649" i="23"/>
  <c r="V649" i="23"/>
  <c r="X649" i="23"/>
  <c r="Z649" i="23"/>
  <c r="AI649" i="23"/>
  <c r="AK649" i="23"/>
  <c r="AM649" i="23"/>
  <c r="A650" i="23"/>
  <c r="C650" i="23"/>
  <c r="V650" i="23"/>
  <c r="X650" i="23"/>
  <c r="Z650" i="23"/>
  <c r="AI650" i="23"/>
  <c r="AK650" i="23"/>
  <c r="AM650" i="23"/>
  <c r="A651" i="23"/>
  <c r="C651" i="23"/>
  <c r="AA651" i="23"/>
  <c r="V651" i="23"/>
  <c r="X651" i="23"/>
  <c r="Z651" i="23"/>
  <c r="AI651" i="23"/>
  <c r="AK651" i="23"/>
  <c r="AM651" i="23"/>
  <c r="A652" i="23"/>
  <c r="C652" i="23"/>
  <c r="V652" i="23"/>
  <c r="X652" i="23"/>
  <c r="Z652" i="23"/>
  <c r="AA652" i="23"/>
  <c r="AI652" i="23"/>
  <c r="AK652" i="23"/>
  <c r="AM652" i="23"/>
  <c r="A653" i="23"/>
  <c r="C653" i="23"/>
  <c r="AA653" i="23"/>
  <c r="V653" i="23"/>
  <c r="X653" i="23"/>
  <c r="Z653" i="23"/>
  <c r="AI653" i="23"/>
  <c r="AK653" i="23"/>
  <c r="AM653" i="23"/>
  <c r="A654" i="23"/>
  <c r="C654" i="23"/>
  <c r="AA654" i="23"/>
  <c r="V654" i="23"/>
  <c r="X654" i="23"/>
  <c r="Z654" i="23"/>
  <c r="AI654" i="23"/>
  <c r="AK654" i="23"/>
  <c r="AM654" i="23"/>
  <c r="A655" i="23"/>
  <c r="C655" i="23"/>
  <c r="AA655" i="23"/>
  <c r="V655" i="23"/>
  <c r="X655" i="23"/>
  <c r="Z655" i="23"/>
  <c r="AI655" i="23"/>
  <c r="AK655" i="23"/>
  <c r="AM655" i="23"/>
  <c r="A656" i="23"/>
  <c r="C656" i="23"/>
  <c r="V656" i="23"/>
  <c r="X656" i="23"/>
  <c r="Z656" i="23"/>
  <c r="AI656" i="23"/>
  <c r="AK656" i="23"/>
  <c r="AM656" i="23"/>
  <c r="A657" i="23"/>
  <c r="C657" i="23"/>
  <c r="V657" i="23"/>
  <c r="X657" i="23"/>
  <c r="Z657" i="23"/>
  <c r="AA657" i="23"/>
  <c r="AI657" i="23"/>
  <c r="AK657" i="23"/>
  <c r="AM657" i="23"/>
  <c r="A658" i="23"/>
  <c r="C658" i="23"/>
  <c r="AA658" i="23"/>
  <c r="V658" i="23"/>
  <c r="X658" i="23"/>
  <c r="Z658" i="23"/>
  <c r="AI658" i="23"/>
  <c r="AK658" i="23"/>
  <c r="AM658" i="23"/>
  <c r="A659" i="23"/>
  <c r="C659" i="23"/>
  <c r="AA659" i="23"/>
  <c r="V659" i="23"/>
  <c r="X659" i="23"/>
  <c r="Z659" i="23"/>
  <c r="AI659" i="23"/>
  <c r="AK659" i="23"/>
  <c r="AM659" i="23"/>
  <c r="A660" i="23"/>
  <c r="C660" i="23"/>
  <c r="AA660" i="23"/>
  <c r="V660" i="23"/>
  <c r="X660" i="23"/>
  <c r="Z660" i="23"/>
  <c r="AI660" i="23"/>
  <c r="AK660" i="23"/>
  <c r="AM660" i="23"/>
  <c r="A661" i="23"/>
  <c r="C661" i="23"/>
  <c r="V661" i="23"/>
  <c r="X661" i="23"/>
  <c r="Z661" i="23"/>
  <c r="AA661" i="23"/>
  <c r="AI661" i="23"/>
  <c r="AK661" i="23"/>
  <c r="AM661" i="23"/>
  <c r="A662" i="23"/>
  <c r="C662" i="23"/>
  <c r="V662" i="23"/>
  <c r="X662" i="23"/>
  <c r="Z662" i="23"/>
  <c r="AI662" i="23"/>
  <c r="AK662" i="23"/>
  <c r="AM662" i="23"/>
  <c r="A663" i="23"/>
  <c r="C663" i="23"/>
  <c r="V663" i="23"/>
  <c r="X663" i="23"/>
  <c r="Z663" i="23"/>
  <c r="AI663" i="23"/>
  <c r="AK663" i="23"/>
  <c r="AM663" i="23"/>
  <c r="A664" i="23"/>
  <c r="C664" i="23"/>
  <c r="V664" i="23"/>
  <c r="X664" i="23"/>
  <c r="Z664" i="23"/>
  <c r="AI664" i="23"/>
  <c r="AK664" i="23"/>
  <c r="AM664" i="23"/>
  <c r="A665" i="23"/>
  <c r="C665" i="23"/>
  <c r="AA665" i="23"/>
  <c r="V665" i="23"/>
  <c r="X665" i="23"/>
  <c r="Z665" i="23"/>
  <c r="AI665" i="23"/>
  <c r="AK665" i="23"/>
  <c r="AM665" i="23"/>
  <c r="A666" i="23"/>
  <c r="C666" i="23"/>
  <c r="V666" i="23"/>
  <c r="X666" i="23"/>
  <c r="Z666" i="23"/>
  <c r="AI666" i="23"/>
  <c r="AK666" i="23"/>
  <c r="AM666" i="23"/>
  <c r="A667" i="23"/>
  <c r="C667" i="23"/>
  <c r="V667" i="23"/>
  <c r="X667" i="23"/>
  <c r="Z667" i="23"/>
  <c r="AA667" i="23"/>
  <c r="AI667" i="23"/>
  <c r="AK667" i="23"/>
  <c r="AM667" i="23"/>
  <c r="A668" i="23"/>
  <c r="C668" i="23"/>
  <c r="V668" i="23"/>
  <c r="X668" i="23"/>
  <c r="Z668" i="23"/>
  <c r="AA668" i="23"/>
  <c r="AI668" i="23"/>
  <c r="AK668" i="23"/>
  <c r="AM668" i="23"/>
  <c r="A669" i="23"/>
  <c r="C669" i="23"/>
  <c r="V669" i="23"/>
  <c r="X669" i="23"/>
  <c r="Z669" i="23"/>
  <c r="AA669" i="23"/>
  <c r="AI669" i="23"/>
  <c r="AK669" i="23"/>
  <c r="AM669" i="23"/>
  <c r="A670" i="23"/>
  <c r="C670" i="23"/>
  <c r="AA670" i="23"/>
  <c r="V670" i="23"/>
  <c r="X670" i="23"/>
  <c r="Z670" i="23"/>
  <c r="AI670" i="23"/>
  <c r="AK670" i="23"/>
  <c r="AM670" i="23"/>
  <c r="A671" i="23"/>
  <c r="C671" i="23"/>
  <c r="V671" i="23"/>
  <c r="X671" i="23"/>
  <c r="Z671" i="23"/>
  <c r="AI671" i="23"/>
  <c r="AK671" i="23"/>
  <c r="AM671" i="23"/>
  <c r="A672" i="23"/>
  <c r="C672" i="23"/>
  <c r="AA672" i="23"/>
  <c r="V672" i="23"/>
  <c r="X672" i="23"/>
  <c r="Z672" i="23"/>
  <c r="AI672" i="23"/>
  <c r="AK672" i="23"/>
  <c r="AM672" i="23"/>
  <c r="A673" i="23"/>
  <c r="C673" i="23"/>
  <c r="AA673" i="23"/>
  <c r="V673" i="23"/>
  <c r="X673" i="23"/>
  <c r="Z673" i="23"/>
  <c r="AI673" i="23"/>
  <c r="AK673" i="23"/>
  <c r="AM673" i="23"/>
  <c r="A674" i="23"/>
  <c r="C674" i="23"/>
  <c r="AA674" i="23"/>
  <c r="V674" i="23"/>
  <c r="X674" i="23"/>
  <c r="Z674" i="23"/>
  <c r="AI674" i="23"/>
  <c r="AK674" i="23"/>
  <c r="AM674" i="23"/>
  <c r="A675" i="23"/>
  <c r="C675" i="23"/>
  <c r="V675" i="23"/>
  <c r="X675" i="23"/>
  <c r="Z675" i="23"/>
  <c r="AA675" i="23"/>
  <c r="AI675" i="23"/>
  <c r="AK675" i="23"/>
  <c r="AM675" i="23"/>
  <c r="A676" i="23"/>
  <c r="C676" i="23"/>
  <c r="AA676" i="23"/>
  <c r="V676" i="23"/>
  <c r="X676" i="23"/>
  <c r="Z676" i="23"/>
  <c r="AI676" i="23"/>
  <c r="AK676" i="23"/>
  <c r="AM676" i="23"/>
  <c r="A677" i="23"/>
  <c r="C677" i="23"/>
  <c r="AA677" i="23"/>
  <c r="V677" i="23"/>
  <c r="X677" i="23"/>
  <c r="Z677" i="23"/>
  <c r="AI677" i="23"/>
  <c r="AK677" i="23"/>
  <c r="AM677" i="23"/>
  <c r="A678" i="23"/>
  <c r="C678" i="23"/>
  <c r="AA678" i="23"/>
  <c r="V678" i="23"/>
  <c r="X678" i="23"/>
  <c r="Z678" i="23"/>
  <c r="AI678" i="23"/>
  <c r="AK678" i="23"/>
  <c r="AM678" i="23"/>
  <c r="A679" i="23"/>
  <c r="C679" i="23"/>
  <c r="V679" i="23"/>
  <c r="X679" i="23"/>
  <c r="Z679" i="23"/>
  <c r="AI679" i="23"/>
  <c r="AK679" i="23"/>
  <c r="AM679" i="23"/>
  <c r="A680" i="23"/>
  <c r="C680" i="23"/>
  <c r="V680" i="23"/>
  <c r="X680" i="23"/>
  <c r="Z680" i="23"/>
  <c r="AI680" i="23"/>
  <c r="AK680" i="23"/>
  <c r="AM680" i="23"/>
  <c r="A681" i="23"/>
  <c r="C681" i="23"/>
  <c r="V681" i="23"/>
  <c r="X681" i="23"/>
  <c r="Z681" i="23"/>
  <c r="AA681" i="23"/>
  <c r="AI681" i="23"/>
  <c r="AK681" i="23"/>
  <c r="AM681" i="23"/>
  <c r="A682" i="23"/>
  <c r="C682" i="23"/>
  <c r="V682" i="23"/>
  <c r="X682" i="23"/>
  <c r="Z682" i="23"/>
  <c r="AI682" i="23"/>
  <c r="AK682" i="23"/>
  <c r="AM682" i="23"/>
  <c r="A683" i="23"/>
  <c r="C683" i="23"/>
  <c r="V683" i="23"/>
  <c r="X683" i="23"/>
  <c r="Z683" i="23"/>
  <c r="AA683" i="23"/>
  <c r="AI683" i="23"/>
  <c r="AK683" i="23"/>
  <c r="AM683" i="23"/>
  <c r="A684" i="23"/>
  <c r="C684" i="23"/>
  <c r="V684" i="23"/>
  <c r="X684" i="23"/>
  <c r="Z684" i="23"/>
  <c r="AA684" i="23"/>
  <c r="AI684" i="23"/>
  <c r="AK684" i="23"/>
  <c r="AM684" i="23"/>
  <c r="A685" i="23"/>
  <c r="C685" i="23"/>
  <c r="AA685" i="23"/>
  <c r="V685" i="23"/>
  <c r="X685" i="23"/>
  <c r="Z685" i="23"/>
  <c r="AI685" i="23"/>
  <c r="AK685" i="23"/>
  <c r="AM685" i="23"/>
  <c r="A686" i="23"/>
  <c r="C686" i="23"/>
  <c r="V686" i="23"/>
  <c r="X686" i="23"/>
  <c r="Z686" i="23"/>
  <c r="AI686" i="23"/>
  <c r="AK686" i="23"/>
  <c r="AM686" i="23"/>
  <c r="A687" i="23"/>
  <c r="C687" i="23"/>
  <c r="AA687" i="23"/>
  <c r="V687" i="23"/>
  <c r="X687" i="23"/>
  <c r="Z687" i="23"/>
  <c r="AI687" i="23"/>
  <c r="AK687" i="23"/>
  <c r="AM687" i="23"/>
  <c r="A688" i="23"/>
  <c r="C688" i="23"/>
  <c r="V688" i="23"/>
  <c r="X688" i="23"/>
  <c r="Z688" i="23"/>
  <c r="AI688" i="23"/>
  <c r="AK688" i="23"/>
  <c r="AM688" i="23"/>
  <c r="A689" i="23"/>
  <c r="C689" i="23"/>
  <c r="AA689" i="23"/>
  <c r="V689" i="23"/>
  <c r="X689" i="23"/>
  <c r="Z689" i="23"/>
  <c r="AI689" i="23"/>
  <c r="AK689" i="23"/>
  <c r="AM689" i="23"/>
  <c r="A690" i="23"/>
  <c r="C690" i="23"/>
  <c r="AA690" i="23"/>
  <c r="V690" i="23"/>
  <c r="X690" i="23"/>
  <c r="Z690" i="23"/>
  <c r="AI690" i="23"/>
  <c r="AK690" i="23"/>
  <c r="AM690" i="23"/>
  <c r="A691" i="23"/>
  <c r="C691" i="23"/>
  <c r="V691" i="23"/>
  <c r="X691" i="23"/>
  <c r="Z691" i="23"/>
  <c r="AA691" i="23"/>
  <c r="AI691" i="23"/>
  <c r="AK691" i="23"/>
  <c r="AM691" i="23"/>
  <c r="A692" i="23"/>
  <c r="C692" i="23"/>
  <c r="AA692" i="23"/>
  <c r="V692" i="23"/>
  <c r="X692" i="23"/>
  <c r="Z692" i="23"/>
  <c r="AI692" i="23"/>
  <c r="AK692" i="23"/>
  <c r="AM692" i="23"/>
  <c r="A693" i="23"/>
  <c r="C693" i="23"/>
  <c r="AA693" i="23"/>
  <c r="V693" i="23"/>
  <c r="X693" i="23"/>
  <c r="Z693" i="23"/>
  <c r="AI693" i="23"/>
  <c r="AK693" i="23"/>
  <c r="AM693" i="23"/>
  <c r="A694" i="23"/>
  <c r="C694" i="23"/>
  <c r="V694" i="23"/>
  <c r="X694" i="23"/>
  <c r="Z694" i="23"/>
  <c r="AI694" i="23"/>
  <c r="AK694" i="23"/>
  <c r="AM694" i="23"/>
  <c r="A695" i="23"/>
  <c r="C695" i="23"/>
  <c r="V695" i="23"/>
  <c r="X695" i="23"/>
  <c r="Z695" i="23"/>
  <c r="AI695" i="23"/>
  <c r="AK695" i="23"/>
  <c r="AM695" i="23"/>
  <c r="A696" i="23"/>
  <c r="C696" i="23"/>
  <c r="AA696" i="23"/>
  <c r="V696" i="23"/>
  <c r="X696" i="23"/>
  <c r="Z696" i="23"/>
  <c r="AI696" i="23"/>
  <c r="AK696" i="23"/>
  <c r="AM696" i="23"/>
  <c r="A697" i="23"/>
  <c r="C697" i="23"/>
  <c r="AA697" i="23"/>
  <c r="V697" i="23"/>
  <c r="X697" i="23"/>
  <c r="Z697" i="23"/>
  <c r="AI697" i="23"/>
  <c r="AK697" i="23"/>
  <c r="AM697" i="23"/>
  <c r="A698" i="23"/>
  <c r="C698" i="23"/>
  <c r="V698" i="23"/>
  <c r="X698" i="23"/>
  <c r="Z698" i="23"/>
  <c r="AI698" i="23"/>
  <c r="AK698" i="23"/>
  <c r="AM698" i="23"/>
  <c r="A699" i="23"/>
  <c r="C699" i="23"/>
  <c r="AA699" i="23"/>
  <c r="V699" i="23"/>
  <c r="X699" i="23"/>
  <c r="Z699" i="23"/>
  <c r="AI699" i="23"/>
  <c r="AK699" i="23"/>
  <c r="AM699" i="23"/>
  <c r="A700" i="23"/>
  <c r="C700" i="23"/>
  <c r="AA700" i="23"/>
  <c r="V700" i="23"/>
  <c r="X700" i="23"/>
  <c r="Z700" i="23"/>
  <c r="AI700" i="23"/>
  <c r="AK700" i="23"/>
  <c r="AM700" i="23"/>
  <c r="A701" i="23"/>
  <c r="C701" i="23"/>
  <c r="V701" i="23"/>
  <c r="X701" i="23"/>
  <c r="Z701" i="23"/>
  <c r="AA701" i="23"/>
  <c r="AI701" i="23"/>
  <c r="AK701" i="23"/>
  <c r="AM701" i="23"/>
  <c r="A702" i="23"/>
  <c r="C702" i="23"/>
  <c r="V702" i="23"/>
  <c r="X702" i="23"/>
  <c r="Z702" i="23"/>
  <c r="AI702" i="23"/>
  <c r="AK702" i="23"/>
  <c r="AM702" i="23"/>
  <c r="A703" i="23"/>
  <c r="C703" i="23"/>
  <c r="V703" i="23"/>
  <c r="X703" i="23"/>
  <c r="Z703" i="23"/>
  <c r="AI703" i="23"/>
  <c r="AK703" i="23"/>
  <c r="AM703" i="23"/>
  <c r="A704" i="23"/>
  <c r="C704" i="23"/>
  <c r="V704" i="23"/>
  <c r="X704" i="23"/>
  <c r="Z704" i="23"/>
  <c r="AI704" i="23"/>
  <c r="AK704" i="23"/>
  <c r="AM704" i="23"/>
  <c r="A705" i="23"/>
  <c r="C705" i="23"/>
  <c r="AA705" i="23"/>
  <c r="V705" i="23"/>
  <c r="X705" i="23"/>
  <c r="Z705" i="23"/>
  <c r="AI705" i="23"/>
  <c r="AK705" i="23"/>
  <c r="AM705" i="23"/>
  <c r="A706" i="23"/>
  <c r="C706" i="23"/>
  <c r="V706" i="23"/>
  <c r="X706" i="23"/>
  <c r="Z706" i="23"/>
  <c r="AI706" i="23"/>
  <c r="AK706" i="23"/>
  <c r="AM706" i="23"/>
  <c r="A707" i="23"/>
  <c r="C707" i="23"/>
  <c r="V707" i="23"/>
  <c r="X707" i="23"/>
  <c r="Z707" i="23"/>
  <c r="AA707" i="23"/>
  <c r="AI707" i="23"/>
  <c r="AK707" i="23"/>
  <c r="AM707" i="23"/>
  <c r="A708" i="23"/>
  <c r="C708" i="23"/>
  <c r="AA708" i="23"/>
  <c r="V708" i="23"/>
  <c r="X708" i="23"/>
  <c r="Z708" i="23"/>
  <c r="AI708" i="23"/>
  <c r="AK708" i="23"/>
  <c r="AM708" i="23"/>
  <c r="A709" i="23"/>
  <c r="C709" i="23"/>
  <c r="AA709" i="23"/>
  <c r="V709" i="23"/>
  <c r="X709" i="23"/>
  <c r="Z709" i="23"/>
  <c r="AI709" i="23"/>
  <c r="AK709" i="23"/>
  <c r="AM709" i="23"/>
  <c r="A710" i="23"/>
  <c r="C710" i="23"/>
  <c r="V710" i="23"/>
  <c r="X710" i="23"/>
  <c r="Z710" i="23"/>
  <c r="AI710" i="23"/>
  <c r="AK710" i="23"/>
  <c r="AM710" i="23"/>
  <c r="A711" i="23"/>
  <c r="C711" i="23"/>
  <c r="V711" i="23"/>
  <c r="X711" i="23"/>
  <c r="Z711" i="23"/>
  <c r="AI711" i="23"/>
  <c r="AK711" i="23"/>
  <c r="AM711" i="23"/>
  <c r="A712" i="23"/>
  <c r="C712" i="23"/>
  <c r="V712" i="23"/>
  <c r="X712" i="23"/>
  <c r="Z712" i="23"/>
  <c r="AI712" i="23"/>
  <c r="AK712" i="23"/>
  <c r="AM712" i="23"/>
  <c r="A713" i="23"/>
  <c r="C713" i="23"/>
  <c r="AA713" i="23"/>
  <c r="V713" i="23"/>
  <c r="X713" i="23"/>
  <c r="Z713" i="23"/>
  <c r="AI713" i="23"/>
  <c r="AK713" i="23"/>
  <c r="AM713" i="23"/>
  <c r="A714" i="23"/>
  <c r="C714" i="23"/>
  <c r="V714" i="23"/>
  <c r="X714" i="23"/>
  <c r="Z714" i="23"/>
  <c r="AI714" i="23"/>
  <c r="AK714" i="23"/>
  <c r="AM714" i="23"/>
  <c r="A715" i="23"/>
  <c r="C715" i="23"/>
  <c r="V715" i="23"/>
  <c r="X715" i="23"/>
  <c r="Z715" i="23"/>
  <c r="AA715" i="23"/>
  <c r="AI715" i="23"/>
  <c r="AK715" i="23"/>
  <c r="AM715" i="23"/>
  <c r="A716" i="23"/>
  <c r="C716" i="23"/>
  <c r="AA716" i="23"/>
  <c r="V716" i="23"/>
  <c r="X716" i="23"/>
  <c r="Z716" i="23"/>
  <c r="AI716" i="23"/>
  <c r="AK716" i="23"/>
  <c r="AM716" i="23"/>
  <c r="A717" i="23"/>
  <c r="C717" i="23"/>
  <c r="AA717" i="23"/>
  <c r="V717" i="23"/>
  <c r="X717" i="23"/>
  <c r="Z717" i="23"/>
  <c r="AI717" i="23"/>
  <c r="AK717" i="23"/>
  <c r="AM717" i="23"/>
  <c r="A718" i="23"/>
  <c r="C718" i="23"/>
  <c r="V718" i="23"/>
  <c r="X718" i="23"/>
  <c r="Z718" i="23"/>
  <c r="AI718" i="23"/>
  <c r="AK718" i="23"/>
  <c r="AM718" i="23"/>
  <c r="A719" i="23"/>
  <c r="C719" i="23"/>
  <c r="V719" i="23"/>
  <c r="X719" i="23"/>
  <c r="Z719" i="23"/>
  <c r="AI719" i="23"/>
  <c r="AK719" i="23"/>
  <c r="AM719" i="23"/>
  <c r="A720" i="23"/>
  <c r="C720" i="23"/>
  <c r="V720" i="23"/>
  <c r="X720" i="23"/>
  <c r="Z720" i="23"/>
  <c r="AI720" i="23"/>
  <c r="AK720" i="23"/>
  <c r="AM720" i="23"/>
  <c r="A721" i="23"/>
  <c r="C721" i="23"/>
  <c r="AA721" i="23"/>
  <c r="V721" i="23"/>
  <c r="X721" i="23"/>
  <c r="Z721" i="23"/>
  <c r="AI721" i="23"/>
  <c r="AK721" i="23"/>
  <c r="AM721" i="23"/>
  <c r="A722" i="23"/>
  <c r="C722" i="23"/>
  <c r="V722" i="23"/>
  <c r="X722" i="23"/>
  <c r="Z722" i="23"/>
  <c r="AI722" i="23"/>
  <c r="AK722" i="23"/>
  <c r="AM722" i="23"/>
  <c r="A723" i="23"/>
  <c r="C723" i="23"/>
  <c r="V723" i="23"/>
  <c r="X723" i="23"/>
  <c r="Z723" i="23"/>
  <c r="AA723" i="23"/>
  <c r="AI723" i="23"/>
  <c r="AK723" i="23"/>
  <c r="AM723" i="23"/>
  <c r="A724" i="23"/>
  <c r="C724" i="23"/>
  <c r="AA724" i="23"/>
  <c r="V724" i="23"/>
  <c r="X724" i="23"/>
  <c r="Z724" i="23"/>
  <c r="AI724" i="23"/>
  <c r="AK724" i="23"/>
  <c r="AM724" i="23"/>
  <c r="A725" i="23"/>
  <c r="C725" i="23"/>
  <c r="V725" i="23"/>
  <c r="X725" i="23"/>
  <c r="Z725" i="23"/>
  <c r="AA725" i="23"/>
  <c r="AI725" i="23"/>
  <c r="AK725" i="23"/>
  <c r="AM725" i="23"/>
  <c r="A726" i="23"/>
  <c r="C726" i="23"/>
  <c r="AA726" i="23"/>
  <c r="V726" i="23"/>
  <c r="X726" i="23"/>
  <c r="Z726" i="23"/>
  <c r="AI726" i="23"/>
  <c r="AK726" i="23"/>
  <c r="AM726" i="23"/>
  <c r="A727" i="23"/>
  <c r="C727" i="23"/>
  <c r="V727" i="23"/>
  <c r="X727" i="23"/>
  <c r="Z727" i="23"/>
  <c r="AI727" i="23"/>
  <c r="AK727" i="23"/>
  <c r="AM727" i="23"/>
  <c r="A728" i="23"/>
  <c r="C728" i="23"/>
  <c r="AA728" i="23"/>
  <c r="V728" i="23"/>
  <c r="X728" i="23"/>
  <c r="Z728" i="23"/>
  <c r="AI728" i="23"/>
  <c r="AK728" i="23"/>
  <c r="AM728" i="23"/>
  <c r="A729" i="23"/>
  <c r="C729" i="23"/>
  <c r="V729" i="23"/>
  <c r="X729" i="23"/>
  <c r="Z729" i="23"/>
  <c r="AA729" i="23"/>
  <c r="AI729" i="23"/>
  <c r="AK729" i="23"/>
  <c r="AM729" i="23"/>
  <c r="A730" i="23"/>
  <c r="C730" i="23"/>
  <c r="V730" i="23"/>
  <c r="X730" i="23"/>
  <c r="Z730" i="23"/>
  <c r="AI730" i="23"/>
  <c r="AK730" i="23"/>
  <c r="AM730" i="23"/>
  <c r="A731" i="23"/>
  <c r="C731" i="23"/>
  <c r="AA731" i="23"/>
  <c r="V731" i="23"/>
  <c r="X731" i="23"/>
  <c r="Z731" i="23"/>
  <c r="AI731" i="23"/>
  <c r="AK731" i="23"/>
  <c r="AM731" i="23"/>
  <c r="A732" i="23"/>
  <c r="C732" i="23"/>
  <c r="V732" i="23"/>
  <c r="X732" i="23"/>
  <c r="Z732" i="23"/>
  <c r="AA732" i="23"/>
  <c r="AI732" i="23"/>
  <c r="AK732" i="23"/>
  <c r="AM732" i="23"/>
  <c r="A733" i="23"/>
  <c r="C733" i="23"/>
  <c r="V733" i="23"/>
  <c r="X733" i="23"/>
  <c r="Z733" i="23"/>
  <c r="AA733" i="23"/>
  <c r="AI733" i="23"/>
  <c r="AK733" i="23"/>
  <c r="AM733" i="23"/>
  <c r="A734" i="23"/>
  <c r="C734" i="23"/>
  <c r="AA734" i="23"/>
  <c r="V734" i="23"/>
  <c r="X734" i="23"/>
  <c r="Z734" i="23"/>
  <c r="AI734" i="23"/>
  <c r="AK734" i="23"/>
  <c r="AM734" i="23"/>
  <c r="A735" i="23"/>
  <c r="C735" i="23"/>
  <c r="AA735" i="23"/>
  <c r="V735" i="23"/>
  <c r="X735" i="23"/>
  <c r="Z735" i="23"/>
  <c r="AI735" i="23"/>
  <c r="AK735" i="23"/>
  <c r="AM735" i="23"/>
  <c r="A736" i="23"/>
  <c r="C736" i="23"/>
  <c r="AA736" i="23"/>
  <c r="V736" i="23"/>
  <c r="X736" i="23"/>
  <c r="Z736" i="23"/>
  <c r="AI736" i="23"/>
  <c r="AK736" i="23"/>
  <c r="AM736" i="23"/>
  <c r="A737" i="23"/>
  <c r="C737" i="23"/>
  <c r="V737" i="23"/>
  <c r="X737" i="23"/>
  <c r="Z737" i="23"/>
  <c r="AA737" i="23"/>
  <c r="AI737" i="23"/>
  <c r="AK737" i="23"/>
  <c r="AM737" i="23"/>
  <c r="A738" i="23"/>
  <c r="C738" i="23"/>
  <c r="AA738" i="23"/>
  <c r="V738" i="23"/>
  <c r="X738" i="23"/>
  <c r="Z738" i="23"/>
  <c r="AI738" i="23"/>
  <c r="AK738" i="23"/>
  <c r="AM738" i="23"/>
  <c r="A739" i="23"/>
  <c r="C739" i="23"/>
  <c r="AA739" i="23"/>
  <c r="V739" i="23"/>
  <c r="X739" i="23"/>
  <c r="Z739" i="23"/>
  <c r="AI739" i="23"/>
  <c r="AK739" i="23"/>
  <c r="AM739" i="23"/>
  <c r="A740" i="23"/>
  <c r="C740" i="23"/>
  <c r="V740" i="23"/>
  <c r="X740" i="23"/>
  <c r="Z740" i="23"/>
  <c r="AA740" i="23"/>
  <c r="AI740" i="23"/>
  <c r="AK740" i="23"/>
  <c r="AM740" i="23"/>
  <c r="A741" i="23"/>
  <c r="C741" i="23"/>
  <c r="V741" i="23"/>
  <c r="X741" i="23"/>
  <c r="Z741" i="23"/>
  <c r="AA741" i="23"/>
  <c r="AI741" i="23"/>
  <c r="AK741" i="23"/>
  <c r="AM741" i="23"/>
  <c r="A742" i="23"/>
  <c r="C742" i="23"/>
  <c r="AA742" i="23"/>
  <c r="V742" i="23"/>
  <c r="X742" i="23"/>
  <c r="Z742" i="23"/>
  <c r="AI742" i="23"/>
  <c r="AK742" i="23"/>
  <c r="AM742" i="23"/>
  <c r="A743" i="23"/>
  <c r="C743" i="23"/>
  <c r="AA743" i="23"/>
  <c r="V743" i="23"/>
  <c r="X743" i="23"/>
  <c r="Z743" i="23"/>
  <c r="AI743" i="23"/>
  <c r="AK743" i="23"/>
  <c r="AM743" i="23"/>
  <c r="A744" i="23"/>
  <c r="C744" i="23"/>
  <c r="AA744" i="23"/>
  <c r="V744" i="23"/>
  <c r="X744" i="23"/>
  <c r="Z744" i="23"/>
  <c r="AI744" i="23"/>
  <c r="AK744" i="23"/>
  <c r="AM744" i="23"/>
  <c r="A745" i="23"/>
  <c r="C745" i="23"/>
  <c r="V745" i="23"/>
  <c r="X745" i="23"/>
  <c r="Z745" i="23"/>
  <c r="AA745" i="23"/>
  <c r="AI745" i="23"/>
  <c r="AK745" i="23"/>
  <c r="AM745" i="23"/>
  <c r="A746" i="23"/>
  <c r="C746" i="23"/>
  <c r="AA746" i="23"/>
  <c r="V746" i="23"/>
  <c r="X746" i="23"/>
  <c r="Z746" i="23"/>
  <c r="AI746" i="23"/>
  <c r="AK746" i="23"/>
  <c r="AM746" i="23"/>
  <c r="A747" i="23"/>
  <c r="C747" i="23"/>
  <c r="AA747" i="23"/>
  <c r="V747" i="23"/>
  <c r="X747" i="23"/>
  <c r="Z747" i="23"/>
  <c r="AI747" i="23"/>
  <c r="AK747" i="23"/>
  <c r="AM747" i="23"/>
  <c r="A748" i="23"/>
  <c r="C748" i="23"/>
  <c r="V748" i="23"/>
  <c r="X748" i="23"/>
  <c r="Z748" i="23"/>
  <c r="AA748" i="23"/>
  <c r="AI748" i="23"/>
  <c r="AK748" i="23"/>
  <c r="AM748" i="23"/>
  <c r="A749" i="23"/>
  <c r="C749" i="23"/>
  <c r="V749" i="23"/>
  <c r="X749" i="23"/>
  <c r="Z749" i="23"/>
  <c r="AA749" i="23"/>
  <c r="AI749" i="23"/>
  <c r="AK749" i="23"/>
  <c r="AM749" i="23"/>
  <c r="A750" i="23"/>
  <c r="C750" i="23"/>
  <c r="AA750" i="23"/>
  <c r="V750" i="23"/>
  <c r="X750" i="23"/>
  <c r="Z750" i="23"/>
  <c r="AI750" i="23"/>
  <c r="AK750" i="23"/>
  <c r="AM750" i="23"/>
  <c r="A751" i="23"/>
  <c r="C751" i="23"/>
  <c r="AA751" i="23"/>
  <c r="V751" i="23"/>
  <c r="X751" i="23"/>
  <c r="Z751" i="23"/>
  <c r="AI751" i="23"/>
  <c r="AK751" i="23"/>
  <c r="AM751" i="23"/>
  <c r="A752" i="23"/>
  <c r="C752" i="23"/>
  <c r="AA752" i="23"/>
  <c r="V752" i="23"/>
  <c r="X752" i="23"/>
  <c r="Z752" i="23"/>
  <c r="AI752" i="23"/>
  <c r="AK752" i="23"/>
  <c r="AM752" i="23"/>
  <c r="A753" i="23"/>
  <c r="C753" i="23"/>
  <c r="V753" i="23"/>
  <c r="X753" i="23"/>
  <c r="Z753" i="23"/>
  <c r="AA753" i="23"/>
  <c r="AI753" i="23"/>
  <c r="AK753" i="23"/>
  <c r="AM753" i="23"/>
  <c r="A754" i="23"/>
  <c r="C754" i="23"/>
  <c r="AA754" i="23"/>
  <c r="V754" i="23"/>
  <c r="X754" i="23"/>
  <c r="Z754" i="23"/>
  <c r="AI754" i="23"/>
  <c r="AK754" i="23"/>
  <c r="AM754" i="23"/>
  <c r="A755" i="23"/>
  <c r="C755" i="23"/>
  <c r="AA755" i="23"/>
  <c r="V755" i="23"/>
  <c r="X755" i="23"/>
  <c r="Z755" i="23"/>
  <c r="AI755" i="23"/>
  <c r="AK755" i="23"/>
  <c r="AM755" i="23"/>
  <c r="A756" i="23"/>
  <c r="C756" i="23"/>
  <c r="V756" i="23"/>
  <c r="X756" i="23"/>
  <c r="Z756" i="23"/>
  <c r="AA756" i="23"/>
  <c r="AI756" i="23"/>
  <c r="AK756" i="23"/>
  <c r="AM756" i="23"/>
  <c r="A757" i="23"/>
  <c r="C757" i="23"/>
  <c r="V757" i="23"/>
  <c r="X757" i="23"/>
  <c r="Z757" i="23"/>
  <c r="AA757" i="23"/>
  <c r="AI757" i="23"/>
  <c r="AK757" i="23"/>
  <c r="AM757" i="23"/>
  <c r="A758" i="23"/>
  <c r="C758" i="23"/>
  <c r="AA758" i="23"/>
  <c r="V758" i="23"/>
  <c r="X758" i="23"/>
  <c r="Z758" i="23"/>
  <c r="AI758" i="23"/>
  <c r="AK758" i="23"/>
  <c r="AM758" i="23"/>
  <c r="A759" i="23"/>
  <c r="C759" i="23"/>
  <c r="AA759" i="23"/>
  <c r="V759" i="23"/>
  <c r="X759" i="23"/>
  <c r="Z759" i="23"/>
  <c r="AI759" i="23"/>
  <c r="AK759" i="23"/>
  <c r="AM759" i="23"/>
  <c r="A760" i="23"/>
  <c r="C760" i="23"/>
  <c r="AA760" i="23"/>
  <c r="V760" i="23"/>
  <c r="X760" i="23"/>
  <c r="Z760" i="23"/>
  <c r="AI760" i="23"/>
  <c r="AK760" i="23"/>
  <c r="AM760" i="23"/>
  <c r="A761" i="23"/>
  <c r="C761" i="23"/>
  <c r="V761" i="23"/>
  <c r="X761" i="23"/>
  <c r="Z761" i="23"/>
  <c r="AA761" i="23"/>
  <c r="AI761" i="23"/>
  <c r="AK761" i="23"/>
  <c r="AM761" i="23"/>
  <c r="A762" i="23"/>
  <c r="C762" i="23"/>
  <c r="AA762" i="23"/>
  <c r="V762" i="23"/>
  <c r="X762" i="23"/>
  <c r="Z762" i="23"/>
  <c r="AI762" i="23"/>
  <c r="AK762" i="23"/>
  <c r="AM762" i="23"/>
  <c r="A763" i="23"/>
  <c r="C763" i="23"/>
  <c r="AA763" i="23"/>
  <c r="V763" i="23"/>
  <c r="X763" i="23"/>
  <c r="Z763" i="23"/>
  <c r="AI763" i="23"/>
  <c r="AK763" i="23"/>
  <c r="AM763" i="23"/>
  <c r="A764" i="23"/>
  <c r="C764" i="23"/>
  <c r="V764" i="23"/>
  <c r="X764" i="23"/>
  <c r="Z764" i="23"/>
  <c r="AA764" i="23"/>
  <c r="AI764" i="23"/>
  <c r="AK764" i="23"/>
  <c r="AM764" i="23"/>
  <c r="A765" i="23"/>
  <c r="C765" i="23"/>
  <c r="V765" i="23"/>
  <c r="X765" i="23"/>
  <c r="Z765" i="23"/>
  <c r="AA765" i="23"/>
  <c r="AI765" i="23"/>
  <c r="AK765" i="23"/>
  <c r="AM765" i="23"/>
  <c r="A766" i="23"/>
  <c r="C766" i="23"/>
  <c r="V766" i="23"/>
  <c r="X766" i="23"/>
  <c r="Z766" i="23"/>
  <c r="AI766" i="23"/>
  <c r="AK766" i="23"/>
  <c r="AM766" i="23"/>
  <c r="A767" i="23"/>
  <c r="C767" i="23"/>
  <c r="AA767" i="23"/>
  <c r="V767" i="23"/>
  <c r="X767" i="23"/>
  <c r="Z767" i="23"/>
  <c r="AI767" i="23"/>
  <c r="AK767" i="23"/>
  <c r="AM767" i="23"/>
  <c r="A768" i="23"/>
  <c r="C768" i="23"/>
  <c r="AA768" i="23"/>
  <c r="V768" i="23"/>
  <c r="X768" i="23"/>
  <c r="Z768" i="23"/>
  <c r="AI768" i="23"/>
  <c r="AK768" i="23"/>
  <c r="AM768" i="23"/>
  <c r="A769" i="23"/>
  <c r="C769" i="23"/>
  <c r="AA769" i="23"/>
  <c r="V769" i="23"/>
  <c r="X769" i="23"/>
  <c r="Z769" i="23"/>
  <c r="AI769" i="23"/>
  <c r="AK769" i="23"/>
  <c r="AM769" i="23"/>
  <c r="A770" i="23"/>
  <c r="C770" i="23"/>
  <c r="AA770" i="23"/>
  <c r="V770" i="23"/>
  <c r="X770" i="23"/>
  <c r="Z770" i="23"/>
  <c r="AI770" i="23"/>
  <c r="AK770" i="23"/>
  <c r="AM770" i="23"/>
  <c r="A771" i="23"/>
  <c r="C771" i="23"/>
  <c r="AA771" i="23"/>
  <c r="V771" i="23"/>
  <c r="X771" i="23"/>
  <c r="Z771" i="23"/>
  <c r="AI771" i="23"/>
  <c r="AK771" i="23"/>
  <c r="AM771" i="23"/>
  <c r="A772" i="23"/>
  <c r="C772" i="23"/>
  <c r="AA772" i="23"/>
  <c r="V772" i="23"/>
  <c r="X772" i="23"/>
  <c r="Z772" i="23"/>
  <c r="AI772" i="23"/>
  <c r="AK772" i="23"/>
  <c r="AM772" i="23"/>
  <c r="A773" i="23"/>
  <c r="C773" i="23"/>
  <c r="V773" i="23"/>
  <c r="X773" i="23"/>
  <c r="Z773" i="23"/>
  <c r="AA773" i="23"/>
  <c r="AI773" i="23"/>
  <c r="AK773" i="23"/>
  <c r="AM773" i="23"/>
  <c r="A774" i="23"/>
  <c r="C774" i="23"/>
  <c r="AA774" i="23"/>
  <c r="V774" i="23"/>
  <c r="X774" i="23"/>
  <c r="Z774" i="23"/>
  <c r="AI774" i="23"/>
  <c r="AK774" i="23"/>
  <c r="AM774" i="23"/>
  <c r="A775" i="23"/>
  <c r="C775" i="23"/>
  <c r="V775" i="23"/>
  <c r="X775" i="23"/>
  <c r="Z775" i="23"/>
  <c r="AI775" i="23"/>
  <c r="AK775" i="23"/>
  <c r="AM775" i="23"/>
  <c r="A776" i="23"/>
  <c r="C776" i="23"/>
  <c r="AA776" i="23"/>
  <c r="V776" i="23"/>
  <c r="X776" i="23"/>
  <c r="Z776" i="23"/>
  <c r="AI776" i="23"/>
  <c r="AK776" i="23"/>
  <c r="AM776" i="23"/>
  <c r="A777" i="23"/>
  <c r="C777" i="23"/>
  <c r="V777" i="23"/>
  <c r="X777" i="23"/>
  <c r="Z777" i="23"/>
  <c r="AA777" i="23"/>
  <c r="AI777" i="23"/>
  <c r="AK777" i="23"/>
  <c r="AM777" i="23"/>
  <c r="A778" i="23"/>
  <c r="C778" i="23"/>
  <c r="V778" i="23"/>
  <c r="X778" i="23"/>
  <c r="Z778" i="23"/>
  <c r="AI778" i="23"/>
  <c r="AK778" i="23"/>
  <c r="AM778" i="23"/>
  <c r="A779" i="23"/>
  <c r="C779" i="23"/>
  <c r="AA779" i="23"/>
  <c r="V779" i="23"/>
  <c r="X779" i="23"/>
  <c r="Z779" i="23"/>
  <c r="AI779" i="23"/>
  <c r="AK779" i="23"/>
  <c r="AM779" i="23"/>
  <c r="A780" i="23"/>
  <c r="C780" i="23"/>
  <c r="V780" i="23"/>
  <c r="X780" i="23"/>
  <c r="Z780" i="23"/>
  <c r="AA780" i="23"/>
  <c r="AI780" i="23"/>
  <c r="AK780" i="23"/>
  <c r="AM780" i="23"/>
  <c r="A781" i="23"/>
  <c r="C781" i="23"/>
  <c r="V781" i="23"/>
  <c r="X781" i="23"/>
  <c r="Z781" i="23"/>
  <c r="AA781" i="23"/>
  <c r="AI781" i="23"/>
  <c r="AK781" i="23"/>
  <c r="AM781" i="23"/>
  <c r="A782" i="23"/>
  <c r="C782" i="23"/>
  <c r="AA782" i="23"/>
  <c r="V782" i="23"/>
  <c r="X782" i="23"/>
  <c r="Z782" i="23"/>
  <c r="AI782" i="23"/>
  <c r="AK782" i="23"/>
  <c r="AM782" i="23"/>
  <c r="A783" i="23"/>
  <c r="C783" i="23"/>
  <c r="AA783" i="23"/>
  <c r="V783" i="23"/>
  <c r="X783" i="23"/>
  <c r="Z783" i="23"/>
  <c r="AI783" i="23"/>
  <c r="AK783" i="23"/>
  <c r="AM783" i="23"/>
  <c r="A784" i="23"/>
  <c r="C784" i="23"/>
  <c r="V784" i="23"/>
  <c r="X784" i="23"/>
  <c r="Z784" i="23"/>
  <c r="AI784" i="23"/>
  <c r="AK784" i="23"/>
  <c r="AM784" i="23"/>
  <c r="A785" i="23"/>
  <c r="C785" i="23"/>
  <c r="V785" i="23"/>
  <c r="X785" i="23"/>
  <c r="Z785" i="23"/>
  <c r="AA785" i="23"/>
  <c r="AI785" i="23"/>
  <c r="AK785" i="23"/>
  <c r="AM785" i="23"/>
  <c r="A786" i="23"/>
  <c r="C786" i="23"/>
  <c r="AA786" i="23"/>
  <c r="V786" i="23"/>
  <c r="X786" i="23"/>
  <c r="Z786" i="23"/>
  <c r="AI786" i="23"/>
  <c r="AK786" i="23"/>
  <c r="AM786" i="23"/>
  <c r="A787" i="23"/>
  <c r="C787" i="23"/>
  <c r="V787" i="23"/>
  <c r="X787" i="23"/>
  <c r="Z787" i="23"/>
  <c r="AA787" i="23"/>
  <c r="AI787" i="23"/>
  <c r="AK787" i="23"/>
  <c r="AM787" i="23"/>
  <c r="A788" i="23"/>
  <c r="C788" i="23"/>
  <c r="V788" i="23"/>
  <c r="X788" i="23"/>
  <c r="Z788" i="23"/>
  <c r="AA788" i="23"/>
  <c r="AI788" i="23"/>
  <c r="AK788" i="23"/>
  <c r="AM788" i="23"/>
  <c r="A789" i="23"/>
  <c r="C789" i="23"/>
  <c r="AA789" i="23"/>
  <c r="V789" i="23"/>
  <c r="X789" i="23"/>
  <c r="Z789" i="23"/>
  <c r="AI789" i="23"/>
  <c r="AK789" i="23"/>
  <c r="AM789" i="23"/>
  <c r="A790" i="23"/>
  <c r="C790" i="23"/>
  <c r="AA790" i="23"/>
  <c r="V790" i="23"/>
  <c r="X790" i="23"/>
  <c r="Z790" i="23"/>
  <c r="AI790" i="23"/>
  <c r="AK790" i="23"/>
  <c r="AM790" i="23"/>
  <c r="A791" i="23"/>
  <c r="C791" i="23"/>
  <c r="AA791" i="23"/>
  <c r="V791" i="23"/>
  <c r="X791" i="23"/>
  <c r="Z791" i="23"/>
  <c r="AI791" i="23"/>
  <c r="AK791" i="23"/>
  <c r="AM791" i="23"/>
  <c r="A792" i="23"/>
  <c r="C792" i="23"/>
  <c r="AA792" i="23"/>
  <c r="V792" i="23"/>
  <c r="X792" i="23"/>
  <c r="Z792" i="23"/>
  <c r="AI792" i="23"/>
  <c r="AK792" i="23"/>
  <c r="AM792" i="23"/>
  <c r="A793" i="23"/>
  <c r="C793" i="23"/>
  <c r="AA793" i="23"/>
  <c r="V793" i="23"/>
  <c r="X793" i="23"/>
  <c r="Z793" i="23"/>
  <c r="AI793" i="23"/>
  <c r="AK793" i="23"/>
  <c r="AM793" i="23"/>
  <c r="A794" i="23"/>
  <c r="C794" i="23"/>
  <c r="AA794" i="23"/>
  <c r="V794" i="23"/>
  <c r="X794" i="23"/>
  <c r="Z794" i="23"/>
  <c r="AI794" i="23"/>
  <c r="AK794" i="23"/>
  <c r="AM794" i="23"/>
  <c r="A795" i="23"/>
  <c r="C795" i="23"/>
  <c r="AA795" i="23"/>
  <c r="V795" i="23"/>
  <c r="X795" i="23"/>
  <c r="Z795" i="23"/>
  <c r="AI795" i="23"/>
  <c r="AK795" i="23"/>
  <c r="AM795" i="23"/>
  <c r="A796" i="23"/>
  <c r="C796" i="23"/>
  <c r="AA796" i="23"/>
  <c r="V796" i="23"/>
  <c r="X796" i="23"/>
  <c r="Z796" i="23"/>
  <c r="AI796" i="23"/>
  <c r="AK796" i="23"/>
  <c r="AM796" i="23"/>
  <c r="A797" i="23"/>
  <c r="C797" i="23"/>
  <c r="V797" i="23"/>
  <c r="X797" i="23"/>
  <c r="Z797" i="23"/>
  <c r="AA797" i="23"/>
  <c r="AI797" i="23"/>
  <c r="AK797" i="23"/>
  <c r="AM797" i="23"/>
  <c r="A798" i="23"/>
  <c r="C798" i="23"/>
  <c r="V798" i="23"/>
  <c r="X798" i="23"/>
  <c r="Z798" i="23"/>
  <c r="AI798" i="23"/>
  <c r="AK798" i="23"/>
  <c r="AM798" i="23"/>
  <c r="A799" i="23"/>
  <c r="C799" i="23"/>
  <c r="AA799" i="23"/>
  <c r="V799" i="23"/>
  <c r="X799" i="23"/>
  <c r="Z799" i="23"/>
  <c r="AI799" i="23"/>
  <c r="AK799" i="23"/>
  <c r="AM799" i="23"/>
  <c r="A800" i="23"/>
  <c r="C800" i="23"/>
  <c r="AA800" i="23"/>
  <c r="V800" i="23"/>
  <c r="X800" i="23"/>
  <c r="Z800" i="23"/>
  <c r="AI800" i="23"/>
  <c r="AK800" i="23"/>
  <c r="AM800" i="23"/>
  <c r="A801" i="23"/>
  <c r="C801" i="23"/>
  <c r="AA801" i="23"/>
  <c r="V801" i="23"/>
  <c r="X801" i="23"/>
  <c r="Z801" i="23"/>
  <c r="AI801" i="23"/>
  <c r="AK801" i="23"/>
  <c r="AM801" i="23"/>
  <c r="A802" i="23"/>
  <c r="C802" i="23"/>
  <c r="AA802" i="23"/>
  <c r="V802" i="23"/>
  <c r="X802" i="23"/>
  <c r="Z802" i="23"/>
  <c r="AI802" i="23"/>
  <c r="AK802" i="23"/>
  <c r="AM802" i="23"/>
  <c r="A803" i="23"/>
  <c r="C803" i="23"/>
  <c r="AA803" i="23"/>
  <c r="V803" i="23"/>
  <c r="X803" i="23"/>
  <c r="Z803" i="23"/>
  <c r="AI803" i="23"/>
  <c r="AK803" i="23"/>
  <c r="AM803" i="23"/>
  <c r="A804" i="23"/>
  <c r="C804" i="23"/>
  <c r="AA804" i="23"/>
  <c r="V804" i="23"/>
  <c r="X804" i="23"/>
  <c r="Z804" i="23"/>
  <c r="AI804" i="23"/>
  <c r="AK804" i="23"/>
  <c r="AM804" i="23"/>
  <c r="A805" i="23"/>
  <c r="C805" i="23"/>
  <c r="V805" i="23"/>
  <c r="X805" i="23"/>
  <c r="Z805" i="23"/>
  <c r="AA805" i="23"/>
  <c r="AI805" i="23"/>
  <c r="AK805" i="23"/>
  <c r="AM805" i="23"/>
  <c r="A806" i="23"/>
  <c r="C806" i="23"/>
  <c r="AA806" i="23"/>
  <c r="V806" i="23"/>
  <c r="X806" i="23"/>
  <c r="Z806" i="23"/>
  <c r="AI806" i="23"/>
  <c r="AK806" i="23"/>
  <c r="AM806" i="23"/>
  <c r="A807" i="23"/>
  <c r="C807" i="23"/>
  <c r="V807" i="23"/>
  <c r="X807" i="23"/>
  <c r="Z807" i="23"/>
  <c r="AI807" i="23"/>
  <c r="AK807" i="23"/>
  <c r="AM807" i="23"/>
  <c r="A808" i="23"/>
  <c r="C808" i="23"/>
  <c r="AA808" i="23"/>
  <c r="V808" i="23"/>
  <c r="X808" i="23"/>
  <c r="Z808" i="23"/>
  <c r="AI808" i="23"/>
  <c r="AK808" i="23"/>
  <c r="AM808" i="23"/>
  <c r="A809" i="23"/>
  <c r="C809" i="23"/>
  <c r="V809" i="23"/>
  <c r="X809" i="23"/>
  <c r="Z809" i="23"/>
  <c r="AA809" i="23"/>
  <c r="AI809" i="23"/>
  <c r="AK809" i="23"/>
  <c r="AM809" i="23"/>
  <c r="A810" i="23"/>
  <c r="C810" i="23"/>
  <c r="V810" i="23"/>
  <c r="X810" i="23"/>
  <c r="Z810" i="23"/>
  <c r="AI810" i="23"/>
  <c r="AK810" i="23"/>
  <c r="AM810" i="23"/>
  <c r="A811" i="23"/>
  <c r="C811" i="23"/>
  <c r="AA811" i="23"/>
  <c r="V811" i="23"/>
  <c r="X811" i="23"/>
  <c r="Z811" i="23"/>
  <c r="AI811" i="23"/>
  <c r="AK811" i="23"/>
  <c r="AM811" i="23"/>
  <c r="A812" i="23"/>
  <c r="C812" i="23"/>
  <c r="V812" i="23"/>
  <c r="X812" i="23"/>
  <c r="Z812" i="23"/>
  <c r="AA812" i="23"/>
  <c r="AI812" i="23"/>
  <c r="AK812" i="23"/>
  <c r="AM812" i="23"/>
  <c r="A813" i="23"/>
  <c r="C813" i="23"/>
  <c r="AA813" i="23"/>
  <c r="V813" i="23"/>
  <c r="X813" i="23"/>
  <c r="Z813" i="23"/>
  <c r="AI813" i="23"/>
  <c r="AK813" i="23"/>
  <c r="AM813" i="23"/>
  <c r="A814" i="23"/>
  <c r="C814" i="23"/>
  <c r="AA814" i="23"/>
  <c r="V814" i="23"/>
  <c r="X814" i="23"/>
  <c r="Z814" i="23"/>
  <c r="AI814" i="23"/>
  <c r="AK814" i="23"/>
  <c r="AM814" i="23"/>
  <c r="A815" i="23"/>
  <c r="C815" i="23"/>
  <c r="V815" i="23"/>
  <c r="X815" i="23"/>
  <c r="Z815" i="23"/>
  <c r="AI815" i="23"/>
  <c r="AK815" i="23"/>
  <c r="AM815" i="23"/>
  <c r="A816" i="23"/>
  <c r="C816" i="23"/>
  <c r="V816" i="23"/>
  <c r="X816" i="23"/>
  <c r="Z816" i="23"/>
  <c r="AI816" i="23"/>
  <c r="AK816" i="23"/>
  <c r="AM816" i="23"/>
  <c r="A817" i="23"/>
  <c r="C817" i="23"/>
  <c r="V817" i="23"/>
  <c r="X817" i="23"/>
  <c r="Z817" i="23"/>
  <c r="AA817" i="23"/>
  <c r="AI817" i="23"/>
  <c r="AK817" i="23"/>
  <c r="AM817" i="23"/>
  <c r="A818" i="23"/>
  <c r="C818" i="23"/>
  <c r="V818" i="23"/>
  <c r="X818" i="23"/>
  <c r="Z818" i="23"/>
  <c r="AI818" i="23"/>
  <c r="AK818" i="23"/>
  <c r="AM818" i="23"/>
  <c r="A819" i="23"/>
  <c r="C819" i="23"/>
  <c r="V819" i="23"/>
  <c r="X819" i="23"/>
  <c r="Z819" i="23"/>
  <c r="AA819" i="23"/>
  <c r="AI819" i="23"/>
  <c r="AK819" i="23"/>
  <c r="AM819" i="23"/>
  <c r="A820" i="23"/>
  <c r="C820" i="23"/>
  <c r="V820" i="23"/>
  <c r="X820" i="23"/>
  <c r="Z820" i="23"/>
  <c r="AA820" i="23"/>
  <c r="AI820" i="23"/>
  <c r="AK820" i="23"/>
  <c r="AM820" i="23"/>
  <c r="A821" i="23"/>
  <c r="C821" i="23"/>
  <c r="AA821" i="23"/>
  <c r="V821" i="23"/>
  <c r="X821" i="23"/>
  <c r="Z821" i="23"/>
  <c r="AI821" i="23"/>
  <c r="AK821" i="23"/>
  <c r="AM821" i="23"/>
  <c r="A822" i="23"/>
  <c r="C822" i="23"/>
  <c r="AA822" i="23"/>
  <c r="V822" i="23"/>
  <c r="X822" i="23"/>
  <c r="Z822" i="23"/>
  <c r="AI822" i="23"/>
  <c r="AK822" i="23"/>
  <c r="AM822" i="23"/>
  <c r="A823" i="23"/>
  <c r="C823" i="23"/>
  <c r="AA823" i="23"/>
  <c r="V823" i="23"/>
  <c r="X823" i="23"/>
  <c r="Z823" i="23"/>
  <c r="AI823" i="23"/>
  <c r="AK823" i="23"/>
  <c r="AM823" i="23"/>
  <c r="A824" i="23"/>
  <c r="C824" i="23"/>
  <c r="V824" i="23"/>
  <c r="X824" i="23"/>
  <c r="Z824" i="23"/>
  <c r="AA824" i="23"/>
  <c r="AI824" i="23"/>
  <c r="AK824" i="23"/>
  <c r="AM824" i="23"/>
  <c r="A825" i="23"/>
  <c r="C825" i="23"/>
  <c r="V825" i="23"/>
  <c r="X825" i="23"/>
  <c r="Z825" i="23"/>
  <c r="AI825" i="23"/>
  <c r="AK825" i="23"/>
  <c r="AM825" i="23"/>
  <c r="A826" i="23"/>
  <c r="C826" i="23"/>
  <c r="V826" i="23"/>
  <c r="X826" i="23"/>
  <c r="Z826" i="23"/>
  <c r="AI826" i="23"/>
  <c r="AK826" i="23"/>
  <c r="AM826" i="23"/>
  <c r="A827" i="23"/>
  <c r="C827" i="23"/>
  <c r="V827" i="23"/>
  <c r="X827" i="23"/>
  <c r="Z827" i="23"/>
  <c r="AA827" i="23"/>
  <c r="AI827" i="23"/>
  <c r="AK827" i="23"/>
  <c r="AM827" i="23"/>
  <c r="A828" i="23"/>
  <c r="C828" i="23"/>
  <c r="V828" i="23"/>
  <c r="X828" i="23"/>
  <c r="Z828" i="23"/>
  <c r="AA828" i="23"/>
  <c r="AI828" i="23"/>
  <c r="AK828" i="23"/>
  <c r="AM828" i="23"/>
  <c r="A829" i="23"/>
  <c r="C829" i="23"/>
  <c r="AA829" i="23"/>
  <c r="V829" i="23"/>
  <c r="X829" i="23"/>
  <c r="Z829" i="23"/>
  <c r="AI829" i="23"/>
  <c r="AK829" i="23"/>
  <c r="AM829" i="23"/>
  <c r="A830" i="23"/>
  <c r="C830" i="23"/>
  <c r="AA830" i="23"/>
  <c r="V830" i="23"/>
  <c r="X830" i="23"/>
  <c r="Z830" i="23"/>
  <c r="AI830" i="23"/>
  <c r="AK830" i="23"/>
  <c r="AM830" i="23"/>
  <c r="A831" i="23"/>
  <c r="C831" i="23"/>
  <c r="V831" i="23"/>
  <c r="X831" i="23"/>
  <c r="Z831" i="23"/>
  <c r="AI831" i="23"/>
  <c r="AK831" i="23"/>
  <c r="AM831" i="23"/>
  <c r="A832" i="23"/>
  <c r="C832" i="23"/>
  <c r="AA832" i="23"/>
  <c r="V832" i="23"/>
  <c r="X832" i="23"/>
  <c r="Z832" i="23"/>
  <c r="AI832" i="23"/>
  <c r="AK832" i="23"/>
  <c r="AM832" i="23"/>
  <c r="A833" i="23"/>
  <c r="C833" i="23"/>
  <c r="AA833" i="23"/>
  <c r="V833" i="23"/>
  <c r="X833" i="23"/>
  <c r="Z833" i="23"/>
  <c r="AI833" i="23"/>
  <c r="AK833" i="23"/>
  <c r="AM833" i="23"/>
  <c r="A834" i="23"/>
  <c r="C834" i="23"/>
  <c r="AA834" i="23"/>
  <c r="V834" i="23"/>
  <c r="X834" i="23"/>
  <c r="Z834" i="23"/>
  <c r="AI834" i="23"/>
  <c r="AK834" i="23"/>
  <c r="AM834" i="23"/>
  <c r="A835" i="23"/>
  <c r="C835" i="23"/>
  <c r="AA835" i="23"/>
  <c r="V835" i="23"/>
  <c r="X835" i="23"/>
  <c r="Z835" i="23"/>
  <c r="AI835" i="23"/>
  <c r="AK835" i="23"/>
  <c r="AM835" i="23"/>
  <c r="A836" i="23"/>
  <c r="C836" i="23"/>
  <c r="AA836" i="23"/>
  <c r="V836" i="23"/>
  <c r="X836" i="23"/>
  <c r="Z836" i="23"/>
  <c r="AI836" i="23"/>
  <c r="AK836" i="23"/>
  <c r="AM836" i="23"/>
  <c r="A837" i="23"/>
  <c r="C837" i="23"/>
  <c r="AA837" i="23"/>
  <c r="V837" i="23"/>
  <c r="X837" i="23"/>
  <c r="Z837" i="23"/>
  <c r="AI837" i="23"/>
  <c r="AK837" i="23"/>
  <c r="AM837" i="23"/>
  <c r="A838" i="23"/>
  <c r="C838" i="23"/>
  <c r="AA838" i="23"/>
  <c r="V838" i="23"/>
  <c r="X838" i="23"/>
  <c r="Z838" i="23"/>
  <c r="AI838" i="23"/>
  <c r="AK838" i="23"/>
  <c r="AM838" i="23"/>
  <c r="A839" i="23"/>
  <c r="C839" i="23"/>
  <c r="V839" i="23"/>
  <c r="X839" i="23"/>
  <c r="Z839" i="23"/>
  <c r="AI839" i="23"/>
  <c r="AK839" i="23"/>
  <c r="AM839" i="23"/>
  <c r="A840" i="23"/>
  <c r="C840" i="23"/>
  <c r="V840" i="23"/>
  <c r="X840" i="23"/>
  <c r="Z840" i="23"/>
  <c r="AA840" i="23"/>
  <c r="AI840" i="23"/>
  <c r="AK840" i="23"/>
  <c r="AM840" i="23"/>
  <c r="A841" i="23"/>
  <c r="C841" i="23"/>
  <c r="AA841" i="23"/>
  <c r="V841" i="23"/>
  <c r="X841" i="23"/>
  <c r="Z841" i="23"/>
  <c r="AI841" i="23"/>
  <c r="AK841" i="23"/>
  <c r="AM841" i="23"/>
  <c r="A842" i="23"/>
  <c r="C842" i="23"/>
  <c r="V842" i="23"/>
  <c r="X842" i="23"/>
  <c r="Z842" i="23"/>
  <c r="AA842" i="23"/>
  <c r="AI842" i="23"/>
  <c r="AK842" i="23"/>
  <c r="AM842" i="23"/>
  <c r="A843" i="23"/>
  <c r="C843" i="23"/>
  <c r="AA843" i="23"/>
  <c r="V843" i="23"/>
  <c r="X843" i="23"/>
  <c r="Z843" i="23"/>
  <c r="AI843" i="23"/>
  <c r="AK843" i="23"/>
  <c r="AM843" i="23"/>
  <c r="A844" i="23"/>
  <c r="C844" i="23"/>
  <c r="AA844" i="23"/>
  <c r="V844" i="23"/>
  <c r="X844" i="23"/>
  <c r="Z844" i="23"/>
  <c r="AI844" i="23"/>
  <c r="AK844" i="23"/>
  <c r="AM844" i="23"/>
  <c r="A845" i="23"/>
  <c r="C845" i="23"/>
  <c r="AA845" i="23"/>
  <c r="V845" i="23"/>
  <c r="X845" i="23"/>
  <c r="Z845" i="23"/>
  <c r="AI845" i="23"/>
  <c r="AK845" i="23"/>
  <c r="AM845" i="23"/>
  <c r="A846" i="23"/>
  <c r="C846" i="23"/>
  <c r="AA846" i="23"/>
  <c r="V846" i="23"/>
  <c r="X846" i="23"/>
  <c r="Z846" i="23"/>
  <c r="AI846" i="23"/>
  <c r="AK846" i="23"/>
  <c r="AM846" i="23"/>
  <c r="A847" i="23"/>
  <c r="C847" i="23"/>
  <c r="V847" i="23"/>
  <c r="X847" i="23"/>
  <c r="Z847" i="23"/>
  <c r="AI847" i="23"/>
  <c r="AK847" i="23"/>
  <c r="AM847" i="23"/>
  <c r="A848" i="23"/>
  <c r="C848" i="23"/>
  <c r="AA848" i="23"/>
  <c r="V848" i="23"/>
  <c r="X848" i="23"/>
  <c r="Z848" i="23"/>
  <c r="AI848" i="23"/>
  <c r="AK848" i="23"/>
  <c r="AM848" i="23"/>
  <c r="A849" i="23"/>
  <c r="C849" i="23"/>
  <c r="V849" i="23"/>
  <c r="X849" i="23"/>
  <c r="Z849" i="23"/>
  <c r="AA849" i="23"/>
  <c r="AI849" i="23"/>
  <c r="AK849" i="23"/>
  <c r="AM849" i="23"/>
  <c r="A850" i="23"/>
  <c r="C850" i="23"/>
  <c r="AA850" i="23"/>
  <c r="V850" i="23"/>
  <c r="X850" i="23"/>
  <c r="Z850" i="23"/>
  <c r="AI850" i="23"/>
  <c r="AK850" i="23"/>
  <c r="AM850" i="23"/>
  <c r="A851" i="23"/>
  <c r="C851" i="23"/>
  <c r="V851" i="23"/>
  <c r="X851" i="23"/>
  <c r="Z851" i="23"/>
  <c r="AA851" i="23"/>
  <c r="AI851" i="23"/>
  <c r="AK851" i="23"/>
  <c r="AM851" i="23"/>
  <c r="A852" i="23"/>
  <c r="C852" i="23"/>
  <c r="AA852" i="23"/>
  <c r="V852" i="23"/>
  <c r="X852" i="23"/>
  <c r="Z852" i="23"/>
  <c r="AI852" i="23"/>
  <c r="AK852" i="23"/>
  <c r="AM852" i="23"/>
  <c r="A853" i="23"/>
  <c r="C853" i="23"/>
  <c r="AA853" i="23"/>
  <c r="V853" i="23"/>
  <c r="X853" i="23"/>
  <c r="Z853" i="23"/>
  <c r="AI853" i="23"/>
  <c r="AK853" i="23"/>
  <c r="AM853" i="23"/>
  <c r="A854" i="23"/>
  <c r="C854" i="23"/>
  <c r="AA854" i="23"/>
  <c r="V854" i="23"/>
  <c r="X854" i="23"/>
  <c r="Z854" i="23"/>
  <c r="AI854" i="23"/>
  <c r="AK854" i="23"/>
  <c r="AM854" i="23"/>
  <c r="A855" i="23"/>
  <c r="C855" i="23"/>
  <c r="V855" i="23"/>
  <c r="X855" i="23"/>
  <c r="Z855" i="23"/>
  <c r="AI855" i="23"/>
  <c r="AK855" i="23"/>
  <c r="AM855" i="23"/>
  <c r="A856" i="23"/>
  <c r="C856" i="23"/>
  <c r="V856" i="23"/>
  <c r="X856" i="23"/>
  <c r="Z856" i="23"/>
  <c r="AA856" i="23"/>
  <c r="AI856" i="23"/>
  <c r="AK856" i="23"/>
  <c r="AM856" i="23"/>
  <c r="A857" i="23"/>
  <c r="C857" i="23"/>
  <c r="AA857" i="23"/>
  <c r="V857" i="23"/>
  <c r="X857" i="23"/>
  <c r="Z857" i="23"/>
  <c r="AI857" i="23"/>
  <c r="AK857" i="23"/>
  <c r="AM857" i="23"/>
  <c r="A858" i="23"/>
  <c r="C858" i="23"/>
  <c r="V858" i="23"/>
  <c r="X858" i="23"/>
  <c r="Z858" i="23"/>
  <c r="AA858" i="23"/>
  <c r="AI858" i="23"/>
  <c r="AK858" i="23"/>
  <c r="AM858" i="23"/>
  <c r="A859" i="23"/>
  <c r="C859" i="23"/>
  <c r="AA859" i="23"/>
  <c r="V859" i="23"/>
  <c r="X859" i="23"/>
  <c r="Z859" i="23"/>
  <c r="AI859" i="23"/>
  <c r="AK859" i="23"/>
  <c r="AM859" i="23"/>
  <c r="A860" i="23"/>
  <c r="C860" i="23"/>
  <c r="AA860" i="23"/>
  <c r="V860" i="23"/>
  <c r="X860" i="23"/>
  <c r="Z860" i="23"/>
  <c r="AI860" i="23"/>
  <c r="AK860" i="23"/>
  <c r="AM860" i="23"/>
  <c r="A861" i="23"/>
  <c r="C861" i="23"/>
  <c r="AA861" i="23"/>
  <c r="V861" i="23"/>
  <c r="X861" i="23"/>
  <c r="Z861" i="23"/>
  <c r="AI861" i="23"/>
  <c r="AK861" i="23"/>
  <c r="AM861" i="23"/>
  <c r="A862" i="23"/>
  <c r="C862" i="23"/>
  <c r="AA862" i="23"/>
  <c r="V862" i="23"/>
  <c r="X862" i="23"/>
  <c r="Z862" i="23"/>
  <c r="AI862" i="23"/>
  <c r="AK862" i="23"/>
  <c r="AM862" i="23"/>
  <c r="A863" i="23"/>
  <c r="C863" i="23"/>
  <c r="V863" i="23"/>
  <c r="X863" i="23"/>
  <c r="Z863" i="23"/>
  <c r="AI863" i="23"/>
  <c r="AK863" i="23"/>
  <c r="AM863" i="23"/>
  <c r="A864" i="23"/>
  <c r="C864" i="23"/>
  <c r="V864" i="23"/>
  <c r="X864" i="23"/>
  <c r="Z864" i="23"/>
  <c r="AA864" i="23"/>
  <c r="AI864" i="23"/>
  <c r="AK864" i="23"/>
  <c r="AM864" i="23"/>
  <c r="A865" i="23"/>
  <c r="C865" i="23"/>
  <c r="V865" i="23"/>
  <c r="X865" i="23"/>
  <c r="Z865" i="23"/>
  <c r="AA865" i="23"/>
  <c r="AI865" i="23"/>
  <c r="AK865" i="23"/>
  <c r="AM865" i="23"/>
  <c r="A866" i="23"/>
  <c r="C866" i="23"/>
  <c r="AA866" i="23"/>
  <c r="V866" i="23"/>
  <c r="X866" i="23"/>
  <c r="Z866" i="23"/>
  <c r="AI866" i="23"/>
  <c r="AK866" i="23"/>
  <c r="AM866" i="23"/>
  <c r="A867" i="23"/>
  <c r="C867" i="23"/>
  <c r="V867" i="23"/>
  <c r="X867" i="23"/>
  <c r="Z867" i="23"/>
  <c r="AA867" i="23"/>
  <c r="AI867" i="23"/>
  <c r="AK867" i="23"/>
  <c r="AM867" i="23"/>
  <c r="A868" i="23"/>
  <c r="C868" i="23"/>
  <c r="V868" i="23"/>
  <c r="X868" i="23"/>
  <c r="Z868" i="23"/>
  <c r="AA868" i="23"/>
  <c r="AI868" i="23"/>
  <c r="AK868" i="23"/>
  <c r="AM868" i="23"/>
  <c r="A869" i="23"/>
  <c r="C869" i="23"/>
  <c r="V869" i="23"/>
  <c r="X869" i="23"/>
  <c r="Z869" i="23"/>
  <c r="AA869" i="23"/>
  <c r="AI869" i="23"/>
  <c r="AK869" i="23"/>
  <c r="AM869" i="23"/>
  <c r="A870" i="23"/>
  <c r="C870" i="23"/>
  <c r="V870" i="23"/>
  <c r="X870" i="23"/>
  <c r="Z870" i="23"/>
  <c r="AA870" i="23"/>
  <c r="AI870" i="23"/>
  <c r="AK870" i="23"/>
  <c r="AM870" i="23"/>
  <c r="A871" i="23"/>
  <c r="C871" i="23"/>
  <c r="AA871" i="23"/>
  <c r="V871" i="23"/>
  <c r="X871" i="23"/>
  <c r="Z871" i="23"/>
  <c r="AI871" i="23"/>
  <c r="AK871" i="23"/>
  <c r="AM871" i="23"/>
  <c r="A872" i="23"/>
  <c r="C872" i="23"/>
  <c r="AA872" i="23"/>
  <c r="V872" i="23"/>
  <c r="X872" i="23"/>
  <c r="Z872" i="23"/>
  <c r="AI872" i="23"/>
  <c r="AK872" i="23"/>
  <c r="AM872" i="23"/>
  <c r="A873" i="23"/>
  <c r="C873" i="23"/>
  <c r="V873" i="23"/>
  <c r="X873" i="23"/>
  <c r="Z873" i="23"/>
  <c r="AA873" i="23"/>
  <c r="AI873" i="23"/>
  <c r="AK873" i="23"/>
  <c r="AM873" i="23"/>
  <c r="A874" i="23"/>
  <c r="C874" i="23"/>
  <c r="V874" i="23"/>
  <c r="X874" i="23"/>
  <c r="Z874" i="23"/>
  <c r="AI874" i="23"/>
  <c r="AK874" i="23"/>
  <c r="AM874" i="23"/>
  <c r="A875" i="23"/>
  <c r="C875" i="23"/>
  <c r="V875" i="23"/>
  <c r="X875" i="23"/>
  <c r="Z875" i="23"/>
  <c r="AA875" i="23"/>
  <c r="AI875" i="23"/>
  <c r="AK875" i="23"/>
  <c r="AM875" i="23"/>
  <c r="A876" i="23"/>
  <c r="C876" i="23"/>
  <c r="AA876" i="23"/>
  <c r="V876" i="23"/>
  <c r="X876" i="23"/>
  <c r="Z876" i="23"/>
  <c r="AI876" i="23"/>
  <c r="AK876" i="23"/>
  <c r="AM876" i="23"/>
  <c r="A877" i="23"/>
  <c r="C877" i="23"/>
  <c r="AA877" i="23"/>
  <c r="V877" i="23"/>
  <c r="X877" i="23"/>
  <c r="Z877" i="23"/>
  <c r="AI877" i="23"/>
  <c r="AK877" i="23"/>
  <c r="AM877" i="23"/>
  <c r="A878" i="23"/>
  <c r="C878" i="23"/>
  <c r="AA878" i="23"/>
  <c r="V878" i="23"/>
  <c r="X878" i="23"/>
  <c r="Z878" i="23"/>
  <c r="AI878" i="23"/>
  <c r="AK878" i="23"/>
  <c r="AM878" i="23"/>
  <c r="A879" i="23"/>
  <c r="C879" i="23"/>
  <c r="V879" i="23"/>
  <c r="X879" i="23"/>
  <c r="Z879" i="23"/>
  <c r="AI879" i="23"/>
  <c r="AK879" i="23"/>
  <c r="AM879" i="23"/>
  <c r="A880" i="23"/>
  <c r="C880" i="23"/>
  <c r="V880" i="23"/>
  <c r="X880" i="23"/>
  <c r="Z880" i="23"/>
  <c r="AA880" i="23"/>
  <c r="AI880" i="23"/>
  <c r="AK880" i="23"/>
  <c r="AM880" i="23"/>
  <c r="A881" i="23"/>
  <c r="C881" i="23"/>
  <c r="V881" i="23"/>
  <c r="X881" i="23"/>
  <c r="Z881" i="23"/>
  <c r="AA881" i="23"/>
  <c r="AI881" i="23"/>
  <c r="AK881" i="23"/>
  <c r="AM881" i="23"/>
  <c r="A882" i="23"/>
  <c r="C882" i="23"/>
  <c r="AA882" i="23"/>
  <c r="V882" i="23"/>
  <c r="X882" i="23"/>
  <c r="Z882" i="23"/>
  <c r="AI882" i="23"/>
  <c r="AK882" i="23"/>
  <c r="AM882" i="23"/>
  <c r="A883" i="23"/>
  <c r="C883" i="23"/>
  <c r="V883" i="23"/>
  <c r="X883" i="23"/>
  <c r="Z883" i="23"/>
  <c r="AA883" i="23"/>
  <c r="AI883" i="23"/>
  <c r="AK883" i="23"/>
  <c r="AM883" i="23"/>
  <c r="A884" i="23"/>
  <c r="C884" i="23"/>
  <c r="V884" i="23"/>
  <c r="X884" i="23"/>
  <c r="Z884" i="23"/>
  <c r="AA884" i="23"/>
  <c r="AI884" i="23"/>
  <c r="AK884" i="23"/>
  <c r="AM884" i="23"/>
  <c r="A885" i="23"/>
  <c r="C885" i="23"/>
  <c r="V885" i="23"/>
  <c r="X885" i="23"/>
  <c r="Z885" i="23"/>
  <c r="AA885" i="23"/>
  <c r="AI885" i="23"/>
  <c r="AK885" i="23"/>
  <c r="AM885" i="23"/>
  <c r="A886" i="23"/>
  <c r="C886" i="23"/>
  <c r="AA886" i="23"/>
  <c r="V886" i="23"/>
  <c r="X886" i="23"/>
  <c r="Z886" i="23"/>
  <c r="AI886" i="23"/>
  <c r="AK886" i="23"/>
  <c r="AM886" i="23"/>
  <c r="A887" i="23"/>
  <c r="C887" i="23"/>
  <c r="V887" i="23"/>
  <c r="X887" i="23"/>
  <c r="Z887" i="23"/>
  <c r="AI887" i="23"/>
  <c r="AK887" i="23"/>
  <c r="AM887" i="23"/>
  <c r="A888" i="23"/>
  <c r="C888" i="23"/>
  <c r="V888" i="23"/>
  <c r="X888" i="23"/>
  <c r="Z888" i="23"/>
  <c r="AA888" i="23"/>
  <c r="AI888" i="23"/>
  <c r="AK888" i="23"/>
  <c r="AM888" i="23"/>
  <c r="A889" i="23"/>
  <c r="C889" i="23"/>
  <c r="AA889" i="23"/>
  <c r="V889" i="23"/>
  <c r="X889" i="23"/>
  <c r="Z889" i="23"/>
  <c r="AI889" i="23"/>
  <c r="AK889" i="23"/>
  <c r="AM889" i="23"/>
  <c r="A890" i="23"/>
  <c r="C890" i="23"/>
  <c r="V890" i="23"/>
  <c r="X890" i="23"/>
  <c r="Z890" i="23"/>
  <c r="AI890" i="23"/>
  <c r="AK890" i="23"/>
  <c r="AM890" i="23"/>
  <c r="A891" i="23"/>
  <c r="C891" i="23"/>
  <c r="AA891" i="23"/>
  <c r="V891" i="23"/>
  <c r="X891" i="23"/>
  <c r="Z891" i="23"/>
  <c r="AI891" i="23"/>
  <c r="AK891" i="23"/>
  <c r="AM891" i="23"/>
  <c r="A892" i="23"/>
  <c r="C892" i="23"/>
  <c r="AA892" i="23"/>
  <c r="V892" i="23"/>
  <c r="X892" i="23"/>
  <c r="Z892" i="23"/>
  <c r="AI892" i="23"/>
  <c r="AK892" i="23"/>
  <c r="AM892" i="23"/>
  <c r="A893" i="23"/>
  <c r="C893" i="23"/>
  <c r="V893" i="23"/>
  <c r="X893" i="23"/>
  <c r="Z893" i="23"/>
  <c r="AA893" i="23"/>
  <c r="AI893" i="23"/>
  <c r="AK893" i="23"/>
  <c r="AM893" i="23"/>
  <c r="A894" i="23"/>
  <c r="C894" i="23"/>
  <c r="AA894" i="23"/>
  <c r="V894" i="23"/>
  <c r="X894" i="23"/>
  <c r="Z894" i="23"/>
  <c r="AI894" i="23"/>
  <c r="AK894" i="23"/>
  <c r="AM894" i="23"/>
  <c r="A895" i="23"/>
  <c r="C895" i="23"/>
  <c r="V895" i="23"/>
  <c r="X895" i="23"/>
  <c r="Z895" i="23"/>
  <c r="AI895" i="23"/>
  <c r="AK895" i="23"/>
  <c r="AM895" i="23"/>
  <c r="AT28" i="24" l="1"/>
  <c r="AT22" i="24"/>
  <c r="AU22" i="24" s="1"/>
  <c r="BH24" i="24"/>
  <c r="AT26" i="24"/>
  <c r="AT29" i="24"/>
  <c r="AU29" i="24" s="1"/>
  <c r="AT32" i="24"/>
  <c r="AU32" i="24" s="1"/>
  <c r="AT36" i="24"/>
  <c r="AT40" i="24"/>
  <c r="AU40" i="24" s="1"/>
  <c r="AT44" i="24"/>
  <c r="AT48" i="24"/>
  <c r="AU48" i="24" s="1"/>
  <c r="AT52" i="24"/>
  <c r="AU52" i="24" s="1"/>
  <c r="AT56" i="24"/>
  <c r="AT60" i="24"/>
  <c r="AU60" i="24" s="1"/>
  <c r="AU36" i="24"/>
  <c r="AT23" i="24"/>
  <c r="AT4" i="24"/>
  <c r="AU4" i="24" s="1"/>
  <c r="AT12" i="24"/>
  <c r="AU12" i="24" s="1"/>
  <c r="AU17" i="24"/>
  <c r="AT20" i="24"/>
  <c r="AT24" i="24"/>
  <c r="AU44" i="24"/>
  <c r="AU27" i="24"/>
  <c r="AU34" i="24"/>
  <c r="AU42" i="24"/>
  <c r="AT25" i="24"/>
  <c r="AU25" i="24" s="1"/>
  <c r="BH5" i="24"/>
  <c r="BF3" i="24"/>
  <c r="BH23" i="24"/>
  <c r="AT6" i="24"/>
  <c r="BH7" i="24"/>
  <c r="BH8" i="24"/>
  <c r="BH42" i="24"/>
  <c r="BH49" i="24"/>
  <c r="BH50" i="24"/>
  <c r="BH57" i="24"/>
  <c r="BH58" i="24"/>
  <c r="BH21" i="24"/>
  <c r="BH27" i="24"/>
  <c r="BH33" i="24"/>
  <c r="BH34" i="24"/>
  <c r="I3" i="24"/>
  <c r="AE3" i="24"/>
  <c r="AU9" i="24"/>
  <c r="BH10" i="24"/>
  <c r="BH14" i="24"/>
  <c r="BH18" i="24"/>
  <c r="BH41" i="24"/>
  <c r="BH31" i="24"/>
  <c r="BH39" i="24"/>
  <c r="BH47" i="24"/>
  <c r="AU50" i="24"/>
  <c r="AU58" i="24"/>
  <c r="AT7" i="24"/>
  <c r="AU7" i="24" s="1"/>
  <c r="BH9" i="24"/>
  <c r="AT11" i="24"/>
  <c r="AU11" i="24" s="1"/>
  <c r="BH12" i="24"/>
  <c r="AT15" i="24"/>
  <c r="AU15" i="24" s="1"/>
  <c r="BH17" i="24"/>
  <c r="AT19" i="24"/>
  <c r="AU19" i="24" s="1"/>
  <c r="BH20" i="24"/>
  <c r="BH30" i="24"/>
  <c r="BH37" i="24"/>
  <c r="BH45" i="24"/>
  <c r="BH53" i="24"/>
  <c r="BH61" i="24"/>
  <c r="AT8" i="24"/>
  <c r="AU8" i="24" s="1"/>
  <c r="BH22" i="24"/>
  <c r="AU24" i="24"/>
  <c r="AU5" i="24"/>
  <c r="BH19" i="24"/>
  <c r="AU21" i="24"/>
  <c r="BH25" i="24"/>
  <c r="BH28" i="24"/>
  <c r="AT30" i="24"/>
  <c r="AU30" i="24" s="1"/>
  <c r="AT33" i="24"/>
  <c r="AU33" i="24" s="1"/>
  <c r="BH35" i="24"/>
  <c r="AT37" i="24"/>
  <c r="AU37" i="24" s="1"/>
  <c r="BH38" i="24"/>
  <c r="AT41" i="24"/>
  <c r="AU41" i="24" s="1"/>
  <c r="BH43" i="24"/>
  <c r="AT45" i="24"/>
  <c r="AU45" i="24" s="1"/>
  <c r="BH46" i="24"/>
  <c r="AT49" i="24"/>
  <c r="BH51" i="24"/>
  <c r="AT53" i="24"/>
  <c r="AU53" i="24" s="1"/>
  <c r="BH54" i="24"/>
  <c r="AT57" i="24"/>
  <c r="AU57" i="24" s="1"/>
  <c r="BH59" i="24"/>
  <c r="AT61" i="24"/>
  <c r="AU61" i="24" s="1"/>
  <c r="BH62" i="24"/>
  <c r="BH55" i="24"/>
  <c r="AT10" i="24"/>
  <c r="AU10" i="24" s="1"/>
  <c r="AT14" i="24"/>
  <c r="AU14" i="24" s="1"/>
  <c r="BH15" i="24"/>
  <c r="AT18" i="24"/>
  <c r="AU18" i="24" s="1"/>
  <c r="BH26" i="24"/>
  <c r="BH29" i="24"/>
  <c r="BH32" i="24"/>
  <c r="BH36" i="24"/>
  <c r="AT38" i="24"/>
  <c r="AU38" i="24" s="1"/>
  <c r="BH40" i="24"/>
  <c r="BH44" i="24"/>
  <c r="AT46" i="24"/>
  <c r="AU46" i="24" s="1"/>
  <c r="BH48" i="24"/>
  <c r="BH52" i="24"/>
  <c r="AT54" i="24"/>
  <c r="AU54" i="24" s="1"/>
  <c r="BH56" i="24"/>
  <c r="BH60" i="24"/>
  <c r="AT62" i="24"/>
  <c r="AU62" i="24" s="1"/>
  <c r="BH16" i="24"/>
  <c r="AT16" i="24"/>
  <c r="AU16" i="24" s="1"/>
  <c r="BD3" i="24"/>
  <c r="BH13" i="24"/>
  <c r="AT13" i="24"/>
  <c r="AU13" i="24" s="1"/>
  <c r="A3" i="24"/>
  <c r="BH11" i="24"/>
  <c r="K3" i="24"/>
  <c r="M3" i="24"/>
  <c r="O3" i="24"/>
  <c r="AF3" i="24"/>
  <c r="BH6" i="24"/>
  <c r="P3" i="24"/>
  <c r="AU6" i="24"/>
  <c r="AU20" i="24"/>
  <c r="AU49" i="24"/>
  <c r="AU28" i="24"/>
  <c r="AU35" i="24"/>
  <c r="AU43" i="24"/>
  <c r="AU51" i="24"/>
  <c r="AU59" i="24"/>
  <c r="AU23" i="24"/>
  <c r="AU26" i="24"/>
  <c r="AU31" i="24"/>
  <c r="AU39" i="24"/>
  <c r="AU47" i="24"/>
  <c r="AU55" i="24"/>
  <c r="AU56" i="24"/>
  <c r="U3" i="24"/>
  <c r="BH4" i="24"/>
  <c r="AA144" i="23"/>
  <c r="AB144" i="23" s="1"/>
  <c r="AA189" i="23"/>
  <c r="AB189" i="23" s="1"/>
  <c r="AO236" i="23"/>
  <c r="AA195" i="23"/>
  <c r="AB195" i="23" s="1"/>
  <c r="AA173" i="23"/>
  <c r="AB173" i="23" s="1"/>
  <c r="AA160" i="23"/>
  <c r="AB160" i="23" s="1"/>
  <c r="AO580" i="23"/>
  <c r="AO572" i="23"/>
  <c r="AA177" i="23"/>
  <c r="AB177" i="23" s="1"/>
  <c r="AA45" i="23"/>
  <c r="AB45" i="23" s="1"/>
  <c r="AO497" i="23"/>
  <c r="AO473" i="23"/>
  <c r="AO444" i="23"/>
  <c r="AA164" i="23"/>
  <c r="AB164" i="23" s="1"/>
  <c r="AA42" i="23"/>
  <c r="AB42" i="23" s="1"/>
  <c r="AO620" i="23"/>
  <c r="AA199" i="23"/>
  <c r="AB199" i="23" s="1"/>
  <c r="AA197" i="23"/>
  <c r="AB197" i="23" s="1"/>
  <c r="AA159" i="23"/>
  <c r="AB159" i="23" s="1"/>
  <c r="AA158" i="23"/>
  <c r="AB158" i="23" s="1"/>
  <c r="AO729" i="23"/>
  <c r="AO568" i="23"/>
  <c r="AO752" i="23"/>
  <c r="AO728" i="23"/>
  <c r="AB216" i="23"/>
  <c r="AO842" i="23"/>
  <c r="AO816" i="23"/>
  <c r="AO760" i="23"/>
  <c r="AA125" i="23"/>
  <c r="AB125" i="23" s="1"/>
  <c r="AO882" i="23"/>
  <c r="AO877" i="23"/>
  <c r="AA170" i="23"/>
  <c r="AB170" i="23" s="1"/>
  <c r="AO834" i="23"/>
  <c r="AA179" i="23"/>
  <c r="AB179" i="23" s="1"/>
  <c r="AA55" i="23"/>
  <c r="AB55" i="23" s="1"/>
  <c r="AO885" i="23"/>
  <c r="AO860" i="23"/>
  <c r="AO837" i="23"/>
  <c r="AO784" i="23"/>
  <c r="AO769" i="23"/>
  <c r="AO666" i="23"/>
  <c r="AO653" i="23"/>
  <c r="AO648" i="23"/>
  <c r="AO452" i="23"/>
  <c r="AO409" i="23"/>
  <c r="AO401" i="23"/>
  <c r="AB333" i="23"/>
  <c r="AO219" i="23"/>
  <c r="AO214" i="23"/>
  <c r="AB788" i="23"/>
  <c r="AO596" i="23"/>
  <c r="AO556" i="23"/>
  <c r="AB425" i="23"/>
  <c r="AO398" i="23"/>
  <c r="AB394" i="23"/>
  <c r="AB365" i="23"/>
  <c r="AO227" i="23"/>
  <c r="AA183" i="23"/>
  <c r="AB183" i="23" s="1"/>
  <c r="AA59" i="23"/>
  <c r="AB59" i="23" s="1"/>
  <c r="AA143" i="23"/>
  <c r="AB143" i="23" s="1"/>
  <c r="AO680" i="23"/>
  <c r="AO673" i="23"/>
  <c r="AO658" i="23"/>
  <c r="AB608" i="23"/>
  <c r="AO601" i="23"/>
  <c r="AB480" i="23"/>
  <c r="AB397" i="23"/>
  <c r="AB285" i="23"/>
  <c r="AA196" i="23"/>
  <c r="AB196" i="23" s="1"/>
  <c r="AO193" i="23"/>
  <c r="AA61" i="23"/>
  <c r="AB61" i="23" s="1"/>
  <c r="AA171" i="23"/>
  <c r="AB171" i="23" s="1"/>
  <c r="AA165" i="23"/>
  <c r="AB165" i="23" s="1"/>
  <c r="AO890" i="23"/>
  <c r="AO873" i="23"/>
  <c r="AO889" i="23"/>
  <c r="AB888" i="23"/>
  <c r="AO861" i="23"/>
  <c r="AO850" i="23"/>
  <c r="AB753" i="23"/>
  <c r="AO744" i="23"/>
  <c r="AO664" i="23"/>
  <c r="AO516" i="23"/>
  <c r="AB322" i="23"/>
  <c r="AO243" i="23"/>
  <c r="AO801" i="23"/>
  <c r="AO712" i="23"/>
  <c r="AO836" i="23"/>
  <c r="AO768" i="23"/>
  <c r="AB750" i="23"/>
  <c r="AO736" i="23"/>
  <c r="AO708" i="23"/>
  <c r="AO564" i="23"/>
  <c r="AO540" i="23"/>
  <c r="AB317" i="23"/>
  <c r="AB309" i="23"/>
  <c r="AB261" i="23"/>
  <c r="AO220" i="23"/>
  <c r="AA181" i="23"/>
  <c r="AB181" i="23" s="1"/>
  <c r="AO55" i="23"/>
  <c r="AO874" i="23"/>
  <c r="AO866" i="23"/>
  <c r="AO858" i="23"/>
  <c r="AO844" i="23"/>
  <c r="AO833" i="23"/>
  <c r="AO555" i="23"/>
  <c r="AO436" i="23"/>
  <c r="AB277" i="23"/>
  <c r="AO212" i="23"/>
  <c r="AB210" i="23"/>
  <c r="AA193" i="23"/>
  <c r="AB193" i="23" s="1"/>
  <c r="AA191" i="23"/>
  <c r="AB191" i="23" s="1"/>
  <c r="AA166" i="23"/>
  <c r="AB166" i="23" s="1"/>
  <c r="AA149" i="23"/>
  <c r="AO142" i="23"/>
  <c r="AO619" i="23"/>
  <c r="AA187" i="23"/>
  <c r="AB187" i="23" s="1"/>
  <c r="AA175" i="23"/>
  <c r="AB175" i="23" s="1"/>
  <c r="AO869" i="23"/>
  <c r="AO845" i="23"/>
  <c r="AB822" i="23"/>
  <c r="AB769" i="23"/>
  <c r="AB713" i="23"/>
  <c r="AO685" i="23"/>
  <c r="AB668" i="23"/>
  <c r="AB660" i="23"/>
  <c r="AO513" i="23"/>
  <c r="AB402" i="23"/>
  <c r="AB325" i="23"/>
  <c r="AO209" i="23"/>
  <c r="AO174" i="23"/>
  <c r="AB884" i="23"/>
  <c r="AB893" i="23"/>
  <c r="AO876" i="23"/>
  <c r="AO871" i="23"/>
  <c r="AO853" i="23"/>
  <c r="AB817" i="23"/>
  <c r="AB726" i="23"/>
  <c r="AB724" i="23"/>
  <c r="AB708" i="23"/>
  <c r="AB697" i="23"/>
  <c r="AO604" i="23"/>
  <c r="AO535" i="23"/>
  <c r="AB504" i="23"/>
  <c r="AB438" i="23"/>
  <c r="AO422" i="23"/>
  <c r="AB301" i="23"/>
  <c r="AB293" i="23"/>
  <c r="AO187" i="23"/>
  <c r="AA180" i="23"/>
  <c r="AB180" i="23" s="1"/>
  <c r="AA83" i="23"/>
  <c r="AB83" i="23" s="1"/>
  <c r="AB787" i="23"/>
  <c r="AB330" i="23"/>
  <c r="AB306" i="23"/>
  <c r="AB298" i="23"/>
  <c r="AB290" i="23"/>
  <c r="AA192" i="23"/>
  <c r="AB192" i="23" s="1"/>
  <c r="AA182" i="23"/>
  <c r="AB182" i="23" s="1"/>
  <c r="AA169" i="23"/>
  <c r="AB169" i="23" s="1"/>
  <c r="AA75" i="23"/>
  <c r="AB75" i="23" s="1"/>
  <c r="AB793" i="23"/>
  <c r="AB894" i="23"/>
  <c r="AB886" i="23"/>
  <c r="AO868" i="23"/>
  <c r="AB801" i="23"/>
  <c r="AO776" i="23"/>
  <c r="AO715" i="23"/>
  <c r="AO696" i="23"/>
  <c r="AO651" i="23"/>
  <c r="AB600" i="23"/>
  <c r="AO570" i="23"/>
  <c r="AO492" i="23"/>
  <c r="AB432" i="23"/>
  <c r="AO421" i="23"/>
  <c r="AB401" i="23"/>
  <c r="AB370" i="23"/>
  <c r="AB353" i="23"/>
  <c r="AO325" i="23"/>
  <c r="AB282" i="23"/>
  <c r="AB269" i="23"/>
  <c r="AB249" i="23"/>
  <c r="AA188" i="23"/>
  <c r="AB188" i="23" s="1"/>
  <c r="AA172" i="23"/>
  <c r="AB172" i="23" s="1"/>
  <c r="AA142" i="23"/>
  <c r="AB142" i="23" s="1"/>
  <c r="AO884" i="23"/>
  <c r="AO852" i="23"/>
  <c r="AB820" i="23"/>
  <c r="AO792" i="23"/>
  <c r="AB761" i="23"/>
  <c r="AO737" i="23"/>
  <c r="AB701" i="23"/>
  <c r="AB700" i="23"/>
  <c r="AB568" i="23"/>
  <c r="AO567" i="23"/>
  <c r="AB456" i="23"/>
  <c r="AB451" i="23"/>
  <c r="AB448" i="23"/>
  <c r="AB443" i="23"/>
  <c r="AB440" i="23"/>
  <c r="AB435" i="23"/>
  <c r="AB338" i="23"/>
  <c r="AB232" i="23"/>
  <c r="AO228" i="23"/>
  <c r="AB207" i="23"/>
  <c r="AO170" i="23"/>
  <c r="AO800" i="23"/>
  <c r="AB785" i="23"/>
  <c r="AO628" i="23"/>
  <c r="AB476" i="23"/>
  <c r="AB429" i="23"/>
  <c r="AA141" i="23"/>
  <c r="AB141" i="23" s="1"/>
  <c r="AA85" i="23"/>
  <c r="AB85" i="23" s="1"/>
  <c r="AO84" i="23"/>
  <c r="AB869" i="23"/>
  <c r="AO857" i="23"/>
  <c r="AO849" i="23"/>
  <c r="AO841" i="23"/>
  <c r="AB828" i="23"/>
  <c r="AO808" i="23"/>
  <c r="AB780" i="23"/>
  <c r="AB764" i="23"/>
  <c r="AB758" i="23"/>
  <c r="AB512" i="23"/>
  <c r="AB478" i="23"/>
  <c r="AB381" i="23"/>
  <c r="AB349" i="23"/>
  <c r="AB224" i="23"/>
  <c r="AA190" i="23"/>
  <c r="AB190" i="23" s="1"/>
  <c r="AO177" i="23"/>
  <c r="AO45" i="23"/>
  <c r="AA44" i="23"/>
  <c r="AB44" i="23" s="1"/>
  <c r="AB756" i="23"/>
  <c r="AB748" i="23"/>
  <c r="AB729" i="23"/>
  <c r="AB681" i="23"/>
  <c r="AO674" i="23"/>
  <c r="AB635" i="23"/>
  <c r="AB632" i="23"/>
  <c r="AB609" i="23"/>
  <c r="AB604" i="23"/>
  <c r="AO508" i="23"/>
  <c r="AO476" i="23"/>
  <c r="AO468" i="23"/>
  <c r="AB281" i="23"/>
  <c r="AB247" i="23"/>
  <c r="AB223" i="23"/>
  <c r="AO204" i="23"/>
  <c r="AA64" i="23"/>
  <c r="AB64" i="23" s="1"/>
  <c r="AA174" i="23"/>
  <c r="AB174" i="23" s="1"/>
  <c r="AO169" i="23"/>
  <c r="AO164" i="23"/>
  <c r="AA76" i="23"/>
  <c r="AB76" i="23" s="1"/>
  <c r="AA84" i="23"/>
  <c r="AB84" i="23" s="1"/>
  <c r="AA127" i="23"/>
  <c r="AB127" i="23" s="1"/>
  <c r="AB549" i="23"/>
  <c r="AB502" i="23"/>
  <c r="AB278" i="23"/>
  <c r="AB643" i="23"/>
  <c r="AB629" i="23"/>
  <c r="AB430" i="23"/>
  <c r="AB377" i="23"/>
  <c r="AB345" i="23"/>
  <c r="AB314" i="23"/>
  <c r="AB273" i="23"/>
  <c r="AB740" i="23"/>
  <c r="AB239" i="23"/>
  <c r="AB231" i="23"/>
  <c r="AB840" i="23"/>
  <c r="AB520" i="23"/>
  <c r="AB464" i="23"/>
  <c r="AB417" i="23"/>
  <c r="AB864" i="23"/>
  <c r="AO826" i="23"/>
  <c r="AB799" i="23"/>
  <c r="AB772" i="23"/>
  <c r="AB752" i="23"/>
  <c r="AB732" i="23"/>
  <c r="AB691" i="23"/>
  <c r="AB624" i="23"/>
  <c r="AB579" i="23"/>
  <c r="AB528" i="23"/>
  <c r="AB398" i="23"/>
  <c r="AB361" i="23"/>
  <c r="AB274" i="23"/>
  <c r="AB266" i="23"/>
  <c r="AB215" i="23"/>
  <c r="AB213" i="23"/>
  <c r="AB885" i="23"/>
  <c r="AB880" i="23"/>
  <c r="AB868" i="23"/>
  <c r="AB856" i="23"/>
  <c r="AB814" i="23"/>
  <c r="AB812" i="23"/>
  <c r="AB796" i="23"/>
  <c r="AB678" i="23"/>
  <c r="AB616" i="23"/>
  <c r="AB576" i="23"/>
  <c r="AB560" i="23"/>
  <c r="AB544" i="23"/>
  <c r="AB872" i="23"/>
  <c r="AB870" i="23"/>
  <c r="AB790" i="23"/>
  <c r="AB782" i="23"/>
  <c r="AB746" i="23"/>
  <c r="AB652" i="23"/>
  <c r="AB536" i="23"/>
  <c r="AB516" i="23"/>
  <c r="AB500" i="23"/>
  <c r="AB413" i="23"/>
  <c r="AB405" i="23"/>
  <c r="AB369" i="23"/>
  <c r="AB354" i="23"/>
  <c r="AB318" i="23"/>
  <c r="AB313" i="23"/>
  <c r="AB294" i="23"/>
  <c r="AB286" i="23"/>
  <c r="AB254" i="23"/>
  <c r="AB243" i="23"/>
  <c r="AB848" i="23"/>
  <c r="AB716" i="23"/>
  <c r="AB832" i="23"/>
  <c r="AB804" i="23"/>
  <c r="AO846" i="23"/>
  <c r="AA826" i="23"/>
  <c r="AB826" i="23" s="1"/>
  <c r="AO824" i="23"/>
  <c r="AB821" i="23"/>
  <c r="AO821" i="23"/>
  <c r="AO820" i="23"/>
  <c r="AO795" i="23"/>
  <c r="AB789" i="23"/>
  <c r="AO788" i="23"/>
  <c r="AO763" i="23"/>
  <c r="AB757" i="23"/>
  <c r="AO756" i="23"/>
  <c r="AO731" i="23"/>
  <c r="AB725" i="23"/>
  <c r="AB721" i="23"/>
  <c r="AO719" i="23"/>
  <c r="AO713" i="23"/>
  <c r="AA712" i="23"/>
  <c r="AB712" i="23" s="1"/>
  <c r="AB709" i="23"/>
  <c r="AB705" i="23"/>
  <c r="AO703" i="23"/>
  <c r="AO688" i="23"/>
  <c r="AB684" i="23"/>
  <c r="AB673" i="23"/>
  <c r="AO650" i="23"/>
  <c r="AO642" i="23"/>
  <c r="AO588" i="23"/>
  <c r="AO557" i="23"/>
  <c r="AB881" i="23"/>
  <c r="AO880" i="23"/>
  <c r="AO867" i="23"/>
  <c r="AA863" i="23"/>
  <c r="AB863" i="23" s="1"/>
  <c r="AB859" i="23"/>
  <c r="AB857" i="23"/>
  <c r="AO856" i="23"/>
  <c r="AB850" i="23"/>
  <c r="AA847" i="23"/>
  <c r="AB847" i="23" s="1"/>
  <c r="AB843" i="23"/>
  <c r="AB841" i="23"/>
  <c r="AO840" i="23"/>
  <c r="AB834" i="23"/>
  <c r="AA831" i="23"/>
  <c r="AB831" i="23" s="1"/>
  <c r="AO829" i="23"/>
  <c r="AO827" i="23"/>
  <c r="AB823" i="23"/>
  <c r="AO810" i="23"/>
  <c r="AO807" i="23"/>
  <c r="AO798" i="23"/>
  <c r="AB795" i="23"/>
  <c r="AO789" i="23"/>
  <c r="AO778" i="23"/>
  <c r="AO775" i="23"/>
  <c r="AO766" i="23"/>
  <c r="AB763" i="23"/>
  <c r="AO757" i="23"/>
  <c r="AO746" i="23"/>
  <c r="AO743" i="23"/>
  <c r="AO734" i="23"/>
  <c r="AB731" i="23"/>
  <c r="AO646" i="23"/>
  <c r="AO443" i="23"/>
  <c r="AO862" i="23"/>
  <c r="AB891" i="23"/>
  <c r="AO879" i="23"/>
  <c r="AA890" i="23"/>
  <c r="AB890" i="23" s="1"/>
  <c r="AO886" i="23"/>
  <c r="AO881" i="23"/>
  <c r="AB878" i="23"/>
  <c r="AB876" i="23"/>
  <c r="AB866" i="23"/>
  <c r="AO863" i="23"/>
  <c r="AB861" i="23"/>
  <c r="AB854" i="23"/>
  <c r="AB852" i="23"/>
  <c r="AO847" i="23"/>
  <c r="AB845" i="23"/>
  <c r="AB838" i="23"/>
  <c r="AB836" i="23"/>
  <c r="AO831" i="23"/>
  <c r="AA825" i="23"/>
  <c r="AB825" i="23" s="1"/>
  <c r="AO803" i="23"/>
  <c r="AB797" i="23"/>
  <c r="AO796" i="23"/>
  <c r="AB791" i="23"/>
  <c r="AO771" i="23"/>
  <c r="AB765" i="23"/>
  <c r="AO764" i="23"/>
  <c r="AB759" i="23"/>
  <c r="AO739" i="23"/>
  <c r="AB733" i="23"/>
  <c r="AO732" i="23"/>
  <c r="AO722" i="23"/>
  <c r="AO706" i="23"/>
  <c r="AO700" i="23"/>
  <c r="AB676" i="23"/>
  <c r="AO656" i="23"/>
  <c r="AB606" i="23"/>
  <c r="AO532" i="23"/>
  <c r="AO518" i="23"/>
  <c r="AO894" i="23"/>
  <c r="AA895" i="23"/>
  <c r="AB895" i="23" s="1"/>
  <c r="AO891" i="23"/>
  <c r="AA887" i="23"/>
  <c r="AB887" i="23" s="1"/>
  <c r="AB883" i="23"/>
  <c r="AB873" i="23"/>
  <c r="AO872" i="23"/>
  <c r="AO859" i="23"/>
  <c r="AO843" i="23"/>
  <c r="AB830" i="23"/>
  <c r="AO815" i="23"/>
  <c r="AO809" i="23"/>
  <c r="AO806" i="23"/>
  <c r="AB803" i="23"/>
  <c r="AB800" i="23"/>
  <c r="AO797" i="23"/>
  <c r="AB794" i="23"/>
  <c r="AO786" i="23"/>
  <c r="AO783" i="23"/>
  <c r="AO777" i="23"/>
  <c r="AO774" i="23"/>
  <c r="AB771" i="23"/>
  <c r="AB768" i="23"/>
  <c r="AO765" i="23"/>
  <c r="AB762" i="23"/>
  <c r="AO754" i="23"/>
  <c r="AO751" i="23"/>
  <c r="AO745" i="23"/>
  <c r="AO742" i="23"/>
  <c r="AB739" i="23"/>
  <c r="AB736" i="23"/>
  <c r="AO733" i="23"/>
  <c r="AO721" i="23"/>
  <c r="AB717" i="23"/>
  <c r="AO716" i="23"/>
  <c r="AB689" i="23"/>
  <c r="AB644" i="23"/>
  <c r="AB637" i="23"/>
  <c r="AO524" i="23"/>
  <c r="AO895" i="23"/>
  <c r="AO854" i="23"/>
  <c r="AO838" i="23"/>
  <c r="AB835" i="23"/>
  <c r="AO823" i="23"/>
  <c r="AO811" i="23"/>
  <c r="AB805" i="23"/>
  <c r="AO804" i="23"/>
  <c r="AO779" i="23"/>
  <c r="AB773" i="23"/>
  <c r="AO772" i="23"/>
  <c r="AB767" i="23"/>
  <c r="AO747" i="23"/>
  <c r="AB741" i="23"/>
  <c r="AO740" i="23"/>
  <c r="AB735" i="23"/>
  <c r="AA719" i="23"/>
  <c r="AB719" i="23" s="1"/>
  <c r="AO717" i="23"/>
  <c r="AA710" i="23"/>
  <c r="AB710" i="23" s="1"/>
  <c r="AO694" i="23"/>
  <c r="AO672" i="23"/>
  <c r="AB665" i="23"/>
  <c r="AO663" i="23"/>
  <c r="AO621" i="23"/>
  <c r="AO878" i="23"/>
  <c r="AO883" i="23"/>
  <c r="AA879" i="23"/>
  <c r="AB879" i="23" s="1"/>
  <c r="AB875" i="23"/>
  <c r="AB865" i="23"/>
  <c r="AO864" i="23"/>
  <c r="AB858" i="23"/>
  <c r="AA855" i="23"/>
  <c r="AB855" i="23" s="1"/>
  <c r="AB851" i="23"/>
  <c r="AB849" i="23"/>
  <c r="AO848" i="23"/>
  <c r="AB842" i="23"/>
  <c r="AA839" i="23"/>
  <c r="AB839" i="23" s="1"/>
  <c r="AB833" i="23"/>
  <c r="AO832" i="23"/>
  <c r="AO825" i="23"/>
  <c r="AO817" i="23"/>
  <c r="AA816" i="23"/>
  <c r="AB816" i="23" s="1"/>
  <c r="AO814" i="23"/>
  <c r="AB811" i="23"/>
  <c r="AA810" i="23"/>
  <c r="AB810" i="23" s="1"/>
  <c r="AB808" i="23"/>
  <c r="AA807" i="23"/>
  <c r="AB807" i="23" s="1"/>
  <c r="AO805" i="23"/>
  <c r="AB802" i="23"/>
  <c r="AA798" i="23"/>
  <c r="AB798" i="23" s="1"/>
  <c r="AO794" i="23"/>
  <c r="AO791" i="23"/>
  <c r="AO785" i="23"/>
  <c r="AA784" i="23"/>
  <c r="AB784" i="23" s="1"/>
  <c r="AO782" i="23"/>
  <c r="AB779" i="23"/>
  <c r="AA778" i="23"/>
  <c r="AB778" i="23" s="1"/>
  <c r="AB776" i="23"/>
  <c r="AA775" i="23"/>
  <c r="AB775" i="23" s="1"/>
  <c r="AO773" i="23"/>
  <c r="AB770" i="23"/>
  <c r="AA766" i="23"/>
  <c r="AB766" i="23" s="1"/>
  <c r="AO762" i="23"/>
  <c r="AO759" i="23"/>
  <c r="AO753" i="23"/>
  <c r="AO750" i="23"/>
  <c r="AB747" i="23"/>
  <c r="AB744" i="23"/>
  <c r="AO741" i="23"/>
  <c r="AB738" i="23"/>
  <c r="AB737" i="23"/>
  <c r="AB734" i="23"/>
  <c r="AO730" i="23"/>
  <c r="AO727" i="23"/>
  <c r="AO723" i="23"/>
  <c r="AO720" i="23"/>
  <c r="AO707" i="23"/>
  <c r="AO704" i="23"/>
  <c r="AO697" i="23"/>
  <c r="AO652" i="23"/>
  <c r="AB592" i="23"/>
  <c r="AO582" i="23"/>
  <c r="AB533" i="23"/>
  <c r="AB892" i="23"/>
  <c r="AO892" i="23"/>
  <c r="AB882" i="23"/>
  <c r="AB877" i="23"/>
  <c r="AA874" i="23"/>
  <c r="AB874" i="23" s="1"/>
  <c r="AO870" i="23"/>
  <c r="AO865" i="23"/>
  <c r="AB862" i="23"/>
  <c r="AB860" i="23"/>
  <c r="AO855" i="23"/>
  <c r="AB853" i="23"/>
  <c r="AB846" i="23"/>
  <c r="AB844" i="23"/>
  <c r="AO839" i="23"/>
  <c r="AB837" i="23"/>
  <c r="AO828" i="23"/>
  <c r="AB827" i="23"/>
  <c r="AB824" i="23"/>
  <c r="AO819" i="23"/>
  <c r="AB813" i="23"/>
  <c r="AO812" i="23"/>
  <c r="AO787" i="23"/>
  <c r="AB781" i="23"/>
  <c r="AO780" i="23"/>
  <c r="AO755" i="23"/>
  <c r="AB749" i="23"/>
  <c r="AO748" i="23"/>
  <c r="AB723" i="23"/>
  <c r="AA722" i="23"/>
  <c r="AB722" i="23" s="1"/>
  <c r="AB692" i="23"/>
  <c r="AO612" i="23"/>
  <c r="AB584" i="23"/>
  <c r="AO500" i="23"/>
  <c r="AO893" i="23"/>
  <c r="AB889" i="23"/>
  <c r="AO888" i="23"/>
  <c r="AO887" i="23"/>
  <c r="AO875" i="23"/>
  <c r="AB867" i="23"/>
  <c r="AO851" i="23"/>
  <c r="AO835" i="23"/>
  <c r="AB829" i="23"/>
  <c r="AB819" i="23"/>
  <c r="AA818" i="23"/>
  <c r="AB818" i="23" s="1"/>
  <c r="AA815" i="23"/>
  <c r="AB815" i="23" s="1"/>
  <c r="AO813" i="23"/>
  <c r="AB809" i="23"/>
  <c r="AB806" i="23"/>
  <c r="AO802" i="23"/>
  <c r="AO799" i="23"/>
  <c r="AO793" i="23"/>
  <c r="AO790" i="23"/>
  <c r="AO781" i="23"/>
  <c r="AB777" i="23"/>
  <c r="AB774" i="23"/>
  <c r="AO770" i="23"/>
  <c r="AO767" i="23"/>
  <c r="AO761" i="23"/>
  <c r="AO758" i="23"/>
  <c r="AB755" i="23"/>
  <c r="AO749" i="23"/>
  <c r="AB745" i="23"/>
  <c r="AB742" i="23"/>
  <c r="AO738" i="23"/>
  <c r="AO735" i="23"/>
  <c r="AO726" i="23"/>
  <c r="AO724" i="23"/>
  <c r="AB573" i="23"/>
  <c r="AB552" i="23"/>
  <c r="AO699" i="23"/>
  <c r="AB693" i="23"/>
  <c r="AO692" i="23"/>
  <c r="AB687" i="23"/>
  <c r="AO671" i="23"/>
  <c r="AO660" i="23"/>
  <c r="AO659" i="23"/>
  <c r="AO657" i="23"/>
  <c r="AA656" i="23"/>
  <c r="AB656" i="23" s="1"/>
  <c r="AO654" i="23"/>
  <c r="AB651" i="23"/>
  <c r="AO649" i="23"/>
  <c r="AB645" i="23"/>
  <c r="AA642" i="23"/>
  <c r="AB642" i="23" s="1"/>
  <c r="AB639" i="23"/>
  <c r="AO631" i="23"/>
  <c r="AO627" i="23"/>
  <c r="AB614" i="23"/>
  <c r="AB612" i="23"/>
  <c r="AO609" i="23"/>
  <c r="AO590" i="23"/>
  <c r="AB587" i="23"/>
  <c r="AA586" i="23"/>
  <c r="AB586" i="23" s="1"/>
  <c r="AA583" i="23"/>
  <c r="AB583" i="23" s="1"/>
  <c r="AB581" i="23"/>
  <c r="AO578" i="23"/>
  <c r="AO576" i="23"/>
  <c r="AO575" i="23"/>
  <c r="AA569" i="23"/>
  <c r="AB569" i="23" s="1"/>
  <c r="AO565" i="23"/>
  <c r="AO563" i="23"/>
  <c r="AB550" i="23"/>
  <c r="AO548" i="23"/>
  <c r="AO542" i="23"/>
  <c r="AB539" i="23"/>
  <c r="AO536" i="23"/>
  <c r="AO531" i="23"/>
  <c r="AO515" i="23"/>
  <c r="AB510" i="23"/>
  <c r="AB508" i="23"/>
  <c r="AO505" i="23"/>
  <c r="AB431" i="23"/>
  <c r="AB386" i="23"/>
  <c r="AO374" i="23"/>
  <c r="AB373" i="23"/>
  <c r="AO363" i="23"/>
  <c r="AB362" i="23"/>
  <c r="AO342" i="23"/>
  <c r="AB341" i="23"/>
  <c r="AA730" i="23"/>
  <c r="AB730" i="23" s="1"/>
  <c r="AA727" i="23"/>
  <c r="AB727" i="23" s="1"/>
  <c r="AO725" i="23"/>
  <c r="AA718" i="23"/>
  <c r="AB718" i="23" s="1"/>
  <c r="AO714" i="23"/>
  <c r="AO711" i="23"/>
  <c r="AO705" i="23"/>
  <c r="AA704" i="23"/>
  <c r="AB704" i="23" s="1"/>
  <c r="AO702" i="23"/>
  <c r="AB699" i="23"/>
  <c r="AA698" i="23"/>
  <c r="AB698" i="23" s="1"/>
  <c r="AA695" i="23"/>
  <c r="AB695" i="23" s="1"/>
  <c r="AO693" i="23"/>
  <c r="AA686" i="23"/>
  <c r="AB686" i="23" s="1"/>
  <c r="AO682" i="23"/>
  <c r="AO679" i="23"/>
  <c r="AO668" i="23"/>
  <c r="AO667" i="23"/>
  <c r="AO665" i="23"/>
  <c r="AA664" i="23"/>
  <c r="AB664" i="23" s="1"/>
  <c r="AO662" i="23"/>
  <c r="AB659" i="23"/>
  <c r="AB653" i="23"/>
  <c r="AA650" i="23"/>
  <c r="AB650" i="23" s="1"/>
  <c r="AA647" i="23"/>
  <c r="AB647" i="23" s="1"/>
  <c r="AO645" i="23"/>
  <c r="AO635" i="23"/>
  <c r="AA633" i="23"/>
  <c r="AB633" i="23" s="1"/>
  <c r="AO629" i="23"/>
  <c r="AB622" i="23"/>
  <c r="AB620" i="23"/>
  <c r="AO617" i="23"/>
  <c r="AO598" i="23"/>
  <c r="AB595" i="23"/>
  <c r="AA594" i="23"/>
  <c r="AB594" i="23" s="1"/>
  <c r="AA591" i="23"/>
  <c r="AB591" i="23" s="1"/>
  <c r="AB589" i="23"/>
  <c r="AO586" i="23"/>
  <c r="AO584" i="23"/>
  <c r="AO583" i="23"/>
  <c r="AO573" i="23"/>
  <c r="AO571" i="23"/>
  <c r="AB558" i="23"/>
  <c r="AB556" i="23"/>
  <c r="AO553" i="23"/>
  <c r="AB547" i="23"/>
  <c r="AA546" i="23"/>
  <c r="AB546" i="23" s="1"/>
  <c r="AA543" i="23"/>
  <c r="AB543" i="23" s="1"/>
  <c r="AB541" i="23"/>
  <c r="AO538" i="23"/>
  <c r="AO533" i="23"/>
  <c r="AB496" i="23"/>
  <c r="AO491" i="23"/>
  <c r="AO464" i="23"/>
  <c r="AO463" i="23"/>
  <c r="AO445" i="23"/>
  <c r="AO432" i="23"/>
  <c r="AB418" i="23"/>
  <c r="AB389" i="23"/>
  <c r="AO675" i="23"/>
  <c r="AO670" i="23"/>
  <c r="AB667" i="23"/>
  <c r="AB661" i="23"/>
  <c r="AB655" i="23"/>
  <c r="AB641" i="23"/>
  <c r="AO637" i="23"/>
  <c r="AB628" i="23"/>
  <c r="AO625" i="23"/>
  <c r="AO606" i="23"/>
  <c r="AB603" i="23"/>
  <c r="AB597" i="23"/>
  <c r="AO594" i="23"/>
  <c r="AO592" i="23"/>
  <c r="AO591" i="23"/>
  <c r="AO581" i="23"/>
  <c r="AO579" i="23"/>
  <c r="AB566" i="23"/>
  <c r="AB564" i="23"/>
  <c r="AO561" i="23"/>
  <c r="AO546" i="23"/>
  <c r="AO544" i="23"/>
  <c r="AO543" i="23"/>
  <c r="AO517" i="23"/>
  <c r="AO486" i="23"/>
  <c r="AO474" i="23"/>
  <c r="AO366" i="23"/>
  <c r="AO355" i="23"/>
  <c r="AO307" i="23"/>
  <c r="AO710" i="23"/>
  <c r="AB707" i="23"/>
  <c r="AA706" i="23"/>
  <c r="AB706" i="23" s="1"/>
  <c r="AA703" i="23"/>
  <c r="AB703" i="23" s="1"/>
  <c r="AO701" i="23"/>
  <c r="AA694" i="23"/>
  <c r="AB694" i="23" s="1"/>
  <c r="AO690" i="23"/>
  <c r="AO687" i="23"/>
  <c r="AO681" i="23"/>
  <c r="AA680" i="23"/>
  <c r="AB680" i="23" s="1"/>
  <c r="AO678" i="23"/>
  <c r="AB675" i="23"/>
  <c r="AB669" i="23"/>
  <c r="AA666" i="23"/>
  <c r="AB666" i="23" s="1"/>
  <c r="AA663" i="23"/>
  <c r="AB663" i="23" s="1"/>
  <c r="AO661" i="23"/>
  <c r="AA646" i="23"/>
  <c r="AB646" i="23" s="1"/>
  <c r="AO639" i="23"/>
  <c r="AB638" i="23"/>
  <c r="AB636" i="23"/>
  <c r="AO636" i="23"/>
  <c r="AO633" i="23"/>
  <c r="AB630" i="23"/>
  <c r="AO614" i="23"/>
  <c r="AB611" i="23"/>
  <c r="AA610" i="23"/>
  <c r="AB610" i="23" s="1"/>
  <c r="AB605" i="23"/>
  <c r="AO602" i="23"/>
  <c r="AO600" i="23"/>
  <c r="AO599" i="23"/>
  <c r="AO589" i="23"/>
  <c r="AO587" i="23"/>
  <c r="AB574" i="23"/>
  <c r="AB572" i="23"/>
  <c r="AO569" i="23"/>
  <c r="AO550" i="23"/>
  <c r="AO541" i="23"/>
  <c r="AO539" i="23"/>
  <c r="AO523" i="23"/>
  <c r="AO493" i="23"/>
  <c r="AO451" i="23"/>
  <c r="AO435" i="23"/>
  <c r="AO434" i="23"/>
  <c r="AO683" i="23"/>
  <c r="AB677" i="23"/>
  <c r="AO676" i="23"/>
  <c r="AA671" i="23"/>
  <c r="AB671" i="23" s="1"/>
  <c r="AO669" i="23"/>
  <c r="AB657" i="23"/>
  <c r="AB654" i="23"/>
  <c r="AB649" i="23"/>
  <c r="AO647" i="23"/>
  <c r="AO622" i="23"/>
  <c r="AB619" i="23"/>
  <c r="AA618" i="23"/>
  <c r="AB618" i="23" s="1"/>
  <c r="AA615" i="23"/>
  <c r="AB615" i="23" s="1"/>
  <c r="AB613" i="23"/>
  <c r="AO610" i="23"/>
  <c r="AO608" i="23"/>
  <c r="AO607" i="23"/>
  <c r="AA601" i="23"/>
  <c r="AB601" i="23" s="1"/>
  <c r="AO597" i="23"/>
  <c r="AO595" i="23"/>
  <c r="AB582" i="23"/>
  <c r="AB580" i="23"/>
  <c r="AO577" i="23"/>
  <c r="AO558" i="23"/>
  <c r="AB555" i="23"/>
  <c r="AA554" i="23"/>
  <c r="AB554" i="23" s="1"/>
  <c r="AA551" i="23"/>
  <c r="AB551" i="23" s="1"/>
  <c r="AO547" i="23"/>
  <c r="AO528" i="23"/>
  <c r="AO527" i="23"/>
  <c r="AO525" i="23"/>
  <c r="AB518" i="23"/>
  <c r="AB509" i="23"/>
  <c r="AO506" i="23"/>
  <c r="AO504" i="23"/>
  <c r="AO503" i="23"/>
  <c r="AB488" i="23"/>
  <c r="AB472" i="23"/>
  <c r="AB469" i="23"/>
  <c r="AO460" i="23"/>
  <c r="AB446" i="23"/>
  <c r="AO379" i="23"/>
  <c r="AB378" i="23"/>
  <c r="AO358" i="23"/>
  <c r="AB357" i="23"/>
  <c r="AO347" i="23"/>
  <c r="AB346" i="23"/>
  <c r="AA720" i="23"/>
  <c r="AB720" i="23" s="1"/>
  <c r="AO718" i="23"/>
  <c r="AB715" i="23"/>
  <c r="AA714" i="23"/>
  <c r="AB714" i="23" s="1"/>
  <c r="AA711" i="23"/>
  <c r="AB711" i="23" s="1"/>
  <c r="AO709" i="23"/>
  <c r="AA702" i="23"/>
  <c r="AB702" i="23" s="1"/>
  <c r="AO698" i="23"/>
  <c r="AO695" i="23"/>
  <c r="AO689" i="23"/>
  <c r="AA688" i="23"/>
  <c r="AB688" i="23" s="1"/>
  <c r="AO686" i="23"/>
  <c r="AB683" i="23"/>
  <c r="AA682" i="23"/>
  <c r="AB682" i="23" s="1"/>
  <c r="AA679" i="23"/>
  <c r="AB679" i="23" s="1"/>
  <c r="AO677" i="23"/>
  <c r="AA662" i="23"/>
  <c r="AB662" i="23" s="1"/>
  <c r="AB627" i="23"/>
  <c r="AA626" i="23"/>
  <c r="AB626" i="23" s="1"/>
  <c r="AA623" i="23"/>
  <c r="AB623" i="23" s="1"/>
  <c r="AB621" i="23"/>
  <c r="AO618" i="23"/>
  <c r="AO616" i="23"/>
  <c r="AO615" i="23"/>
  <c r="AB607" i="23"/>
  <c r="AO605" i="23"/>
  <c r="AO603" i="23"/>
  <c r="AB593" i="23"/>
  <c r="AB590" i="23"/>
  <c r="AB588" i="23"/>
  <c r="AO585" i="23"/>
  <c r="AO566" i="23"/>
  <c r="AB563" i="23"/>
  <c r="AA562" i="23"/>
  <c r="AB562" i="23" s="1"/>
  <c r="AA559" i="23"/>
  <c r="AB559" i="23" s="1"/>
  <c r="AB557" i="23"/>
  <c r="AO554" i="23"/>
  <c r="AO552" i="23"/>
  <c r="AO551" i="23"/>
  <c r="AO549" i="23"/>
  <c r="AB545" i="23"/>
  <c r="AB542" i="23"/>
  <c r="AB540" i="23"/>
  <c r="AO537" i="23"/>
  <c r="AB515" i="23"/>
  <c r="AB475" i="23"/>
  <c r="AO453" i="23"/>
  <c r="AO437" i="23"/>
  <c r="AB426" i="23"/>
  <c r="AO407" i="23"/>
  <c r="AO334" i="23"/>
  <c r="AO691" i="23"/>
  <c r="AB685" i="23"/>
  <c r="AO684" i="23"/>
  <c r="AB674" i="23"/>
  <c r="AB670" i="23"/>
  <c r="AO655" i="23"/>
  <c r="AO644" i="23"/>
  <c r="AO643" i="23"/>
  <c r="AO641" i="23"/>
  <c r="AB640" i="23"/>
  <c r="AO626" i="23"/>
  <c r="AO624" i="23"/>
  <c r="AO623" i="23"/>
  <c r="AO613" i="23"/>
  <c r="AO611" i="23"/>
  <c r="AB598" i="23"/>
  <c r="AB596" i="23"/>
  <c r="AO593" i="23"/>
  <c r="AO574" i="23"/>
  <c r="AB571" i="23"/>
  <c r="AB565" i="23"/>
  <c r="AO562" i="23"/>
  <c r="AO560" i="23"/>
  <c r="AO559" i="23"/>
  <c r="AB548" i="23"/>
  <c r="AO545" i="23"/>
  <c r="AO530" i="23"/>
  <c r="AO484" i="23"/>
  <c r="AO478" i="23"/>
  <c r="AO371" i="23"/>
  <c r="AO350" i="23"/>
  <c r="AO339" i="23"/>
  <c r="AO526" i="23"/>
  <c r="AB523" i="23"/>
  <c r="AA522" i="23"/>
  <c r="AB522" i="23" s="1"/>
  <c r="AA519" i="23"/>
  <c r="AB519" i="23" s="1"/>
  <c r="AB517" i="23"/>
  <c r="AO514" i="23"/>
  <c r="AO512" i="23"/>
  <c r="AO511" i="23"/>
  <c r="AA505" i="23"/>
  <c r="AB505" i="23" s="1"/>
  <c r="AO501" i="23"/>
  <c r="AO499" i="23"/>
  <c r="AB486" i="23"/>
  <c r="AB484" i="23"/>
  <c r="AO481" i="23"/>
  <c r="AO462" i="23"/>
  <c r="AB459" i="23"/>
  <c r="AA458" i="23"/>
  <c r="AB458" i="23" s="1"/>
  <c r="AA455" i="23"/>
  <c r="AB455" i="23" s="1"/>
  <c r="AB453" i="23"/>
  <c r="AO447" i="23"/>
  <c r="AB445" i="23"/>
  <c r="AO439" i="23"/>
  <c r="AB437" i="23"/>
  <c r="AA434" i="23"/>
  <c r="AB434" i="23" s="1"/>
  <c r="AA423" i="23"/>
  <c r="AB423" i="23" s="1"/>
  <c r="AA412" i="23"/>
  <c r="AB412" i="23" s="1"/>
  <c r="AO404" i="23"/>
  <c r="AA395" i="23"/>
  <c r="AB395" i="23" s="1"/>
  <c r="AO394" i="23"/>
  <c r="AO393" i="23"/>
  <c r="AO391" i="23"/>
  <c r="AA384" i="23"/>
  <c r="AB384" i="23" s="1"/>
  <c r="AB382" i="23"/>
  <c r="AO382" i="23"/>
  <c r="AO381" i="23"/>
  <c r="AB374" i="23"/>
  <c r="AO373" i="23"/>
  <c r="AB366" i="23"/>
  <c r="AO365" i="23"/>
  <c r="AB358" i="23"/>
  <c r="AO357" i="23"/>
  <c r="AB350" i="23"/>
  <c r="AO349" i="23"/>
  <c r="AB342" i="23"/>
  <c r="AO341" i="23"/>
  <c r="AB327" i="23"/>
  <c r="AB321" i="23"/>
  <c r="AO318" i="23"/>
  <c r="AO309" i="23"/>
  <c r="AO291" i="23"/>
  <c r="AB270" i="23"/>
  <c r="AB240" i="23"/>
  <c r="AB208" i="23"/>
  <c r="AO534" i="23"/>
  <c r="AB531" i="23"/>
  <c r="AA530" i="23"/>
  <c r="AB530" i="23" s="1"/>
  <c r="AA527" i="23"/>
  <c r="AB527" i="23" s="1"/>
  <c r="AB525" i="23"/>
  <c r="AO522" i="23"/>
  <c r="AO520" i="23"/>
  <c r="AO519" i="23"/>
  <c r="AA513" i="23"/>
  <c r="AB513" i="23" s="1"/>
  <c r="AO509" i="23"/>
  <c r="AO507" i="23"/>
  <c r="AB494" i="23"/>
  <c r="AB492" i="23"/>
  <c r="AO489" i="23"/>
  <c r="AO470" i="23"/>
  <c r="AB467" i="23"/>
  <c r="AA466" i="23"/>
  <c r="AB466" i="23" s="1"/>
  <c r="AA463" i="23"/>
  <c r="AB463" i="23" s="1"/>
  <c r="AB461" i="23"/>
  <c r="AO456" i="23"/>
  <c r="AO455" i="23"/>
  <c r="AA449" i="23"/>
  <c r="AB449" i="23" s="1"/>
  <c r="AO448" i="23"/>
  <c r="AA441" i="23"/>
  <c r="AB441" i="23" s="1"/>
  <c r="AO440" i="23"/>
  <c r="AO429" i="23"/>
  <c r="AB421" i="23"/>
  <c r="AB404" i="23"/>
  <c r="AO399" i="23"/>
  <c r="AB393" i="23"/>
  <c r="AB390" i="23"/>
  <c r="AO390" i="23"/>
  <c r="AO331" i="23"/>
  <c r="AO328" i="23"/>
  <c r="AB310" i="23"/>
  <c r="AB297" i="23"/>
  <c r="AO294" i="23"/>
  <c r="AO285" i="23"/>
  <c r="AO267" i="23"/>
  <c r="AO263" i="23"/>
  <c r="AO270" i="23"/>
  <c r="AB483" i="23"/>
  <c r="AA482" i="23"/>
  <c r="AB482" i="23" s="1"/>
  <c r="AA479" i="23"/>
  <c r="AB479" i="23" s="1"/>
  <c r="AB477" i="23"/>
  <c r="AO472" i="23"/>
  <c r="AO471" i="23"/>
  <c r="AA465" i="23"/>
  <c r="AB465" i="23" s="1"/>
  <c r="AO461" i="23"/>
  <c r="AO459" i="23"/>
  <c r="AO430" i="23"/>
  <c r="AA419" i="23"/>
  <c r="AB419" i="23" s="1"/>
  <c r="AB409" i="23"/>
  <c r="AA408" i="23"/>
  <c r="AB408" i="23" s="1"/>
  <c r="AB406" i="23"/>
  <c r="AO406" i="23"/>
  <c r="AO405" i="23"/>
  <c r="AB403" i="23"/>
  <c r="AO387" i="23"/>
  <c r="AO376" i="23"/>
  <c r="AB375" i="23"/>
  <c r="AO368" i="23"/>
  <c r="AB367" i="23"/>
  <c r="AO360" i="23"/>
  <c r="AB359" i="23"/>
  <c r="AO352" i="23"/>
  <c r="AB351" i="23"/>
  <c r="AO344" i="23"/>
  <c r="AB343" i="23"/>
  <c r="AO336" i="23"/>
  <c r="AB335" i="23"/>
  <c r="AA332" i="23"/>
  <c r="AB332" i="23" s="1"/>
  <c r="AB326" i="23"/>
  <c r="AB319" i="23"/>
  <c r="AO310" i="23"/>
  <c r="AO301" i="23"/>
  <c r="AO283" i="23"/>
  <c r="AO494" i="23"/>
  <c r="AB491" i="23"/>
  <c r="AA490" i="23"/>
  <c r="AB490" i="23" s="1"/>
  <c r="AA487" i="23"/>
  <c r="AB487" i="23" s="1"/>
  <c r="AB485" i="23"/>
  <c r="AO482" i="23"/>
  <c r="AO480" i="23"/>
  <c r="AO479" i="23"/>
  <c r="AA473" i="23"/>
  <c r="AB473" i="23" s="1"/>
  <c r="AO469" i="23"/>
  <c r="AO467" i="23"/>
  <c r="AB454" i="23"/>
  <c r="AB452" i="23"/>
  <c r="AO450" i="23"/>
  <c r="AO449" i="23"/>
  <c r="AB444" i="23"/>
  <c r="AO441" i="23"/>
  <c r="AB436" i="23"/>
  <c r="AO417" i="23"/>
  <c r="AB414" i="23"/>
  <c r="AO413" i="23"/>
  <c r="AB411" i="23"/>
  <c r="AB410" i="23"/>
  <c r="AO395" i="23"/>
  <c r="AB383" i="23"/>
  <c r="AA380" i="23"/>
  <c r="AB380" i="23" s="1"/>
  <c r="AA372" i="23"/>
  <c r="AB372" i="23" s="1"/>
  <c r="AA364" i="23"/>
  <c r="AB364" i="23" s="1"/>
  <c r="AA356" i="23"/>
  <c r="AB356" i="23" s="1"/>
  <c r="AA348" i="23"/>
  <c r="AB348" i="23" s="1"/>
  <c r="AO330" i="23"/>
  <c r="AO323" i="23"/>
  <c r="AO320" i="23"/>
  <c r="AB302" i="23"/>
  <c r="AB289" i="23"/>
  <c r="AO286" i="23"/>
  <c r="AO277" i="23"/>
  <c r="AB262" i="23"/>
  <c r="AB259" i="23"/>
  <c r="AB529" i="23"/>
  <c r="AB526" i="23"/>
  <c r="AB524" i="23"/>
  <c r="AO521" i="23"/>
  <c r="AO502" i="23"/>
  <c r="AB499" i="23"/>
  <c r="AA498" i="23"/>
  <c r="AB498" i="23" s="1"/>
  <c r="AA495" i="23"/>
  <c r="AB495" i="23" s="1"/>
  <c r="AB493" i="23"/>
  <c r="AO490" i="23"/>
  <c r="AO488" i="23"/>
  <c r="AO487" i="23"/>
  <c r="AA481" i="23"/>
  <c r="AB481" i="23" s="1"/>
  <c r="AO477" i="23"/>
  <c r="AO475" i="23"/>
  <c r="AB462" i="23"/>
  <c r="AB460" i="23"/>
  <c r="AO458" i="23"/>
  <c r="AO457" i="23"/>
  <c r="AO433" i="23"/>
  <c r="AB428" i="23"/>
  <c r="AA427" i="23"/>
  <c r="AB427" i="23" s="1"/>
  <c r="AO425" i="23"/>
  <c r="AA416" i="23"/>
  <c r="AB416" i="23" s="1"/>
  <c r="AB391" i="23"/>
  <c r="AA388" i="23"/>
  <c r="AB388" i="23" s="1"/>
  <c r="AO380" i="23"/>
  <c r="AO372" i="23"/>
  <c r="AO364" i="23"/>
  <c r="AO356" i="23"/>
  <c r="AO348" i="23"/>
  <c r="AO340" i="23"/>
  <c r="AB329" i="23"/>
  <c r="AO326" i="23"/>
  <c r="AO317" i="23"/>
  <c r="AO299" i="23"/>
  <c r="AB534" i="23"/>
  <c r="AB532" i="23"/>
  <c r="AO529" i="23"/>
  <c r="AO510" i="23"/>
  <c r="AB507" i="23"/>
  <c r="AA506" i="23"/>
  <c r="AB506" i="23" s="1"/>
  <c r="AA503" i="23"/>
  <c r="AB503" i="23" s="1"/>
  <c r="AB501" i="23"/>
  <c r="AO498" i="23"/>
  <c r="AO496" i="23"/>
  <c r="AO495" i="23"/>
  <c r="AO485" i="23"/>
  <c r="AO483" i="23"/>
  <c r="AB470" i="23"/>
  <c r="AB468" i="23"/>
  <c r="AO466" i="23"/>
  <c r="AO465" i="23"/>
  <c r="AO442" i="23"/>
  <c r="AA424" i="23"/>
  <c r="AB424" i="23" s="1"/>
  <c r="AO414" i="23"/>
  <c r="AB399" i="23"/>
  <c r="AA396" i="23"/>
  <c r="AB396" i="23" s="1"/>
  <c r="AO388" i="23"/>
  <c r="AA379" i="23"/>
  <c r="AB379" i="23" s="1"/>
  <c r="AO378" i="23"/>
  <c r="AO377" i="23"/>
  <c r="AO375" i="23"/>
  <c r="AA371" i="23"/>
  <c r="AB371" i="23" s="1"/>
  <c r="AO370" i="23"/>
  <c r="AO369" i="23"/>
  <c r="AO367" i="23"/>
  <c r="AA363" i="23"/>
  <c r="AB363" i="23" s="1"/>
  <c r="AO362" i="23"/>
  <c r="AO361" i="23"/>
  <c r="AO359" i="23"/>
  <c r="AA355" i="23"/>
  <c r="AB355" i="23" s="1"/>
  <c r="AO354" i="23"/>
  <c r="AO353" i="23"/>
  <c r="AO351" i="23"/>
  <c r="AA347" i="23"/>
  <c r="AB347" i="23" s="1"/>
  <c r="AO346" i="23"/>
  <c r="AO345" i="23"/>
  <c r="AO343" i="23"/>
  <c r="AB340" i="23"/>
  <c r="AA339" i="23"/>
  <c r="AB339" i="23" s="1"/>
  <c r="AO338" i="23"/>
  <c r="AO337" i="23"/>
  <c r="AO335" i="23"/>
  <c r="AA324" i="23"/>
  <c r="AB324" i="23" s="1"/>
  <c r="AB305" i="23"/>
  <c r="AO302" i="23"/>
  <c r="AO293" i="23"/>
  <c r="AO275" i="23"/>
  <c r="AO258" i="23"/>
  <c r="AB200" i="23"/>
  <c r="AO454" i="23"/>
  <c r="AO446" i="23"/>
  <c r="AO438" i="23"/>
  <c r="AO428" i="23"/>
  <c r="AO396" i="23"/>
  <c r="AO386" i="23"/>
  <c r="AO385" i="23"/>
  <c r="AO383" i="23"/>
  <c r="AB337" i="23"/>
  <c r="AA336" i="23"/>
  <c r="AB336" i="23" s="1"/>
  <c r="AB334" i="23"/>
  <c r="AO333" i="23"/>
  <c r="AO315" i="23"/>
  <c r="AO278" i="23"/>
  <c r="AO269" i="23"/>
  <c r="AB264" i="23"/>
  <c r="AO257" i="23"/>
  <c r="AA255" i="23"/>
  <c r="AB255" i="23" s="1"/>
  <c r="AO254" i="23"/>
  <c r="AO253" i="23"/>
  <c r="AB245" i="23"/>
  <c r="AO231" i="23"/>
  <c r="AO230" i="23"/>
  <c r="AB228" i="23"/>
  <c r="AO225" i="23"/>
  <c r="AA186" i="23"/>
  <c r="AB186" i="23" s="1"/>
  <c r="AA176" i="23"/>
  <c r="AB176" i="23" s="1"/>
  <c r="AA96" i="23"/>
  <c r="AB96" i="23" s="1"/>
  <c r="AA36" i="23"/>
  <c r="AB36" i="23" s="1"/>
  <c r="AA163" i="23"/>
  <c r="AB163" i="23" s="1"/>
  <c r="AB149" i="23"/>
  <c r="AO91" i="23"/>
  <c r="AO262" i="23"/>
  <c r="AB253" i="23"/>
  <c r="AO250" i="23"/>
  <c r="AB235" i="23"/>
  <c r="AO235" i="23"/>
  <c r="AB230" i="23"/>
  <c r="AO222" i="23"/>
  <c r="AB203" i="23"/>
  <c r="AO203" i="23"/>
  <c r="AB202" i="23"/>
  <c r="AO150" i="23"/>
  <c r="AA90" i="23"/>
  <c r="AB90" i="23" s="1"/>
  <c r="AO143" i="23"/>
  <c r="AO127" i="23"/>
  <c r="AA126" i="23"/>
  <c r="AB126" i="23" s="1"/>
  <c r="AO312" i="23"/>
  <c r="AB311" i="23"/>
  <c r="AO304" i="23"/>
  <c r="AB303" i="23"/>
  <c r="AO296" i="23"/>
  <c r="AB295" i="23"/>
  <c r="AO288" i="23"/>
  <c r="AB287" i="23"/>
  <c r="AO280" i="23"/>
  <c r="AB279" i="23"/>
  <c r="AO272" i="23"/>
  <c r="AB271" i="23"/>
  <c r="AA263" i="23"/>
  <c r="AB263" i="23" s="1"/>
  <c r="AA258" i="23"/>
  <c r="AB258" i="23" s="1"/>
  <c r="AO251" i="23"/>
  <c r="AO245" i="23"/>
  <c r="AB242" i="23"/>
  <c r="AA241" i="23"/>
  <c r="AB241" i="23" s="1"/>
  <c r="AO240" i="23"/>
  <c r="AB237" i="23"/>
  <c r="AB222" i="23"/>
  <c r="AO218" i="23"/>
  <c r="AO217" i="23"/>
  <c r="AA209" i="23"/>
  <c r="AB209" i="23" s="1"/>
  <c r="AB205" i="23"/>
  <c r="AO199" i="23"/>
  <c r="AA198" i="23"/>
  <c r="AB198" i="23" s="1"/>
  <c r="AA185" i="23"/>
  <c r="AB185" i="23" s="1"/>
  <c r="AA168" i="23"/>
  <c r="AB168" i="23" s="1"/>
  <c r="AA162" i="23"/>
  <c r="AB162" i="23" s="1"/>
  <c r="AO76" i="23"/>
  <c r="AO75" i="23"/>
  <c r="AO60" i="23"/>
  <c r="AO141" i="23"/>
  <c r="AA139" i="23"/>
  <c r="AB139" i="23" s="1"/>
  <c r="AO83" i="23"/>
  <c r="AA129" i="23"/>
  <c r="AB129" i="23" s="1"/>
  <c r="AO241" i="23"/>
  <c r="AB227" i="23"/>
  <c r="AO215" i="23"/>
  <c r="AB212" i="23"/>
  <c r="AO332" i="23"/>
  <c r="AO324" i="23"/>
  <c r="AO316" i="23"/>
  <c r="AO308" i="23"/>
  <c r="AO306" i="23"/>
  <c r="AO300" i="23"/>
  <c r="AO298" i="23"/>
  <c r="AO292" i="23"/>
  <c r="AO290" i="23"/>
  <c r="AO284" i="23"/>
  <c r="AO282" i="23"/>
  <c r="AO276" i="23"/>
  <c r="AO274" i="23"/>
  <c r="AO268" i="23"/>
  <c r="AO266" i="23"/>
  <c r="AA257" i="23"/>
  <c r="AB257" i="23" s="1"/>
  <c r="AO255" i="23"/>
  <c r="AB252" i="23"/>
  <c r="AO252" i="23"/>
  <c r="AA251" i="23"/>
  <c r="AB251" i="23" s="1"/>
  <c r="AO247" i="23"/>
  <c r="AB234" i="23"/>
  <c r="AA233" i="23"/>
  <c r="AB233" i="23" s="1"/>
  <c r="AB229" i="23"/>
  <c r="AA184" i="23"/>
  <c r="AB184" i="23" s="1"/>
  <c r="AO182" i="23"/>
  <c r="AO175" i="23"/>
  <c r="AO173" i="23"/>
  <c r="AO172" i="23"/>
  <c r="AA167" i="23"/>
  <c r="AB167" i="23" s="1"/>
  <c r="AO166" i="23"/>
  <c r="AA161" i="23"/>
  <c r="AB161" i="23" s="1"/>
  <c r="AO160" i="23"/>
  <c r="AA43" i="23"/>
  <c r="AB43" i="23" s="1"/>
  <c r="AA54" i="23"/>
  <c r="AB54" i="23" s="1"/>
  <c r="AA128" i="23"/>
  <c r="AB128" i="23" s="1"/>
  <c r="AO126" i="23"/>
  <c r="AO329" i="23"/>
  <c r="AO327" i="23"/>
  <c r="AO322" i="23"/>
  <c r="AO321" i="23"/>
  <c r="AO319" i="23"/>
  <c r="AB316" i="23"/>
  <c r="AO314" i="23"/>
  <c r="AO313" i="23"/>
  <c r="AO311" i="23"/>
  <c r="AB308" i="23"/>
  <c r="AO305" i="23"/>
  <c r="AO303" i="23"/>
  <c r="AB300" i="23"/>
  <c r="AO297" i="23"/>
  <c r="AO295" i="23"/>
  <c r="AB292" i="23"/>
  <c r="AO289" i="23"/>
  <c r="AO287" i="23"/>
  <c r="AB284" i="23"/>
  <c r="AO281" i="23"/>
  <c r="AO279" i="23"/>
  <c r="AB276" i="23"/>
  <c r="AO273" i="23"/>
  <c r="AO271" i="23"/>
  <c r="AB268" i="23"/>
  <c r="AO265" i="23"/>
  <c r="AO261" i="23"/>
  <c r="AO249" i="23"/>
  <c r="AB248" i="23"/>
  <c r="AB246" i="23"/>
  <c r="AO246" i="23"/>
  <c r="AO242" i="23"/>
  <c r="AO233" i="23"/>
  <c r="AA225" i="23"/>
  <c r="AB225" i="23" s="1"/>
  <c r="AB221" i="23"/>
  <c r="AB219" i="23"/>
  <c r="AA218" i="23"/>
  <c r="AB218" i="23" s="1"/>
  <c r="AB201" i="23"/>
  <c r="AO189" i="23"/>
  <c r="AO186" i="23"/>
  <c r="AO185" i="23"/>
  <c r="AO179" i="23"/>
  <c r="AO176" i="23"/>
  <c r="AO96" i="23"/>
  <c r="AO36" i="23"/>
  <c r="AO168" i="23"/>
  <c r="AO163" i="23"/>
  <c r="AO162" i="23"/>
  <c r="AA91" i="23"/>
  <c r="AB91" i="23" s="1"/>
  <c r="AB265" i="23"/>
  <c r="AB260" i="23"/>
  <c r="AO260" i="23"/>
  <c r="AO259" i="23"/>
  <c r="AO244" i="23"/>
  <c r="AO238" i="23"/>
  <c r="AB236" i="23"/>
  <c r="AB211" i="23"/>
  <c r="AO211" i="23"/>
  <c r="AO207" i="23"/>
  <c r="AO206" i="23"/>
  <c r="AB204" i="23"/>
  <c r="AO201" i="23"/>
  <c r="AO196" i="23"/>
  <c r="AO61" i="23"/>
  <c r="AO192" i="23"/>
  <c r="AO42" i="23"/>
  <c r="AO216" i="23"/>
  <c r="AO180" i="23"/>
  <c r="AA150" i="23"/>
  <c r="AB150" i="23" s="1"/>
  <c r="AA60" i="23"/>
  <c r="AB60" i="23" s="1"/>
  <c r="AA140" i="23"/>
  <c r="AB140" i="23" s="1"/>
  <c r="AO129" i="23"/>
  <c r="AO128" i="23"/>
  <c r="AB871" i="23"/>
  <c r="AB792" i="23"/>
  <c r="AB786" i="23"/>
  <c r="AB760" i="23"/>
  <c r="AB754" i="23"/>
  <c r="AB728" i="23"/>
  <c r="AB696" i="23"/>
  <c r="AB690" i="23"/>
  <c r="AB648" i="23"/>
  <c r="AO818" i="23"/>
  <c r="AB672" i="23"/>
  <c r="AB658" i="23"/>
  <c r="AO822" i="23"/>
  <c r="AB743" i="23"/>
  <c r="AO830" i="23"/>
  <c r="AB783" i="23"/>
  <c r="AB751" i="23"/>
  <c r="AB625" i="23"/>
  <c r="AB578" i="23"/>
  <c r="AB575" i="23"/>
  <c r="AB561" i="23"/>
  <c r="AB514" i="23"/>
  <c r="AB511" i="23"/>
  <c r="AB497" i="23"/>
  <c r="AB450" i="23"/>
  <c r="AB447" i="23"/>
  <c r="AB442" i="23"/>
  <c r="AB439" i="23"/>
  <c r="AB577" i="23"/>
  <c r="AB602" i="23"/>
  <c r="AB599" i="23"/>
  <c r="AB585" i="23"/>
  <c r="AB538" i="23"/>
  <c r="AB535" i="23"/>
  <c r="AB521" i="23"/>
  <c r="AB474" i="23"/>
  <c r="AB471" i="23"/>
  <c r="AB457" i="23"/>
  <c r="AB433" i="23"/>
  <c r="AO630" i="23"/>
  <c r="AO634" i="23"/>
  <c r="AB537" i="23"/>
  <c r="AB634" i="23"/>
  <c r="AO632" i="23"/>
  <c r="AO640" i="23"/>
  <c r="AO638" i="23"/>
  <c r="AB631" i="23"/>
  <c r="AB617" i="23"/>
  <c r="AB570" i="23"/>
  <c r="AB567" i="23"/>
  <c r="AB553" i="23"/>
  <c r="AB489" i="23"/>
  <c r="AB420" i="23"/>
  <c r="AO418" i="23"/>
  <c r="AO403" i="23"/>
  <c r="AB400" i="23"/>
  <c r="AB392" i="23"/>
  <c r="AB376" i="23"/>
  <c r="AB368" i="23"/>
  <c r="AB360" i="23"/>
  <c r="AB352" i="23"/>
  <c r="AB344" i="23"/>
  <c r="AB328" i="23"/>
  <c r="AB320" i="23"/>
  <c r="AB312" i="23"/>
  <c r="AB304" i="23"/>
  <c r="AB296" i="23"/>
  <c r="AB288" i="23"/>
  <c r="AB280" i="23"/>
  <c r="AB272" i="23"/>
  <c r="AO427" i="23"/>
  <c r="AB422" i="23"/>
  <c r="AO408" i="23"/>
  <c r="AB407" i="23"/>
  <c r="AO415" i="23"/>
  <c r="AO412" i="23"/>
  <c r="AO400" i="23"/>
  <c r="AO392" i="23"/>
  <c r="AO384" i="23"/>
  <c r="AO410" i="23"/>
  <c r="AO424" i="23"/>
  <c r="AO419" i="23"/>
  <c r="AO402" i="23"/>
  <c r="AO426" i="23"/>
  <c r="AB385" i="23"/>
  <c r="AO431" i="23"/>
  <c r="AO423" i="23"/>
  <c r="AO420" i="23"/>
  <c r="AO416" i="23"/>
  <c r="AB415" i="23"/>
  <c r="AO411" i="23"/>
  <c r="AO397" i="23"/>
  <c r="AO389" i="23"/>
  <c r="AB387" i="23"/>
  <c r="AB331" i="23"/>
  <c r="AB323" i="23"/>
  <c r="AB315" i="23"/>
  <c r="AB307" i="23"/>
  <c r="AB299" i="23"/>
  <c r="AB291" i="23"/>
  <c r="AB283" i="23"/>
  <c r="AB275" i="23"/>
  <c r="AB267" i="23"/>
  <c r="AB256" i="23"/>
  <c r="AB250" i="23"/>
  <c r="AO256" i="23"/>
  <c r="AO234" i="23"/>
  <c r="AO210" i="23"/>
  <c r="AO167" i="23"/>
  <c r="AO161" i="23"/>
  <c r="AO221" i="23"/>
  <c r="AO195" i="23"/>
  <c r="AO188" i="23"/>
  <c r="AO181" i="23"/>
  <c r="AO59" i="23"/>
  <c r="AO158" i="23"/>
  <c r="AO226" i="23"/>
  <c r="AB206" i="23"/>
  <c r="AO64" i="23"/>
  <c r="AO171" i="23"/>
  <c r="AO165" i="23"/>
  <c r="AO264" i="23"/>
  <c r="AB244" i="23"/>
  <c r="AO223" i="23"/>
  <c r="AB220" i="23"/>
  <c r="AB217" i="23"/>
  <c r="AO213" i="23"/>
  <c r="AO202" i="23"/>
  <c r="AO197" i="23"/>
  <c r="AO190" i="23"/>
  <c r="AO183" i="23"/>
  <c r="AO237" i="23"/>
  <c r="AO248" i="23"/>
  <c r="AO232" i="23"/>
  <c r="AO208" i="23"/>
  <c r="AO198" i="23"/>
  <c r="AO239" i="23"/>
  <c r="AB214" i="23"/>
  <c r="AB238" i="23"/>
  <c r="AO229" i="23"/>
  <c r="AB226" i="23"/>
  <c r="AO224" i="23"/>
  <c r="AO205" i="23"/>
  <c r="AO200" i="23"/>
  <c r="AO191" i="23"/>
  <c r="AO184" i="23"/>
  <c r="AO144" i="23"/>
  <c r="AO54" i="23"/>
  <c r="AO43" i="23"/>
  <c r="AK3" i="23"/>
  <c r="AO140" i="23"/>
  <c r="AO125" i="23"/>
  <c r="A3" i="23"/>
  <c r="AO85" i="23"/>
  <c r="AM3" i="23"/>
  <c r="AO90" i="23"/>
  <c r="AO159" i="23"/>
  <c r="AO44" i="23"/>
  <c r="AO149" i="23"/>
  <c r="AO139" i="23"/>
</calcChain>
</file>

<file path=xl/sharedStrings.xml><?xml version="1.0" encoding="utf-8"?>
<sst xmlns="http://schemas.openxmlformats.org/spreadsheetml/2006/main" count="4686" uniqueCount="2133">
  <si>
    <t>MKM energiatõhususe uuringud</t>
  </si>
  <si>
    <t>Eesti gaasisüsteemi energiatõhususe suurendamine</t>
  </si>
  <si>
    <t>Valdkonna probleemid</t>
  </si>
  <si>
    <t>Valdkonna nõrkused</t>
  </si>
  <si>
    <t>Valdkonna väljakutsed</t>
  </si>
  <si>
    <t>Valdkonna tugevused</t>
  </si>
  <si>
    <t>Valdkonda mõjutavad trendid</t>
  </si>
  <si>
    <t>Valdkonna eesmärgid</t>
  </si>
  <si>
    <t>Valdkonna mõõdikud</t>
  </si>
  <si>
    <t>Lahendused kitsaskohtadele</t>
  </si>
  <si>
    <t>Energiajulgeolek</t>
  </si>
  <si>
    <t>* Võimalikud probleemid gaasivarustatusega kriisiolukordades
* Gaasil põhinevate süsteemide vähene arendatus Eestis</t>
  </si>
  <si>
    <t>* Aegunud gaasisüsteemid, mis kriisiolukorrast tulenevale koormusele ilmselt vastu ei pea
* Võimaliku teenuse mahu väiksus</t>
  </si>
  <si>
    <t>* Gaasisüsteemide olemasolu ja arendamise kaudu energiajulgeoleku tagamine
* Teenuse mahu võimalik suurendamine</t>
  </si>
  <si>
    <t>* Gaasi on võimalik kriisiolukorras läbi rahvusvaheliste partnerite tarnida
* Gaas on tõhus ja lihtsasti kasutatav energiaallikas</t>
  </si>
  <si>
    <t>* Gaasi kättesaadavus ja hulk regioonis
* Maailmaturu trendid
* Gaasi osakaal Eesti energiaallikana</t>
  </si>
  <si>
    <t>* Suurendada gaasi rolli energiajulgeoleku tagamisel</t>
  </si>
  <si>
    <t>* Gaasisüsteemi infrastruktuuri tase
* Kättesaadava gaasi olemasolu, MWh</t>
  </si>
  <si>
    <t>* Arendada võimaluse korral täiendavalt gaasisüsteeme
* Käia kaasas regiooni arenguga ning pakkuda gaasile julgeoleku tagamisel suuremat rolli</t>
  </si>
  <si>
    <t>MKM energiaturu uuringud</t>
  </si>
  <si>
    <t>Analysis of SmallScale LNG Market Potential in the Baltic States</t>
  </si>
  <si>
    <t>* Kohalikul tasandil on väike gaasivaru, mis tekitab energiajulgeoleku alaseid muresid
* LNG kasutatavus regioonis on võrdlemisi väike ning suurim varustusjaam on Leedus</t>
  </si>
  <si>
    <t>* Eesti LNG turg on lühiajalise nõudluse potentsiaaliga
* Eesti LNG varustatuse tagavad suuresti veoautod, mille maht ei ole suur ja kriisiolukorras on need kohati kasutamatud
* LNG infrastruktuuri puudused</t>
  </si>
  <si>
    <t>* Erinevaid lahendusi kombineerides võimalikult mitmekülgsete võimalusteni jõuda, kuidas Eestis LNG-ga varustada (autotransport+laevatransport)
* Vähendada domineerivate kohalike tarnijate mõju, et ei tekiks ootamatut puudust</t>
  </si>
  <si>
    <t>* Eesti on ühendatud mitmesugustesse rahvusvahelistesse energiavõrkudesse, mis muudab ka LNG alased arengud võimalikuks ning seeläbi suurendab ka energiajulgeolekut
* Järjest laialdasem looduslike maagaaside kasutuselevõtt</t>
  </si>
  <si>
    <t>* Maagaasi kasutatavus
* Rahvusvaheline fookus ja laiemad maagaasi kasutamise trendid
* Valdkondlike regulatsioonide muudatused</t>
  </si>
  <si>
    <t>* Tagada Eesti järjepidev varustatus LNG-ga
* Edendada LNG kasutust Eestis ja Balti riikides
* Arendada LNG alast infrastruktuuri laiemalt
* Aidata kaasa Pariisi kliimaleppe saavutamisele
* Aidata kaasa Eesti kliimaneutraalsuse järjest suuremaks saavutamiseks</t>
  </si>
  <si>
    <t>* KHG hulk ja selle vähenemise osakaal
* Kliimaneutraalsuse eesmärkide täitmine planeeritud hulgal</t>
  </si>
  <si>
    <t xml:space="preserve">* Arendada LNG alast infrastruktuuri
* Muuta LNG transpordivõimalused mitmekesisemaks
* Luua suurem punkerdamise võimalus Eestisse
* Suurendada LNG varu, seejuures luua Eestisse suurem LNG hoiustamise võimekus
</t>
  </si>
  <si>
    <t>MKM üldised uuringud</t>
  </si>
  <si>
    <t>Kohaliku omavalitsuse üksuses energiasäästu ja taastuvenergiaallikate rakendamise võimaluste analüüs kasvuhoonegaaside heite vähendamiseks (2021)</t>
  </si>
  <si>
    <t>* Probleemid kohalike kütuste keskkonnasõbralikkuse ja varudega</t>
  </si>
  <si>
    <t>* Kohalik energiatootmine ei ole piisavalt keskkonnasõbralik (kütusevaba tootmine)</t>
  </si>
  <si>
    <t>* Sõltumatu energiajulgeoleku välja arendamine, mis põhineksid seejuures kliimaneutraalsuse normidel.</t>
  </si>
  <si>
    <t>* Erinevad projektid erinevate osapoolte vahel, mis püüavad tõhusamat energiajulgeolekut tagada</t>
  </si>
  <si>
    <t>* Kohalik tootmisvõimekus
* Kütusevabade energiaallikate kättesaadavus ja rakendatavus</t>
  </si>
  <si>
    <t>* Energiajulgeoleku suurendamiseks kohalike kütuste võimalikult lai kasutus (sh kütusevabade energiaallikate kasutuste suurendamine).</t>
  </si>
  <si>
    <t>* Tagatud ressurssi maht täieliku energiajulgeoleku saavutamiseks</t>
  </si>
  <si>
    <t>* Kohalike tootmisvõimekuste laiendamine</t>
  </si>
  <si>
    <t>Elektri uuringud</t>
  </si>
  <si>
    <t>Transitioning to a climate neutral electricity generation in Estonia</t>
  </si>
  <si>
    <t>* Energiajulgeoleku tagamisega Eestis kaasnevad erinevate lahenduste puhul märkimisväärsed sotsiaalsed riskid
* Energia hoiustamine on piiratud võimalustega</t>
  </si>
  <si>
    <t>* Potentsiaalne tuumaenergiast elektri tootmine ohustab ohusituatsioonis märkimisväärselt julgeolekut
* Energia hoiustamine on kallis ja pikaajaline investeering</t>
  </si>
  <si>
    <t>* Tagada Eesti mitmekülgne energiajulgeolek kriisisituatsioonides
* Energiajulgeoleku strateegiate välja töötamine
* Energiajulgeoleku võrgustiku loomine teiste Balti riikidega</t>
  </si>
  <si>
    <t>* Mitmesuguste lahenduste olemasolu energiajulgeoleku tagamiseks - taastuvenergia, tuumaenergia, erinevad salvestustehnoloogiad</t>
  </si>
  <si>
    <t>* Taastuvenergia osakaal energiajulgeoleku tagamisel
* Salvestustehnoloogiate areng, mille abil energiat täiendavalt hoiustada
* Rahastamise olemasolu ja selle alused</t>
  </si>
  <si>
    <t>* Saavutada taastuvate energiaallikate abil järjest suurem ja mitmekülgsem energiajulgeolek
* Erinevate energiaallikate (tuuma(?) ja taastuvenergia ühildamine energiajulgeoleku tagamiseks</t>
  </si>
  <si>
    <t>* Arendada välja erinevaid riske arvesse võttev energiajulgeoleku strateegia
* Võrgustike arendamine Balti riikidega, et tagada mitmekülgsem energiajulgeolek</t>
  </si>
  <si>
    <t>Teostatavusanalüüs väikse moodulreaktori (VMR) sobivusest Eesti energiavarustuse tagamiseks ja kliimaeesmärkide täitmiseks 2030+</t>
  </si>
  <si>
    <t>* Moodulreaktori rajamine loob täiendava vajaduse tuumajulgeoleku tagamise osas</t>
  </si>
  <si>
    <t>* Tuumaenergia alase kogemuse puudumine energiajulgeoleku alaselt
* Spetsialistide võimalik puudumine</t>
  </si>
  <si>
    <t>* Teadmiste kogumine tuumaohutuse, tuumajulgeoleku ja kaitsemeetmete kohta riiklikku energiastrateegiasse</t>
  </si>
  <si>
    <t>* Moodulreaktori olemasolu aitaks mitmekülgsemalt tagada Eesti energiajulgeolekut ja varustuskindlust
* Rahvusvahelise kogemuse ja toetuse olemasolu</t>
  </si>
  <si>
    <t>* Tuumaenergia ohutus
* Tuumaenergia kasutatavus energiajulgeoleku kriiside korral
* Moodulreaktori rajamise hind ja sellega kaasnevad täiendavad kulud</t>
  </si>
  <si>
    <t>* Pakkuda täiendavat varustuskindlust Eestile
* Arendada välja esialgne tuumaenergia võimekus Eestis</t>
  </si>
  <si>
    <t>* Töötada välja teadmistepõhised arusaamad moodulreaktori ohtude ja võimaluste kohta
* Arendada laiemalt valdkonna ekspertteadmist
* Uurida ja rakendada võimaluste korral IAEA ja teiste riikide praktikaid</t>
  </si>
  <si>
    <t>Salvestuse uuringud</t>
  </si>
  <si>
    <t>* Mahtsoojussalvesti on väga lühikese tööajaga, ca 60h aastas (tiputarbimiste katmiseks)</t>
  </si>
  <si>
    <t>* Salvestite tüüpe on palju ning nende kasutamisvõimusus selgub täpsemalt nende kasutuselevõtmise ajal</t>
  </si>
  <si>
    <t>* Salvetussüsteemi loomine, sest salvestus aitab vähendada sõltuvust elektri impordist, maandades sellega võrguühenduste piisavuse ning poliitiliste tegurite riski
* Võrgu (jaotus, ülekande) võimsus ja töökindlus peavad olema piisavad, et tagada energia jõudmise tarbimiskeskustesse ja lõpptarbijani.</t>
  </si>
  <si>
    <t>* Salvestid saavad osaleda süsteemi stabiliseerimise ja pinge reguleerimise teenuste pakkumisel.
* Baltikumi süsteemihaldurid saavad pärast de-sünkroniseerimist Venemaa elektrisüsteemist turule tuua ka teisi süsteemiteenuseid.
* Salvestus tagab energiasõltumatuse (-julgeoleku) suurendamise;
* Salvestus tagab energiaallikate mitmekesisuse;
* Salvestus tagab energiasüsteemide toimimiskindluse;
* Salvestus tagab energiahindade suurema stabiilsuse</t>
  </si>
  <si>
    <t>* Toetuste kulu tarbijatele või riigieelarvele
* Võrguteenuste kulu muutus
* Elektritootmise tulude muutus
* Sotsiaalmajanduslikud mõjud</t>
  </si>
  <si>
    <t>* Vähendada fossiilkütuste rolli energiajulgeoleku tagamisel</t>
  </si>
  <si>
    <t>* Määrata vajaminevate salvestite kararakteristikud ning testida neid erinevate eesmärkide ja vajaduste suhtes
* Salvestussüsteemide mitmekülgne uurimine ja analüüs, et tuvastada parim võimalik variant
* Võrgu võimsuste redigeerimine salvestusvõimekuse kasutamiseks</t>
  </si>
  <si>
    <t>Üldised uuringud</t>
  </si>
  <si>
    <t>Eesti seitsmes
kliimaaruanne (2017)</t>
  </si>
  <si>
    <t>* Suuresti põlevkivitööstusele toetuvad
energiasõltumatus ja varustuskindlus</t>
  </si>
  <si>
    <t>* Energiajulgeoleku sõltuvus vähestel energiallikatel, mis kujutab võimalikku ohtu energiajulgeolekule</t>
  </si>
  <si>
    <t>* Taastuvenergia suurem kasutamine energiajulgeoleku ja varustuskindluse tagamiseks
* Pikaajaliste struktuurimuutuste elluviimine energeetikasektoris kooskõlas Eesti energiajulgeoleku ja -tõhususe eesmärkidega
* Eesti elanikkonnale on tagatud pidev energiavarustus</t>
  </si>
  <si>
    <t>* Võimalik tagada Eesti energiajulgeolek riigisiseselt</t>
  </si>
  <si>
    <t>* Kliimaleppe tingimused ja nende täitmine
* Euroopa ja regiooni laiem varustatus</t>
  </si>
  <si>
    <t>* Suurendada Eesti ja Euroopa energiajulgeolekut
* Kliimamuutuste tõttu ei vähene energiasõltumatus, -turvalisus, -varustuskindlus ja taastuvenergia ressursside kasutatavus ega suurene primaarenergia lõpptarbimise maht.</t>
  </si>
  <si>
    <t>* Primaarenergia lõpptarbimise maht, TWh</t>
  </si>
  <si>
    <t>* Riikideülesed kampaaniad inimeste energiajulgeoleku teadlikkuse kasvatamiseks
* Energiasõltumatuse allikate laiendamine</t>
  </si>
  <si>
    <t>Arengukavad</t>
  </si>
  <si>
    <t>Arengukava Eesti 2035</t>
  </si>
  <si>
    <t>* Võimalikud energiajulgeoleku ja varustuskindluse probleemid</t>
  </si>
  <si>
    <t>* Suur energiasektori sõltuvus põlevkivist+sellega kaasnevad sotsiaal-majanduslikud mõjud</t>
  </si>
  <si>
    <t>* Tagada energiajulgeolek ka siis, kui minnakse üle kliimaneutraalsele energiatootmisele
* Taastuvenergia osakaalu suurendamine energiatööstuses</t>
  </si>
  <si>
    <t>* Avatus ja innovatsioonile orienteeritus</t>
  </si>
  <si>
    <t>* Kliimalepped
* Kliimasoojenemine
* Välispoliitiline olukord regioonis</t>
  </si>
  <si>
    <t>* Tagada energiajulgeolek üleminekuperioodil
* Taastuvenergia osakaalu suurendamine energiatööstuses</t>
  </si>
  <si>
    <t>* Taastuvenergia osakaal energiatööstuses
* Energiatööstuse sõltuvuse % põlevkivist</t>
  </si>
  <si>
    <t>* Teadmistepõhised ja argumenteeritud üleminekud ning võimalike energiavarude hoiustamine
* Taastuvenergia lahenduste mitmekülgsem ja suuremahulisem arendamine</t>
  </si>
  <si>
    <t>Arengukava ENMAK 2030</t>
  </si>
  <si>
    <t xml:space="preserve">* Energiajulgeoleku stabiilne tagamine ehk varustuskindluse võimalikud riskid. 
* Eesti energiaalase konkurentsi säilitamine  </t>
  </si>
  <si>
    <t>* Energiajulgeoleku põhinemine suuresti põlevkivil</t>
  </si>
  <si>
    <t>* Elutähtsate teenuste energiavarustus peab olema tagatud so:
* elektri- ja gaasivarustuses piiriüleste ühenduste tagamine 
* õigusnõuetes sätestatud vedelkütuste varu ja gaasivaru tagamine Eestis 
* soojuse tootmise võimsuste olemasolu baas- ja tipukoormuste katmiseks
* õigusloome tagamine haja- ja mikrotootmise edendamiseks</t>
  </si>
  <si>
    <t xml:space="preserve">* Kohalike elektritootmisvõimsuste olemasolu 
* Eesti on ühendatud Euroopa Liidus juhitava
sünkroonalaga 
* Regulatsioonidele vastava kütusevaru olemasolu
* Eesti kohta käiva energeetikaalase info täpsus ja piisavus </t>
  </si>
  <si>
    <t>* Järjest suurem võõrandumine põlevkivil põhinevast energiast ning üleüldiselt kõrge süsihappegaasi sisaldusega energiaallikatest</t>
  </si>
  <si>
    <t>* Piiriüleste ühenduste parendamine, sh võõrdumine Venemaa energiaruumist
* Kaugeneda põlevkivil põhinevast energiast
* Kohalike energiavõimsuste suurendamine ja tõhustamine
* Suurendada taastuvenergia osakaalu</t>
  </si>
  <si>
    <t>Arengukava Põlevkivi kasutamise riiklik arengukava 2016 - 2030</t>
  </si>
  <si>
    <t>* Võimalik väliskaubanduse bilansi halvenemine
* Keskkonnakahjuliku põlevkivi suur osakaal Eesti energiatööstuses
* Põlevkivi kasutamine täiendavate probleemide lahendamine on kulukad ja tõstavad seeläbi põlevkivi kaevandamise omahinda</t>
  </si>
  <si>
    <t xml:space="preserve">* Põlevkivil põhinev energiajulgeolek ei ole kooskõlas rahvusvaheliste nõuetega
* Põlevkivi kaevandamine ja kasutamine on suure saastehulgaga tegevus (õhusaaste, ühendid, hais)
* Põlevkivi tootmise ja töötlemise vahendid on aegunud ja piiratud võimekusega. </t>
  </si>
  <si>
    <t>* Muuta põlevkivi kasutamine energiajulgeoleku kriisi korral efektiivsemaks ja keskkonnasõbralikumaks
* Põlevkivi kasutamisel suur energia- ja rahakadu, mida oleks oluline minimaliseerida</t>
  </si>
  <si>
    <t>* Vajaduse korral on võimalik põlevkivist toota piisavalt energiat kogu Eesti varustamiseks
* Põlevkivi gaasi saab kasutada kõrvalsaadusena põlevkivi töötlemisest</t>
  </si>
  <si>
    <t>* Põlevkivi tootmise, töötlemise ja kasutamise hinnatrendid
* Tipp-spetsialiside ja spetsialistide olemasolu, kes haldavad nii tootmisprotsessi kui ka võimalikku tööstusressurssi</t>
  </si>
  <si>
    <t>* Põlevkivi kaevandamise efektiivsuse tõstmine ja
negatiivse keskkonnamõju vähendamine
* Põlevkivialase haridus- ja teadustegevuse
arendamine</t>
  </si>
  <si>
    <t>* CO2 ja SO2 heitmete hulk kaevanduspiirkondades ja laiemalt</t>
  </si>
  <si>
    <t>* Põlevkivi kaevandamise ja kasutamise võimalikult keskkonnasõbralikuks tegemine
* Põlevkivi kaevanduste kaeveõõnte täitmine
* Põlevkivi jääkide võimalikult sihtotstarbekas ja keskkonnasõbralik ümbertöötlemine
* Allmaakao vähendamine
* Teemakohase teadus- ja arendutegevuse soosimine</t>
  </si>
  <si>
    <t>Arengukava üleriigiline planeering Eesti 2030+</t>
  </si>
  <si>
    <t>* Energiajulgeoleku ja keskkonnaga seotud kaalutlustel ei ole otstarbekas ühe fossiilse energiaallika sedavõrd suur osakaal riigi energiabilansis (põlevkivi),
sest see on seotud varustuskindluse, energiaturu ja keskkonnakaitseriskidega.</t>
  </si>
  <si>
    <t>* Energia tagamise alternatiivid on väheesindatud ning nende suuremahuline kasutamine võib problemaatiliseks osutuda. 
* Ebapiisav energiajulgeoleku alane ühendatus regiooniga ning vähene võimekus regiooni energiajulgeoleku alaselt panustada.</t>
  </si>
  <si>
    <t xml:space="preserve">* Energiajulgeoleku kindlustamiseks tasub Eestil – lisaks põlevkivienergeetikale – keskenduda senisest
rohkem hajutatumale piirkondlikule energiatootmisele.
* Kasutada energiajulgeoleku tagamiseks alternatiivseid energeetilisi ressursse (päike, tuul, biomass, maasoojus)+integreeritud lahenduste kasutusele võtmine
</t>
  </si>
  <si>
    <t>* Eesti suudab praegustes tingimustes tagada enda täieliku varustamise elektrienergiaga.
* Alternatiivsed energiajulgeoleku tagamise vahendid on mingil määral olemas
* Taastuvenergeetika järjest suurem roll energiajulgeoleku tagamises</t>
  </si>
  <si>
    <t>* Tipp-spetsialistide ja spetsialistide olemasolu
* Teadmistepõhise majanduse kasv
* Kaudsemalt negatiivsed rahvastikutrendid</t>
  </si>
  <si>
    <t>* Riigi energiajulgeolek on tagatud mitmekesise ja kestliku energiatootmise – millest suure osa moodustab taastuvenergeetika – ning kvaliteetsete välisühenduste toel</t>
  </si>
  <si>
    <t>* Taastuvenergeetika osakaal energiajulgeoleku tagamisel
* Kvaliteetsete välisühenduse olemasolu
* Tehnoloogiate uudsus, energiasäästlikkus energiajulgeoleku tagamisel</t>
  </si>
  <si>
    <t>* Võimalik taristu arendamine energiajulgeoleku tõhusamaks tagamiseks
* Suuremas mahus ekspertide koolitamine, sh teadmistepõhisuse printsiipide juurutamine
* Alternatiivsete energiaallikate mitmekülgsem kasutamine
* Hajutada energiatootmist rohkem laiali, juhul kui üks piirkond kaob ära, siis teised tagavad laiapõhjalisemalt kogu riigi energiajulgeolekut</t>
  </si>
  <si>
    <t>Riigikaitse arengukava 2022-2031</t>
  </si>
  <si>
    <t>* Energia varustuskindluse tagamine kriisiolukorras
* Erinevate energiavarude, kütuste ja määrdeainete varu tagamine kriisiolukorras</t>
  </si>
  <si>
    <t xml:space="preserve">* Eesti on seotud Venemaa elektrisüsteemiga, mis annab Venemaale sõjalise kriisi korral selge eelise
</t>
  </si>
  <si>
    <t>* Venemaa elektrisüsteemist lahti ühendamine aastaks 2025
* Varude tagamine kriisiolukorras</t>
  </si>
  <si>
    <t>* on olemas vajalik gaasivaru
* Võimalike kontrollitud tagavaraplaanide olemasolu nii riigisiseselt kui ka rahvusvaheliselt</t>
  </si>
  <si>
    <t>* Geopoliitilised trendid
* Erinevate energiaallikate kättesaadavus ja hind
* Venemaa tegevus regioonis</t>
  </si>
  <si>
    <t>* Energia varustuskindluse laiem eesmärk on tagada, et riigis oleksid piisavad taastuvenergia tootmisvõimsused, varud ja toimiv ülekandevõrk/jaotusvõrk, mis tagaks energiaga varustatuse riigikaitselise kriisi korral.</t>
  </si>
  <si>
    <t>* Varude olemasolu
* Kriisiolukorraks valmisolek tehniliselt kui ka inimressurssi perspektiivist
* Logistiline valmisolek</t>
  </si>
  <si>
    <t>* Lahkuda Venemaa elektrivõrgust
* Varude kogumine ja asjakohane hoiustamine
* Plaanide katsetamine ja täpsem mõtestamine
* Energiavõrkude arendamine ja tõhustamine</t>
  </si>
  <si>
    <t xml:space="preserve">Eesti gaasiülekandevõrgu arengukava 2022-2031 </t>
  </si>
  <si>
    <t>* Gaasivõrgustiku sõltuvus Venemaast
* Võimalikud probleemid võrgu riketega
* Täiendavad investeeringud/rekonstrueerimistööd võivad kalliks osutuda</t>
  </si>
  <si>
    <t>* Võimalik gaasikadu
* Võimalikud märkimisväärsed hinnakõikumised
* Võimalikud varustuseprobleemid</t>
  </si>
  <si>
    <t>* Erinevate gaasitorustike laiapõhjalisem arendamine üle regiooni ja Euroopas laiemalt, sh ühtse vesinikuturu loomine.
* Integreeritud energiasüsteemi loomine, mis võimaldakslahendada taastuvenergia juhislikkuse ja vajaliku energiasüsteemi paindlikkuse probleemi.</t>
  </si>
  <si>
    <t>* Biometaani ja teiste gaasiliste kütuste valdkonna arendamine aitab mitmekesistada Eesti energiatarbimist ja parandada energiajulgeolekut.
* Stabiilsus - Viimase viie aasta jooksul on maagaasi tarbimine Eestis püsinud võrdlemisi sarnasel tasemel ja jäänud vahemikku 4,5-5,2 TWh aastas ning prognoosi järgi jääb samasse vahemikku ka tulevikus</t>
  </si>
  <si>
    <t>* Erinevate gaaside hind maailmaturul
* Geopoliitiline olukord regioonis
* Taristu ehitamise ja arendamise hinnad
* Vääramatud muutused naaberriikides, kust trassid läbi jooksevad</t>
  </si>
  <si>
    <t>* Eesmärk on tagada Eesti mitmekülgne gaasidega varustatus ning teha ka rahvusvahelist koostööd selleks, et vajaduse korral võimalikke energiajulgeoleku ohte vältida
* Tegeleda valdkonna arendamise ja mitmekesistamisega
* Kliimaeesmärkidega kaasas käia</t>
  </si>
  <si>
    <t>* Gaasiläbilaskevõime torustikes
* Tarnemahud erinevate gaaside osas
* Võimalikud energia- ja gaasikaod torustikes</t>
  </si>
  <si>
    <t>* Vähendada sõltuvust Venemaast
* Investeerida täiendavalt taristusse
* Tagada gaaside varu kriisiolukordadeks
* Arendustegevusse investeerimine
* Osalemine innovatsiooniprojektides ning aktiivselt kaasa rääkimine rahvusvahelises koostöös
* Hinnastabiilsuse tagamine</t>
  </si>
  <si>
    <t xml:space="preserve">Uuring „EL struktuurivahenditest
rahastatud meetmete mõju riigi
energiamajanduse eesmärkide täitmisele“ </t>
  </si>
  <si>
    <t>Energiatõhusus</t>
  </si>
  <si>
    <t>* Sihttaseme saavutamine elamumajanduses (korterelamute rekonstrueerimine)
* Üldise energiatõhustuskohustuse maksimaalne realiseerimine
* Ebaefektiivne soojustorustik Eestis</t>
  </si>
  <si>
    <t>* Täiendavate energiatõhustusalaste investeeringutega võivad kaasneda ajutised negatiivsed keskkonnamõjud</t>
  </si>
  <si>
    <t>* Saavutada järjest suurem energiatõhusus
* Toetada korterelamute rekonstrueerimist
* Liginullenergia hoonete ehitamine
* Kaugküttekatelde renoveerimine
* Amortiseerunud kaugküttetorustiku renoveerimine
* Tänavavalgustuse renoveerimine</t>
  </si>
  <si>
    <t>* Energiatõhususe eesmärkide järjest suurem täitmine aitab kaasa energiasäästule ning loob seeläbi võimalust säästetud energia arvelt täiendavaid investeeringuid teha</t>
  </si>
  <si>
    <t>* Energiatõhususe eesmärkide muudatused
* Kallinevad ressurssid energiatõhususe täiendavaks saavutamiseks</t>
  </si>
  <si>
    <t>* Renoveerida suurel määral taristut, peamiselt elamuhooned, kaugküttesüsteemid ja katelseadmed</t>
  </si>
  <si>
    <t>* Pakkuda toetust ja teavitustööd erinevate valdkondade energiatõhususe järjest suuremaks saavutamiseks
* Täiendavate investeeringute kaasamine</t>
  </si>
  <si>
    <t>* Gaasivõrgus on vähe investeeringuid, mis on isetasuvad
* Gaasivõrk vajaks ühendsüsteemi loomise puhul renoveerimist, et vähendada võimalikke kadusid</t>
  </si>
  <si>
    <t>* Soojusallikate vähene efektiivsus ja selle juhtimise võimekus (tekitab võimalikku energiakadu)</t>
  </si>
  <si>
    <t>* Gaasikao vähendamine
* Gaasisüsteemi gaasijaamade küttesüsteemide uuendamine
* IOT (internet of things) põhimõtete kasutuselevõtt
* Eesti, Soome, Läti ja Leedu ühise gaasisüsteemi loomine</t>
  </si>
  <si>
    <t>* Gaasil põhinevate energiaallikate energiatõhusus on märkimisväärselt suurem kui teistel Eesti kasutatavatel primaar energiaallikatel</t>
  </si>
  <si>
    <t>* Gaasi hind
* Infrastruktuuri renoveerimise hind
* Teiste alternatiivsete energiatõhustusmeetodite esiletõus</t>
  </si>
  <si>
    <t>* Optimaalsete kuludega gaasiliikumise tagamine regioonis
* Mõõtesüsteemidest tuleneva bilansivahe vähendamine
* Gaasisüsteemi töörežiimi optimeerimine ja rikete kiirem tuvastamine</t>
  </si>
  <si>
    <t>* Energiakao vähendamine ja taristu arendamine
* Kõrgtehnoloogiliste lahenduste rakendamine ja kasutamine võimalike kitsaskohtade lahendamiseks (IOT)
* Investeeringute mitmekülgsem planeerimine
* Tõhusam koostöö naaberriikidega</t>
  </si>
  <si>
    <t>Riikliku energiasäästukohustuse
täitmiseks sobilike finantsmeetmete
arvutusmetoodikate väljatöötamine ja
energiasäästu potentsiaali hindamine</t>
  </si>
  <si>
    <t>* Võimalikud võrgukaod
* Tarbimise suurenemine, mis eeldab täiendavate mahtude loomist</t>
  </si>
  <si>
    <t xml:space="preserve">* Teatud andmete puudused, nt transpordisektori energiatõhususe kohta
* Täpsemate hindade ja andmete puudumine, uuringu aluseks on Eurostati andmed </t>
  </si>
  <si>
    <t>* Kumulatiivsete energiasäästu eesmärkide täitmine
* 3%-liste kadude vähendamine elektrivõrgus</t>
  </si>
  <si>
    <t>* Võimalik kadusid kompenseerida energiatõhsususe ja taastuvenergia arvelt
* Võimalike probleemsete sektorite ümberkorraldus</t>
  </si>
  <si>
    <t>* Muutused seadusandluses
* Energiasäästu eesmärkide muutumine erinevatel tasanditel</t>
  </si>
  <si>
    <t>* Parendada energiatõhusust Eestis läbi võrkude renoveerimise ja transpordisektori kaasajastamise</t>
  </si>
  <si>
    <t>* Energiasääst, GWh</t>
  </si>
  <si>
    <t>* Transpordisektori tõhustamine, võimalik maksustamine või üleviimine energia- keskkonnasõbralikematele kütustele
* Võrgukadude vähendamine läbi renoveerimistööde
* Andmete kogumine ja põhjalikum analüüs</t>
  </si>
  <si>
    <t>Energiatõhususe direktiivi ülevõtmisest tulenev kohustus energiasäästu meetmete loomiseks, mõõtmiseks, seireks, kontrolliks ja raporteerimiseks</t>
  </si>
  <si>
    <t xml:space="preserve">* Probleemid hoonete suurema energiatõhususe saavutamisega
* Rahalised ja ruumilised piirangud energiatõhususe suurendamiseks hoonetes
* Transpordilahenduste madal energiatõhusus
</t>
  </si>
  <si>
    <t>* Puuduolev taristu täiendavaks ühistranspordiühenduste energiatõhustamiseks
* Kaubavahetus toimub suuresti maanteedel, mis pole näiteks sama keskkonnasõbralik nagu raudtee kaudu
* Hoonete energiajuhtimine on kohati puudulik</t>
  </si>
  <si>
    <t xml:space="preserve">* Ühistranspordi ja täiendavalt energiatõhusa liikluse edendamine
* Erinevate hoonete energiatõhustamine
* Energiatõhusate poliitikate analüüs ja mitmekülgne väljatöötamine
</t>
  </si>
  <si>
    <t>* Mitmekülgsete meetmete, programmide ja uuringute olemasolu
* Teiste riikide positiivsete kogemuste võimalik kasutamine
* Võimalikud arengud põllumajanduses, mida saaks olulisel määral energiatõhustada</t>
  </si>
  <si>
    <t>* Võimalike toetuste olemasolu
* Erinevate energiatõhusust puudutavate valdkondade innovatsioonivõimekus
* Teemakohaste poliitikate edukus ja suundumused</t>
  </si>
  <si>
    <t>* Eesti kumuleeritud energia lõpptarbimise kokkuhoiu vajadus perioodil 2021-2030 1270,7 ktoe ehk 14,8 TWh, sh vähendada lõpp-tarbimist nii (ühis)transpordis, elamumajanduses kui ka energiaalases taristus</t>
  </si>
  <si>
    <t>* Toetusmeetmete mitmekülgne läbivaatamine ja töötamine, sh poliitilisel tasandil
* Transpordisektori mitmekesistamine ja täiendav arendamine energiatõhususe suunas
* Energiatõhususele suunatud arengud põllumajanduses
* Elamumajanduse energiatõhustamine</t>
  </si>
  <si>
    <t>* Probleemid energiatõhusa infrastruktuuriga - LNG transport toimub diiselveokite abil
* Energiavaldkonna fookus on kohati vähem energiatõhusate energialahenduste peal</t>
  </si>
  <si>
    <t>* Vananenud LNG infrastruktuur, mille energiatõhusus ei pruugi asjakohane olla</t>
  </si>
  <si>
    <t>* LNG infrastruktuuri tõhustamine
* LNG osakaalu suurendamine Eestis ja regioonis</t>
  </si>
  <si>
    <t>* Võimalus kasutada ja laiendada olemasolevaid LNG jaamu
* LNG näol on tegu võrdlemisi energiatõhusa energiaallikaga</t>
  </si>
  <si>
    <t>* Rahvusvahelised trendid ja mõõdikud
* LNG hind</t>
  </si>
  <si>
    <t>* Saavutada järjest suurem energiatõhusus, kasutades selleks ka LNG-d
* Muuta LNG transport energiatõhusamaks ja keskkonnasõbralikumaks</t>
  </si>
  <si>
    <t xml:space="preserve">* KHG hulk
* LNG osakaal Eesti energiasektoris
</t>
  </si>
  <si>
    <t>* Suurendada LNG transpordi energiatõhusust
* Suurendada LNG osakaalu vähem energiatõhusate energiaallikate ees
*LNG jaamade ja infrastruktuuri kaasaegne arendamine</t>
  </si>
  <si>
    <t>MKM energiaturu uuring</t>
  </si>
  <si>
    <t>MKM soojusmajanduse uuringud</t>
  </si>
  <si>
    <t>Heitsoojuse- ja jahutuse analüüs 2021</t>
  </si>
  <si>
    <t>* Tööstuste suur energiatarbimine
* Tööstusliku heitsoojuse potentsiaal suuresti kasutamata
* IT andmekeskuste suur energiatarbimine (üle 10% kogu maailma energiatarbimisest)
* Heitsoojus võib tööstusliku tootmise kaudu erinevate ohtlike ühendite tõttu kasutuskõlbmatu olla
* Heitsoojuse kasutamine võib häirida tööstuse töökindlust
* Heitsoojuse sesoonsus ja saadavuse pidevuse probleem
* Kohati keeruline liita heitsoojust kaugkütte võrguga
* Toodangu sõltumine ühest suurest heitsoojuse allikast</t>
  </si>
  <si>
    <t>* Tööstuse hajaasustus Eestis, mistõttu raske heitsoojust kasutada
* Soojustagastusega ventilatsiooni puudumine suures osas elamuhoonetes
* Rahalised ja regulatiivsed piirangud heitsoojuse tehnoloogiate jaoks
* Puudub kindlus süsteemide äratasuvuse ja pikaajalisuse kohta, raske investeeringuid leida</t>
  </si>
  <si>
    <t>* Muuta tööstused energiatõhusamaks, sh kasutada heitsoojuse kasutamist
* Andmekeskuste heitsoojuse täiendav kasutamine kütteallikana
* Energiakandja ja kaugküttevõrgu süsteemide parem ühildamine, sh temperatuuride ühildamine
* Heitsoojuse andmete kaardistamine ja täpsem analüüs</t>
  </si>
  <si>
    <t>* Paljud suured Eesti ettevõtted on juba heitsoojust enda tarbeks kasutamas
* Arenevad heitsoojuse süsteemid ja toetused, mis soodustavad energiaallika järjest suuremat realiseerimist
* Planeeringute olemasolu ja teadlikkuse kasv</t>
  </si>
  <si>
    <t>* Uute tehnoloogiate areng
* Muutused kütteturul, eelkõige muutused soojustagastusega ventilatsioonisüsteemide kasutamises
* Heitsoojuse maksumus</t>
  </si>
  <si>
    <t>* Selgitada välja seni kasutamata heitsoojus- ja heitjahutusenergia reaalselt rakendatav potentsiaal ning püüda seda maksimaalselt realiseerida
* Tõhusama kaugküttesüsteemi loomine läbi heitsoojuse suurema kasutamise
* Rakendada heitsoojuse potentsiaali laiemalt nii tööstuses kui ka elamuehituses</t>
  </si>
  <si>
    <t>* Heitsoojuse tagastavatuse ja rakendatavuse maht, GWh (võimalik energiasääst)</t>
  </si>
  <si>
    <t>* Hooajaliste soojussalvestite kasutamine
* Ettevõtete liitmist kaugküttevõrguga heitsoojuse edastamiseks ja müümiseks võiks samuti toetusmeetmetega motiveerida
* Kaugküttevõrku edastatava heitsoojuse maksumus ei ole soojusettevõtjale atraktiivne ja ostmine majanduslikult põhjendatud, kui see ületab olemasoleva soojuse hinna muutuvkulude komponenti. Vastavalt sellel hinnale tuleks disainida toetusmeetmed
* Ettevalmistatavasse kaugkütteseaduse muudatusse tuleks viia sisse heitsoojuse mõiste ja selle kaugküttevõrkudes kasutuselevõtmise alused. Vastavalt sellele saab hakata ka Konkurentsiamet soojuse hinnataotluse põhjendatuse kontrollimisel arvestama heitsoojuse ostu mahtusid ja sellest tulenevat soojuse hinda tarbijatele konkreetses
kaugkütte võrgupiirkonnas.
* Heitsoojuse enamat vastuvõtmist kaugküttevõrkudesse aitaks nende muutmine madalatemperatuurilisteks või esialgu moodustada nn madalatemperatuurilisi saari (arenduspiirkondi).
* Niiskel puitkütusel ja gaasil (maagaas, biogaas jms) töötavatele kateldele tuleks alates võimsusest 1 MW (puitkütusel) ja alates 15 kW (gaasil) paigaldada suitsugaaside kondensaatorid. Viimastel on kaasajal juba suitsugaaside kondenseerimise lahendus sisse ehitatud. Hoonete lokaalkatlamajade ehitamisel ja kaugküttekatlamajade renoveerimisel saaks/tuleks lähtetingimustes nõuda selliste gaasikatelde paigaldamist,
millel on olemas suitsugaaside kondenseerimise võimalus. Puitkütusel töötavate uute katlamajade projekteerimisel ja vanade renoveerimisel tuleks juba arvestada suitsugaaside kondenseerimisest saadava lisasoojusega, see väldiks hilisemal paigaldamisel selle, et täiendavat soojust pole kuhugi müüa.
* Eriti tuleks mõelda heitsoojuse kaugküttevõrku ostmisele nendel soojusettevõtjatel, kes toodavad soojust kütteõlidega või mistahes fossiilkütustega (kas kogu mahus või osaliselt). Heitsoojuse ostmine oleks soojusettevõtjale ka mainekujunduse meede ja tema muutmiseks keskkonnasõbralikumaks. See aitab muuta kaugküttevõrku tõhusaks
kaugküttevõrguks ja see omakorda võimaldab tarbijate hoonetele energiamärgiste andmisel kasutada madalama väärtusega kaalumistegurit (0,9 asemel 0,65), mis väljendub hoone kõrgemas energiaklassis (nt D asemel C energiaklass).
8.Kõigi kaugküttevõrke omavate asulate (linnad, alevid, alevikud, külad) planeeringutes ja muudes soojusmajandust käsitletavates arengudokumentides peaks olema analüüsitud madalatemperatuurilise kaugkütte rajamise või sellele üle minemise võimalusi ja majanduslikku põhjendatust. Samuti tuleks käsitleda tööstusliku heitsoojuse temaatikat eriti tööstusparkide kontekstis. Madalatemperatuurilised kaugküttevõrgud ja ka madalatemperatuurilisel kaugküttel olevatel hoonetel võiks olla väiksem kaalumistegur kui tavalisel tõhusal kaugküttevõrgul (nt 0,65 asemel 0,4). Täiendada hoonete energiatõhususe määruse vastavat osa. See aitaks kergemini saavutada uute ja renoveeritavate hoonetele vajalikke A ja B (uushooned) ning C energiaklassi (rekonstrueeritavad hooned).</t>
  </si>
  <si>
    <t>Eesti soojusmajanduse analüüsi kokkuvõte 2013</t>
  </si>
  <si>
    <t xml:space="preserve">* Amortiseerunud ja ebatõhusad katlamajad
* Kallid tegevus- ja kapitalikulud
* Kasutatakse keskkonnakahjulikke küttevahendeid, eelkõige põlevkiviõli
</t>
  </si>
  <si>
    <t>* Kaugkütte volatiilne ja suhteliselt kõrge hind, mis seejuures põhineb kõrge süsinikuheitmega ressurssidel.
* Kaugkütte kohatine ebaefektiivsus</t>
  </si>
  <si>
    <t>* Karmistuvate efektiivsuspiirangutega kaasas käimine
* Lokaalsematele ja energiatõhusamatele soojusallikatele üleminek
* Kaugküttesüsteemide efektiivsuse tõstmine</t>
  </si>
  <si>
    <t>* Järjest suurem katelseadmete vahetamine ja toetuste nende jaoks eraldamine
* Lahenduste väljatöötamine kaugkütte kõrgete hindade vastu
* Kütteturu vajaduspõhine reguleerimine</t>
  </si>
  <si>
    <t>* Kaugkütte hind
* Kaugkütte taristu seisukord
* Inimeste teadlikkus ja üleminek lokaalsetele soojusallikatele</t>
  </si>
  <si>
    <t>* Kaugkütteturu täpsem reguleerimine, efektiivsemaks tegemine (renoveerimine)
* Kaugkütte kulude optimeerimine
* Saavutada vastavus karmistuvatele piirangutele</t>
  </si>
  <si>
    <t>* Kaugkütte müügimaht, TWh</t>
  </si>
  <si>
    <t>* Täiendavate kaugküttesüsteemide toetuste arendamine, sest kohalikul tasandil seda väga kulukas teha
* Lokaalsemate küttekehade arendamine
* Üleminek kõrge saastega kütteallikatelt madalamatele
* Kaugkütte taristu arendamine</t>
  </si>
  <si>
    <t>MKM taastuvenergia uuringud</t>
  </si>
  <si>
    <t>Eesti vesinikuressursside kasutuselevõtu analüüs</t>
  </si>
  <si>
    <t>* Inimeste hirm ja teadmatus vesiniktehnoloogia ees
* Puudub suures mahus vesiniku kättesaadavus ja selle jagamine üle riigi võib problemaatiliseks osutuda
* Vesiniku hinnad ei ole teiste kütustega võrreldes konkurentsivõimelised+piiratud võrgustik</t>
  </si>
  <si>
    <t>* Võimalikud nõrkused seoses vesiniku kasutamise turvalisusega
* Vesiniku hoiustamine ja transportimine on tunduvalt keerulisem kui traditsiooniliste kütuste
* Vesinikul põhinevaid transpordivahendeid ehitatakse vähe ja nende hind võib kallim olla</t>
  </si>
  <si>
    <t xml:space="preserve">* Hoonete energiatõhustamine läbi küttesüsteemide dekarboniseerimise
* Erinevate tööstuse, eelkõige kemikaalitööstuse dekarboniseerimine
* Vesiniku tankimisvõrgustiku arendamine
* Transpordisektoris vesiniku kasutuselevõtt
</t>
  </si>
  <si>
    <t>* Vesiniktehnoloogia kiire areng
* Eesti osaleb aktiivselt vesiniku arendamise rahvusvahelistes töörühmades
* Vesiniktehnoloogiate abil on võimalik olulisel määral energiatõhustada Eesti problemaatilist transpordisektorit, sh rongid, laevad, lennundus
* Karmistuvad meetmed fossiilsetele kütustele soodustavad vesinikule üleminekuid</t>
  </si>
  <si>
    <t>* Euroopa Liidu ja Eesti kliimaneutraalsuse eesmärgid
* Vesinikutehnoloogiate järjepidev arendamine</t>
  </si>
  <si>
    <t xml:space="preserve">* Kiirendada vesiniku mitmekülgsemat turule jõudmist
* Arendada vesiniku kasutusvõimalusi
* Vesiniku kaudu dekarboniseerida erinevaid sektoreid (transport, elamu)
* Parendada vesiniku kättesaadavust nii hinna kui ka võimaluste poolest
</t>
  </si>
  <si>
    <t>* Täiendav teavitustöö vesiniku kasutuse ja ohutuse kohta
* Vesiniku taristu täiendav arendamine
* Vesiniku hinna võimalik korrigeerimine
* Vesiniku kättesaadavuse parandamine
* Vesiniktehnoloogiate täiendav arendamine ja kohaliku kasutamise suurendamine</t>
  </si>
  <si>
    <t xml:space="preserve">* Hooned ja transpordivahendid ei ole piisavalt energiatõhusad
* Puudub süsteemne ülevaade energiakuludest ja erinevat laadi energiajaamadest
</t>
  </si>
  <si>
    <t xml:space="preserve">* Energiamajanduse andmete üleriigilistest andmebaasidest KOV haldusterritooriumi kohta kättesaamine on raske ja nõuab mahukat andmetöötlust.
* Hoonete ja transpordilahenduste energiatõhusus on piirkonniti väga erinev
</t>
  </si>
  <si>
    <t xml:space="preserve">* Energia lõpptarbimine peab aastani 2030 püsima tasemel 32-33 TWh/a. Primaarenergia tarbimise vähenemine kuni 14%.
* Taastuvenergia tootmine ja kasutamine. Kaug- ja lokaalküte.
* Energiasääst hoonetes. Elamu- ja kommunaalmajandus.
* Ühistransport ja liikuvus. Tänavavalgustus. Ruumiline planeerimine - energiatõhustamine
* Energiasääst transpordis, ettevõtluses, tööstuses ja põllumajanduses.
* Pikaajalise plaani koostamine
</t>
  </si>
  <si>
    <t>* Huvi KOVi tasandil on olemas ja mitmekülgne
* Energiatõhususe suurendamisest tulenev rahaline kokkuhoid</t>
  </si>
  <si>
    <t>* Rahvusvahelised lepped ja arusaamad
* Riigipoolsed suunised ja toetusmehhanismid
* Inimeste ja ühiskonna teadlikkuse kasv energiatõhususe valdkonnas</t>
  </si>
  <si>
    <t>* EL-I eesmärgiks on nüüdisaegne, ressursitõhus
ja konkurentsivõimelise majandusega ühiskond, kus 2050. aastaks ei ole enam kasvuhoonegaaside
netoheidet ja majanduskasv on ressursikasutusest lahutatud.
* Energiatõhususe suurendamine äri- ja munitsipaalsektoris kohalikult</t>
  </si>
  <si>
    <t>* Erinevate KOV andmete kättesaadavust lihtsustada ja andmeid läbipaistvamaks teha
* Korrastada energiakulude ülevaate süsteem (andmed)
* Palgata inimesi, kes energiatõhususe eest vastutavad, seejuures saab seda teha võimalikust energiasäästust tehtud rahaga
* Energiatõhususe alased koolitused KOVides
* Tõhusama koostööplatvormi loomine riigi ja KOVi vahel
* Tõhusam teavitustöö ja toetusmeetmed
* Kohalike ettevõtete tunnustamine energiatõhususe osas</t>
  </si>
  <si>
    <t>Riigi üldine energiatõhususkohustus aastatel 2021-2030 ning taastuvenergia eesmärkide täitmine</t>
  </si>
  <si>
    <t>* Puudub adekvaatne statistika avaliku sektori hoonete energiatarbimise kohta
* Erinevad arusaamad energiatootjate, jaotajate ja tarbijate vahel (võrguettevõtjate seisukoht on, et nemad on pädevad tegelema energia tootmise ja jaotamisega ning tootmise ja jaotamise efektiivsuse tõstmine on oluliselt kuluefektiivsem kui energiasäästumeetmed tarbijate juures)
* Puudub info majapidamiste energiasäästmise võimekuste kohta</t>
  </si>
  <si>
    <t>* Erasektori büroohoonete renoveerimiseks ei ole toetusi jagatud
* Toetusmehhanismide taotlemise keerukus (ettevõtjad ei pruugi tahta töösse mittepuutuvate toetusmeetmetega tegeleda)
* Võimalike rikkumiste või ebakõlade puhul puuduvad karistused</t>
  </si>
  <si>
    <t>* Energiatõhustada suures hulgas vanu hooneid, sh selgitada välja nende energiaklass, suurus ja võimekus vajaminevad tööd teostada
* Infovahetuse tõhustamine ning selgitustöö osakaalu suurendamine</t>
  </si>
  <si>
    <t>* Euroopa Liidu mõjutustegevus kliimaeesmärkide täitmiseks, sh energiatõhususe suurendamiseks erinevates sektorites, Eesti kontekstis eriti transpordisektoris</t>
  </si>
  <si>
    <t xml:space="preserve">* Energiatõhususe vahendite järjest laiem levik ja kättesaadavus
* Investeeringute olemasolu ja jätkumine energiatõhustamisse
</t>
  </si>
  <si>
    <t>* Energiatõhususe suurendamine, eriti transpordis
* Pakkuda mitmekülgseid ja kättesaadavaid energiatõhustamise lahendusi erinevatele toimijatele
* Vähendada energiakadu</t>
  </si>
  <si>
    <t>* Energiakadu osakaal tarbimises</t>
  </si>
  <si>
    <t xml:space="preserve">* Adekvaatse infokeskkonna väljatöötamine ja ehitamine
* Teavitustöö osakaalu suurendamine
* Toetusprotsessi läbipaistvamaks tegemine ning võimalike toetuste täiendav jagamine
</t>
  </si>
  <si>
    <t>* Hoonete kütte- ja jahutusseadmete täiendav energiatõhustamine on kulukas ja pikaajaline
* Energiatõhususe valdkonna alase kommunikatsiooni ja teavitustöö puudus
* Avaliku arusaam energiatõhususe suurendamise vajalikkusest kohati ebaselge</t>
  </si>
  <si>
    <t>* Kohatine vähene huvi energiatõhususe vastu (seni, kui see ei avalda olulist rahalist mõju teiste energiaallikate suhtes)
* Energiatõhususe kasutegur on pikaajaline
* Transpordisektori energiatõhustamine on väga mitmekülgne ning keeruline protsess</t>
  </si>
  <si>
    <t>* Pakkuda tuge vähemkindlustatud majapidamistele energiatõhususe suurendamiseks
* Kasutada energiatarbimises energiatõhusamaid lahendusi, sh keskkonnasõbralikemaid</t>
  </si>
  <si>
    <t>* Suurema energiatõhususe saavutamiseks ollakse graafikus kliimaeesmärkidega
* Uued hooned ja ehitised on kõrgema energiatõhususe klassiga</t>
  </si>
  <si>
    <t xml:space="preserve">* Kliimaneutraalsuse tingimused
* Energiatõhususe saavutamise meetodite hind
</t>
  </si>
  <si>
    <t>* Saavutada hoonete ja transpordisektori suurem energiatõhusus
* Kasvatada inimeste teadlikkust energiatõhsususe valdkonnas laiemalt</t>
  </si>
  <si>
    <t>* Säästetud energia maht, TWh</t>
  </si>
  <si>
    <t>* Pikaajalised investeeringud erinevate sektorite energiatõhustamiseks
* Teavitustöö ja kommunikatsioonitöö tõhustamine
* Avaliku arusaama kujundamine</t>
  </si>
  <si>
    <t>Comparison of the most likely low-emission electricity production systems in Estonia</t>
  </si>
  <si>
    <t>* Kasutatava põlevkiviõli kohatine madal energiatõhusus
* Energiatõhususe saavutamisega kaasnevad suured kulud</t>
  </si>
  <si>
    <t>* Vananenud energiajaamad on kohati aegunud energiatõhususega
* Energiasalvestamise võimekuse loomine on kulukas</t>
  </si>
  <si>
    <t>* Tõhustada erinevate sektorite, eelkõige energiatootmise sektori energiatõhusust
* Energiatõhusamate energiaallikate rajamine ja Eestisisese potentsiaali maksimaalne realiseerimine</t>
  </si>
  <si>
    <t>* Energiatõhusamad energiajaamad muudavad energia hinna odavamaks ning tootmise säästlikumaks
* Energiatõhusamad lahendused on keskkonnasäästlikud
* Energiatõhusamad energiaallikad kujutavad inimesele väikesemat ohtu</t>
  </si>
  <si>
    <t>* Inimeste teadlikkus ja meelsus energiatõhususe osas
* Tehnoloogiate arengud</t>
  </si>
  <si>
    <t>* Suurendada energiatootmise energiatõhusust
* Arendada tehnoloogiaid ja vahendeid energiatõhususe laiemaks saavutamiseks sektoriteüleselt</t>
  </si>
  <si>
    <t>* Energiatõhususe tõttu vähenenud heitmed, gCO2eq/kWh</t>
  </si>
  <si>
    <t>* Kulude mõjude optimiseerimiseks töötada välja võimalikud mehhanismid
* Rekonstrueerida vananenud energiajaamu ja nende tehnoloogiaid</t>
  </si>
  <si>
    <t>Salvestuse uuring</t>
  </si>
  <si>
    <t>* Soojuse salvestamine puhul mahtsoojussalvestiga võib kaasneda soojuse tootmise kasuteguri mõningane langus
* Salvestamise puhul tekivad võimalikud kadud</t>
  </si>
  <si>
    <t>* Salvestite tootmisprotsessi netomõju on lisandväärtusele negatiivne</t>
  </si>
  <si>
    <t>* Salvestite kaudu elektrikadude mõju ja nende ulatuse minimeerimine</t>
  </si>
  <si>
    <t>* Salvestus tagab energiaturgude efektiivsuse (teenuste paljusus ja hinna taskukohasus
* Aitab vajaduse korral vähendada primaarenergia kasutust
* Mõjutab positiivselt energia ülekandmise tõhusust</t>
  </si>
  <si>
    <t>* Fossiilenergia kasutamise vähenemine</t>
  </si>
  <si>
    <t>* Vähendada energiakadu ning muuta elektritootmine tõhusamaks</t>
  </si>
  <si>
    <t>* Salvestusturu maht energiatarbimises, MW</t>
  </si>
  <si>
    <t>* Energiakadude optimiseerimine
* Salvestustehnoloogiate täiendav testimine ja arendamine</t>
  </si>
  <si>
    <t>* Hoonete ebapiisav energiatõhsusus ja madal ehituskvaliteet
* Suuresti puitkütuste kasutamine kütteallikana
* Hoonefondi suur keskmine vanus, mis muudab nende renoveerimise keerukaks ja kalliks</t>
  </si>
  <si>
    <t>* Madal energiatõhusus võib põhjustada ülekoormust nii kütmisel ja jahutamisel=elektrikatkestused
* Hoonefond on energiakulukas
* Inimeste teadmatus energiatõhususe olulisusest ja vajalikkusest ning ebaselge meelestatus selle suhtes</t>
  </si>
  <si>
    <t>* Majanduse üldise ressursi- ja energiamahukuse vähendamine
* Keskkonnateadlikkuse suurendamine ja ulatuslikuma energiapoliitikaga seotud meetmete kaudu energiatõhususe parendamine
* Transpordisüsteemi tõhustamine
* Katlamajade renoveerimine
* Küttevõrkude renoveerimine
* Tarbijate üleminek lokaal- ja kohtküttele</t>
  </si>
  <si>
    <t>* Energiatõhususe parandamine riiklikult oluline eesmärk
* Hoonete renoveerimise maht on mitmekordselt kasvanud
* Energiatõhususe parendamine aitab vähendada ka heitkoguseid</t>
  </si>
  <si>
    <t>* Hoonete ja erinevate võrgustike renoveerimise hind
* Inimeste teadlikkus temaatikast
* Energiahinnad
* Uusehitiste osakaal ehitussektoris</t>
  </si>
  <si>
    <t>* Parandada hoonete energiatõhusust vähemalt C klassini (sh soojustamine ja kaugküttesektor)
* Tõhustada transpordisektori toimimist
* Vähendada energiakadusid ja keskkonnasaastet
* Tõhusamate ja taastuvate kütuste kasutuselevõtt</t>
  </si>
  <si>
    <t>* Energiakadu osakaal lõpp-tarbimises, TWh
* Taastuvate ja taastumatute energiaallikate osakaal lõpp-tarbimises</t>
  </si>
  <si>
    <t>* Keskkonnateadlikkuse suurendamine ja ulatuslikuma
energiapoliitikaga seotud meetmete välja töötamine
* Võimalike toetusmeetmete välja töötamine energiatõhususe suurendamiseks
* Mitmekülgsem hoonefondi renoveerimine ja energiatõhusamaks ehitamine
* Transpordisektori energiatõhustamine</t>
  </si>
  <si>
    <t>EU Reference Scenario 2020</t>
  </si>
  <si>
    <t>* Inimeste kohatine puudulik informeeritus energiatõhususest ja selle olulisusest
* Energiatõhususe suuremahuline rakendamine on kulukas ja keeruline</t>
  </si>
  <si>
    <t>* Üleüldised majanduslikud nõrkused energiatõhususele üleminekuks
* Suuremahulised muudatused/üleminekud võivad energiatõhususe konnotatsiooni muuta</t>
  </si>
  <si>
    <t>* Tõhusamate energiaallikate järjepidev kasutuselevõtt ja arendamine
* Transpordisektori dekarboniseerimine ja elektrifitseerimine</t>
  </si>
  <si>
    <t>* Energiatõhusad energiaallikad on muutumas järjest populaarsemaks ja kättesaadavamaks
* Vähem energiatõhusate energiaallikate hinnatõus ja nendevastane poliitiline tegevus
* Uued ehitised ja rajatised võtavad arvesse energiatõhususe printsiipe</t>
  </si>
  <si>
    <t>* Transporditrendid ja nende muutumine
* Erinevate energiaallikate esiletõus või ära kadumine
* Energiatõhusamate energiaallikate kättesaadavus ja hind</t>
  </si>
  <si>
    <t>* Vähendada energiakadusid, energiatarbimisest tekkivat saastet
* Suurendada hoonete, eelkõige vanemate hoonete energiatõhusust</t>
  </si>
  <si>
    <t>* Vähenenud CO2 heitmete hulk
* Taastuvenergia ja energiatõhusate energiaallikate osakaal energia lõpp-tarbimises</t>
  </si>
  <si>
    <t>* Töötada välja vahendid, mille kaudu tõsta tarbijate teadlikkust, eelkõige läbi hariduse, energia sertifitseerimise ja auditite
* Inimeste meelsuse suunamine energiatõhususele
* Võimalike toetusmeetmete välja töötamine madalama sissetulekuga inimestele</t>
  </si>
  <si>
    <t>* Jätkusuutlike, energiatõhusate tööstuste ja arengute võimalik vähesus</t>
  </si>
  <si>
    <t>* Võimalikud alternatiivid energiatõhususe saavutamiseks võivad kohati erinevatele osapooltele kasulikumad olla</t>
  </si>
  <si>
    <t>* üldist energiakasutust vähendavate ja aktiivseid liikumisviise soodustavate investeeringute eelistamine
* kasvuhoonegaaside ja välisõhu saasteainete heite vähendamine transpordisektoris (sh üleminek keskkonnahoidlikele sõidukitele ja vastava taristu tagamine ning avaliku sektori maanteesõidukite pargi keskkonnahoidlikkuse suurendamine)</t>
  </si>
  <si>
    <t>* Riiklik paindlikkus ja valdkonna prioritiseerimine</t>
  </si>
  <si>
    <t>* Kliimatrendid
* Ehitustrendid</t>
  </si>
  <si>
    <t>* taristu optimeerimine, energiatõhususe ja ühiskasutuse suurendamine, sh avalike funktsioonide koondamine ühishoonetesse, ning taastuvate energiaallikate kasutuselevõtt.
* Ressursitõhususe (sh energia-) märgatav suurendamine ettevõtetes (sh tööstuses ja teenindussektoris), et parandada majanduse ressursitootlikkust (nt tööstussümbioosi, digitaliseerimise, ressursitõhusamate tehnoloogiate abil)
* alternatiivkütuste taristu loomine raskeveokitele ja bussidele</t>
  </si>
  <si>
    <t>* Taastuvenergia osatähtsus energia summaarses lõpptarbimises
* Elamute ja mitteelamute energiatarve
* kasvuhoonegaaside netoheide CO2 ekvivalenttonnides (sh LULUCF sektor - maakasutus, maakasutuse muutus ja metsandus)</t>
  </si>
  <si>
    <t xml:space="preserve">* Toetus ja mõjutusmehhanismid energiatõhususe suurendamiseks erinevate toimijate lõikes
* Transpordi ja ehitussektori mitmekülgsem energiatõhustamine (uued kütused ja ehitusstandartide täiendamine)
</t>
  </si>
  <si>
    <t>* Erinevate hoonete madal energiatõhusus
* Transpordi võrdlemisi madal energiatõhusus
* Tõhus kaugküte- ja jahutus
* Erinevate valdkondade tõhus koostootmine</t>
  </si>
  <si>
    <t xml:space="preserve">* Märkimisväärne osa elu ja tööstushoonetest on madala energiatõhususega
</t>
  </si>
  <si>
    <t>* Erialaspetsialistide osakaalu suurendamine
* Küttesüsteemide ja uue elamuehituse tõhustamine</t>
  </si>
  <si>
    <t xml:space="preserve">* Kuulumine rahvusvahelistesse võrgustikesse, mis aitab valdkonna arengule kaasa
* Kvaliteetsete uusehitiste hoogsam planeerimine ning ehitamine
</t>
  </si>
  <si>
    <t>* Energiahinna kallinemine
* Uusehitiste järjest suurem osakaal ehituses
* Transpordisektori järjest suurem orienteeritus tõhusale energiakasutusele</t>
  </si>
  <si>
    <t xml:space="preserve">* 2030 on primaarenergia sisemaine tarbimine 10% väiksem kui
2012. aastal
* Eesti majanduse energiamahukus väheneb tänaselt 5,6 MWhlt/1000 €SKP 2012 2 MWh-ni/1000 €SKP2012
</t>
  </si>
  <si>
    <t>* Energia lõpptarbimine, TWh
* Primaarenergia sisemaine tarbimine, TWh
* Kumulatiivne energiasääst 2021-2030, TWh</t>
  </si>
  <si>
    <t>* Teha olemasolevad hooned energiatõhusaks ning ehitada uued kõrge energiatõhususega
* vähendada energiakadu elektritaristul, eelkõige seda uuendades ja renoveerides</t>
  </si>
  <si>
    <t>Arengukava Kliimapoliitika põhialused
aastani 2050</t>
  </si>
  <si>
    <t>* Piisavalt ökonoomse sõidukipargi puudumine
* Ehitiste energiatõhusus on suuresti varieeruv</t>
  </si>
  <si>
    <t>* Hajaasustus vähendab võimalusi energiaefektiivsete transpordilahenduste (nt
ühistransport) majanduslikult mõistlikuks kasutamiseks.
* Madalad energia- ja kütusehinnad ei motiveeri tarbijaid kasutusele võtma energia- ja CO2 tõhusamaid lahendusi.</t>
  </si>
  <si>
    <t>* Suurendada ressursi- ja energiatõhusus, mis võimaldab Eestis väiksema keskkonna- ja majanduskuluga suuremat lisandväärtust luua.
* Suurendada soojusvõrkude rekonstrueerimist</t>
  </si>
  <si>
    <t>* Energiasüsteemide võrkude arendamisel saavutatakse süsteemi optimaalne energia- ja ressursitõhusus
* Suurema energiatõhususe saavutamise korral väheneb kogu energiatootmise vajadus</t>
  </si>
  <si>
    <t>* Erinevate kütte ja transpordivahendite kütuste hindade muutumine
* Võimalikud muudatused ehitiste nõuetes
* Uue põlvkonna biokütuste esiletõus</t>
  </si>
  <si>
    <t>* Vähendada võimalikku energiakadu
* Tööstusvaldkonna energiaefektiivsuse parendamine
* Edendada teadmistepõhist maailmavaadet energiatõhususe valdkonnas</t>
  </si>
  <si>
    <t>* Hoonete energiatõhususe parendamine
* Transpordisektori energiatõhususe parendamine
* Avatud teavitustöö ja täiendava ressurssi suunamine valdkonna arendustegevusse</t>
  </si>
  <si>
    <t xml:space="preserve">* Põlevkivi kasutamine ja töötlemine on võrdlemisi suure energiakaoga ja ressurssirohke tegevus
</t>
  </si>
  <si>
    <t>* Puuduvad ajakohased õigusaktid
* Puuduvad asjakohased teadmised ja uuringud erinevate asjaolude täpsemaks mõtestamiseks/kaardistamiseks</t>
  </si>
  <si>
    <t>* Energiatõhususe suurendamine nii põlevkivi tootmisel kui ka kaevandamisel</t>
  </si>
  <si>
    <t>* Võimalike teadmiste, uuringute ja oskusliku tööjõu olemasolu korral on võimalik põlevkivi kaevandamise ja töötlemise protsesse märkimisväärselt energiatõhusamaks, sh keskkonnasõbralikumaks muuta</t>
  </si>
  <si>
    <t>* Võimalikud seadusandlikud piirangud põlevkivi kasutamisele, sh selle energiatõhususe põhimõtete järsk muutumine</t>
  </si>
  <si>
    <t>* Muuta põlevkivist toodetav energia võimalikult kulu- ja energiaefektiivseks, st erinevad kõrvalsaadused ja jäägid leiavad ka võrdlemisi maksimaalse rakenduse erinevate energialiikide tootmisel.</t>
  </si>
  <si>
    <t>* Põlevkivi tootmise energiatõhustamine koos kõrvalsaaduste efektiivsema ja mitmekülgsema töötlemisega</t>
  </si>
  <si>
    <t>Arengukava Eesti digiühiskond 2030</t>
  </si>
  <si>
    <t xml:space="preserve">* Digiriigi arendamisel pole Eestis seni pööratud tähelepanu lahenduste keskkonnahoidlikkusele ja kliimamuutustele. </t>
  </si>
  <si>
    <t>* Eesti digiriigi keskkonnamõju (vee-, energia- ja laiemalt ressursikasutus, KHG heide, mõju loodusele ning jäätmeteke) ja selle vähendamise viise pole analüüsitud.</t>
  </si>
  <si>
    <t>* Valdkonnaalase teadlikkuse kasvatamine erinevates sihtgruppides
* Võimaluse korral valida keskkonnasõbralikumad alternatiivid olemasolevatele (keskkonnakahjulikematele) lahendustele</t>
  </si>
  <si>
    <t xml:space="preserve">* Roheline (sh energiatõhus) mõtteviis kogub maailmas populaarsust, ka tehnoloogiasektoris.
* Eesti on varasemalt eeskujuks olnud digiriik, seega on võimalus ka energiatõhususe perspektiivist eeskuju näidata </t>
  </si>
  <si>
    <t>* Rohelise mõtteviisi järjest suurem esiletõus erinevates sektorites
* Inimeste järjest suurem teadlikkuse kasv keskkonnatemaatikatel</t>
  </si>
  <si>
    <t>* IKT sektori kasvuhoonegaaside osakaal keskkonnas</t>
  </si>
  <si>
    <t>* Kaaluda ja arendada energiatõhusamaid IT lahendusi
* Tõsta inimeste ja ettevõtjate teadlikkust
* Leida võimalikud lahendused KHG vähendamiseks IT sektoris</t>
  </si>
  <si>
    <t>Arengukava hoonete rekonstrueerimise pikaajaline strateegia</t>
  </si>
  <si>
    <t xml:space="preserve">* Hoonete võimalik energiatõhustamine on kulukas ja kohati keeruline protsess
* Rekonstrueerimist vajavate hoonete kogupindala on suur ja järjest kasvav
* Kohati on energiahinnad soodsamad kui investeeringute maht suurema energiatõhususe tagamiseks
</t>
  </si>
  <si>
    <t>* Hooneid rekonstrueeritakse mitte energiasäästu, vaid muudel põhjustel, st parandatakse sisekliimat, funktsionaalsust jne. Muudest põhjustest tõukunud rekonstrueerimise käigus võidakse jätta teostamata energiatõhususe parandamiseks vajalikud rekonstrueerimistööd;
* Kinnisvara omanikel ei ole finantsvõimekust rekonstrueerida hooneid energiamärgise energiatõhususe C-klassi tasemele;
* Kinnisvara omanikud ei lähtu rekonstrueerimisel sageli samaaegselt kestlikkusest, tervislikkusest ja energiatõhususest 20-30 aastases pikas perspektiivis ning evivad õiguspärast ootust
riigipoolsele toetusele riiklike eesmärkide saavutamiseks.</t>
  </si>
  <si>
    <t xml:space="preserve">* Kiirendada hoonete rekonstrueerimise protsessi, sest tulevikus rekonstrueerimise maht ainult kasvab ning tõenäoliselt ka kallineb
* Eluhooned, peamiselt kortermajad, tühjenevad nii demograafiliste kui ka geograafiliste paiknemiste tõttu riigis, st, et olemasolevad inimesed ei ole võimelised hooneid renoveerima
* Toetusmeetmete ebastabiilne rahastus
* Energiatõhususe regulatsioonide pidev muutumine (iga 5 aasta tagant)
</t>
  </si>
  <si>
    <t>* On olemas võimalikud toetusmeetmed energiatõhususe suuremaks saavutamiseks
* Tehnoloogilised arengud muudavad energiatõhustamise protsessi kiiremaks ja ressurssitõhusamaks
* Suurema energiatõhususega kasvavad ka muud positiivsed kaasnevad aspektid (eelkõige elamis- ja töötingimused)</t>
  </si>
  <si>
    <t>* Demograafilised trendid
* Ühiskonna majanduslik heaolu
* Inimeste teadlikkus ja energiatõhususe olulisuse rõhutamine erinevatel tasanditel</t>
  </si>
  <si>
    <t>* Hoonete rekonstrueerimise pikaajalise strateegia peamine eesmärk on enne 2000 aastat ehitatud hoonefondi terviklik rekonstrueerimine aastaks 2050
* Muuta hoonete ehituskvaliteedist tingitud energiakadu minimaalseks, renoveerides ja ehitades hooneid võimalikult energiatõhusaks</t>
  </si>
  <si>
    <t>* Võimalikud toetus- ja muud
stimuleerivad meetmed.
* Elanike teadlikkuse tõstmine, eriti üksikelamu omanike
* Täiendavad investeeringud hoonete rekonstrueerimisse, sh nii tööjõudu kui ka valdkonna täiendavasse arengusse</t>
  </si>
  <si>
    <t xml:space="preserve">* Paljud hooned Eestis ei vasta kaasaegsetele energiatõhususe normidele
* Energiatõhusust parandav esialgne investeering võib olla üsna kulukas
</t>
  </si>
  <si>
    <t>* Puuduvad piisavad teadmised ja eksperdid, kes suudaksid energiatõhususe alaseid muudatusi suures mahus läbi viia</t>
  </si>
  <si>
    <t>* Energiatõhususe saavutamine eeldab pikaajalist ja mitmekülgset planeerimist, mis võib erinevate toimijate jaoks kulukaks ja keeruliseks osutuda
* Rahaline väljakutse
* Piirkondlikud asustusega seotud piirangud, mis nt transpordi puhul ei pruugi parimat võimalikku energiatõhusust võimaldada</t>
  </si>
  <si>
    <t xml:space="preserve">* Energiatõhusus ja -sääst parandavad kogu riigi
majanduse konkurentsivõimet
* Tegu on järjest populaarsema põhimõttega inimeste ja erinevate tegevusvaldkondade lõikes
* Pakub pikemas perspektiivis võimalikku kokkuhoidu
</t>
  </si>
  <si>
    <t>* Üle-Euroopalised trendid
* Inimeste harjumused ja arusaamad
* Võimalikud täiendava rahastuse fondid jm, mis soodustab erinevate hoonete energiatõhustamist</t>
  </si>
  <si>
    <t>* Suurendada hoonete energiatõhusust, mis kahandab soojusenergia vajadust 30-60% ja vähendab nõudlust elektrienergia järele kuni 20%</t>
  </si>
  <si>
    <t>* Vajadus erinevat laadi energia järele
* Võimalikud energiaga seotud kulud erinevatele osapooltele</t>
  </si>
  <si>
    <t>* Võimalikud hüvitised energiatõhustuse saavutamiseks
* Teadlikkuse kasvatamine
* Asjakohase inimressurssi arendamine
* Arendada asjakohast taristut ja võimaluse korral teha täiendavaid muudatusi planeeringutes</t>
  </si>
  <si>
    <t>Tööstuspoliitika roheline raamat</t>
  </si>
  <si>
    <t>* Energiataristu ligipääsetavus
* Kohaliku elektrivõrgu kasutusintentsiivsus on madal
* Elektrienergia on võrreldes Soome ja Rootsiga kallim, seega on selle tõhustamine täiendav lisakulu tarbijatele
* Tugi tööstusalasele, sh energiatõhususele on riigi poolt madal</t>
  </si>
  <si>
    <t>* Regiooni madal konkurentsivõime energiatõhususe osas nii taristust kui ka erinevast hinnastamisest tulenevalt
* Energiatõhususe valdkond ei ole soovitud moel arenenud
* Energiatõhusus pole muude kasvavate kulude perspektiivis esmatähtis</t>
  </si>
  <si>
    <t>* Säilitada võimalike energiatõhususe arengute juures loodus- ja elukeskkonna terviklikkus
* Arendada tõhusust ning seeläbi pakkuda täiendavat ressurssi Eesti kui tööstuspiirkonna arengusse
* Energiatõhusate elamispindade loomine, mis leevendaks nii negatiivseid megatrende kui ka tööstuse negatiivseid arengutrende Eestis</t>
  </si>
  <si>
    <t>* Tööstussektoril on mitmekülgsed teadmised ja kogemused energiatõhususe saavutamise ja arendamise valdkonnas</t>
  </si>
  <si>
    <t>* Globaalsed megatrendid: uued tehnoloogiad, muutused vajaminevates oskustes, kasvav vajadus tööstustoodangu järele, kasvav huvi tööstuse ja tehnoloogiliste strateegiate vastu, tööstuse digitaliseerimine jpt.</t>
  </si>
  <si>
    <t>* Tõsta tööstussektori lisandväärtust, sh energiatõhusust Euroopa Liidu keskmiseni
* Kasvatada Eesti tööstussektori konkurentsivõimet
* Erinevate innovaatiliste lahenduste ja ideede kaudu energiatõhusust tõsta
* Kasvatada teadlikku ja kvalifitseeritud tööjõudu</t>
  </si>
  <si>
    <t>* Arendada taristut
* Vaadata ja ümber mõtestada erinevad hinnastamise süsteemid
* Kasvatada regiooni konkurentsivõimet tööstuses ja energiatõhususes laiemalt
* Riigipoolne mitmekülgsem toetus
* Teavitus- ja innustustöö</t>
  </si>
  <si>
    <t>Taastuvenergia</t>
  </si>
  <si>
    <t>* Taastuvenergia osakaalu suurendamisega seotud tegevuste tempo ei pruugi olla piisav, et kaasas käia taastuvenergia eesmärkidega
* Selge ressurssijuhtimise puudumine taastuvenergia puhul</t>
  </si>
  <si>
    <t>* Üleminek taastuvenergiale võib erinevate osapoolte jaoks selgitamist vajada, eriti juhul kui taastuvenergia lahendused on kulukamad/raskesti teostavamad</t>
  </si>
  <si>
    <t xml:space="preserve">* Taastuvenergiaga seotud andmete ja teabe tõhusam kaardistamine
* Ressursisäästu lahenduste väljatöötamine ja rakendamine (sh seadmete vahetus)
</t>
  </si>
  <si>
    <t>* Mitmekülgsete taastuvenergia variantide olemasolu
* Olemasolevate taastuvenergia tõhustusvariantide laiapõhjaline teadvustamine ja läbi erinevate infosüsteemide nende esile tõstmine</t>
  </si>
  <si>
    <t>* Taastuvenergia seadmete hind, tehnoloogia areng, rakendatavus ja kättesaadavus
* Primaarenergia tarbimise vähenemine</t>
  </si>
  <si>
    <t>* Taastuvenergia osakaalu suurendamine lõpptarbimises 25% 2020. aastal kuni 42% 2030. aastal
* KHG vähendamine</t>
  </si>
  <si>
    <t>* Summaarne energiasääst taastuvenergia järjest suurema kasutuse kaudu
* CO2 ja muude KHG ühendite vähendamise hulk</t>
  </si>
  <si>
    <t>* Gaasi kogus ja vähene tarbimine on Eestis probleemiks. Kui tarbimine oleks suurem, siis oleks ka võimalusi rohkem.
* Juhul kui gaasi tarbimine jääb samaks või langeb, siis muudatused võivad viia selleni, et võrguhind tõuseb.</t>
  </si>
  <si>
    <t>* Gaasisüsteemide uuendamine ja laiendamine vajab täiendavaid investeeringuid, mille õigustatus pigem vähenevate tarbimismahtude juures on kohati raskesti õigustatavad</t>
  </si>
  <si>
    <t>* Mõelda ja planeerida olukordi, kus tekivad võimalikud gaasi levitamisprobleemid
* Kiire ja lühiajaline üleminek taastuvenergiale, mis võib kaasa tuua täiendavaid kulusid ja segadust</t>
  </si>
  <si>
    <t>* Ajaloos ei ole esinenud probleeme maagaasi tarnimisel Eestile vajaliku
gaasinõudluse rahuldamiseks.
* Gaas on vähese süsinikuheitega energiaallikas, mis aitaks kaasa kliimaeesmärkide täitmisele</t>
  </si>
  <si>
    <t>* Gaasi hind
* Tingimused gaasi kasutamisele ja selle hoiustamisele
* Erinevad integratsiooniprojektid teiste energiaallikatega</t>
  </si>
  <si>
    <t>* Luua pikaajalised gaasilahendused 
* Kasutada gaasi rohkem, kui seda on seni tehtud
* Muuta Eesti energiatarbimine väiksema süsiniku jalajäljega valdkonnaks</t>
  </si>
  <si>
    <t>* Gaasitarbimise määr, sh sellest tulenev võimalik energia- ja keskkonnasääst
* Gaasivõrgu toimepidevuse mõõdik
* Gaasivõrgu tasuvusmäär</t>
  </si>
  <si>
    <t>* Määratleda gaasitarbimise tasuvusmäär ja sellest edaspidises tarbimises lähtuda
* Selge hinnapoliitika välja töötamine
* Tõhusa teavitus- ja infosüsteemi loomine gaasi võimaluste kohta
* Planeerida võimalike levitusprobleemidega toimetulekut</t>
  </si>
  <si>
    <t>* Teavitustöö osakaalu suurendamine
* Teabe ja andmete tõhusam kaardistamine
* Täiendavad toetused/investeeringud erinevatelt tasanditelt</t>
  </si>
  <si>
    <t>* Päikesepaneelide toetuste lõppemine 2020. aasta lõpus, mis võib pärssida nende edasist paigaldamist</t>
  </si>
  <si>
    <t>* Investeeringute kohta puudub täpne info ja nende maht</t>
  </si>
  <si>
    <t>* Sõidukipargi korrastamine ja taastuvenergia lahendustega rikastamine (Euroopa kõige saastavam sõidukipark)
* Võimalik elektri- ja kütuse aktsiiside tõstmine</t>
  </si>
  <si>
    <t>* Erinevate taastuvenergia lahenduste olemasolu
* Väike halduskoormus nende haldamiseks</t>
  </si>
  <si>
    <t>* Erinevad taastuvenergia toetused
* Taastuvenergia osakaalu suurenemine ja saavutusvõimekus</t>
  </si>
  <si>
    <t>* Suurendada taastuvenergia osakaalu Eestis ning seejuures muuta võrgud efektiivsemaks</t>
  </si>
  <si>
    <t>* Taastuvenergia osakaal Eestis, GWh</t>
  </si>
  <si>
    <t>* Suurendada võimalikke taastuvenergia toetuste määra
* Selgitada välja täpsed andmed, uurida neid ning teha neist võimalikult mitmekülgsed järeldused</t>
  </si>
  <si>
    <t>* Taastuvenergia vähene osakaal energiaallikana
* Taastuvenergia vähene kasutamine ettevõtluses
* Fossiilsetelt kütustelt üleminek taastuvenergiale
* Piirkondlikud erinevused taastuvenergia rakenduspotentsiaaliks</t>
  </si>
  <si>
    <t>* Rahalised puudujäägid taastuvenergia täiendavaks rakendamiseks
* Inimeste vähene teadlikkus taastuvenergia kasutamisel
* Suutmatus taastuvenergia võrke ühildada</t>
  </si>
  <si>
    <t>* Üleminek taastuvenergiale piirkondades, kus selleks puuduvad piisavad rahalised vahendid, seega koostada üleminek erinevate fondide ja toetusmeetmetega
* Taastuvenergia kogukondade loomine
* Tööstuse mitmekesistamine energiaallikate poolest
* Elanike teavitamine ja võimalik harimine taastuvenergia valdkonnas</t>
  </si>
  <si>
    <t>* Toetusmeetmete olemasolu taastuvenergiale ülemineku soodustamiseks
* Programmid teadlikkuse ja taastuvenergia kasutamise suurendamiseks
* Energiavõimetute inimeste järjest väiksem prognoos tulevikuks</t>
  </si>
  <si>
    <t xml:space="preserve">* Toetuste olemasolu
* Edu/ebaõnn laiemalt taastuvenergia valdkonnas
* Rahvastiku- ja elutrendid Eestis
</t>
  </si>
  <si>
    <t>* Vähendada energiavaesust taastuvenergia kaudu
* Suurendada taastuvenergia osakaalu erinevate tegevusvaldkondade ja tööstuste lõikes
* Töötada välja toimivad poliitikameetmed taastuvenergia valdkonna edendamiseks</t>
  </si>
  <si>
    <t>* Taastuvenergia osakaal energiaturul, GWh</t>
  </si>
  <si>
    <t>* Taastuvenergia alase teavitustöö tegemine
* Erinevate taastuvenergia lahenduste ühildamine
* Rahaliste ja ideeliste toetuste tagamine
* Poliitikameetmetele täpsema ja tulevikkuvaatavama sisendi pakkumine</t>
  </si>
  <si>
    <t>* LNG terminalide ja infrastruktuuri arendamine on kulukas
* Eestil puudub märkimisväärne raudteeline infrastruktuur, millega LNG suuremas mahus transportida</t>
  </si>
  <si>
    <t>* Eesti LNG turg on väga väikese mahuga, seega selle arendamine võtab aega
* LNG turu perspektiivist on selle osakaal väike ja selle üle domineerivad teised, kohati keskkonnakahjulikumad alternatiivid</t>
  </si>
  <si>
    <t>* LNG peab turueelise osas võitlema olemasolevate, rohkem kanda kinnitanud energiaallikatega
* LNG võimaliku turuosa suurendamine
* Suurema LNG varustatuse tagamine</t>
  </si>
  <si>
    <t>* Pakub mitmekülgseid võimalusi asendada keskkonnakahjulikud transpordivahendid keskkonnasõbralikumaks (LNG laevad, rongid)
* Pakub võimalust erinevate eluhoonete keskkonnasõbralikumaks kütmiseks</t>
  </si>
  <si>
    <t xml:space="preserve">* Maagaasi hind, kasutatavus ja kättesaadavus
* Rahvusvaheline tarne ja selle rakendatavus
</t>
  </si>
  <si>
    <t>* LNG turueelise selgem määratlemine kui rohelise energiaallikana
* LNG suurema osakaalu võimalik tagamine Eestis energiaallikana
* Laiendada LNG kui energiaallika fookust Eestis</t>
  </si>
  <si>
    <t>* KHG hulk ja selle vähenemise osakaal
* LNG osakaal Eesti energiasektoris
* LNG võimalik maht regioonis ja Eestis</t>
  </si>
  <si>
    <t>* LNG alane teavitus- ja arendustöö
* Eesti LNG turu laiendamine
* Võimalike varustusprobleemide varajane adresseerimine
* LNG rakendatavuse laiendamine Eestis</t>
  </si>
  <si>
    <t>* Soojuspumpadel on märkimisväärne omatarve, mis muudab heitsoojuse kasutamise taastuvenergia perspektiivist kohati problemaatiliseks
* Paljudel tööstustel puudub võimekus taastuvenergiale üle minna, sh heitsoojusele, sest on vanaaegsete standardite järgi ehitatud
* Taastuvenergia kasvupotentsiaali mitmekülgne realiseerimine</t>
  </si>
  <si>
    <t>* Heitsoojuse rakendamine taristu kohatise vanaduse tõttu taastuvenergia allikana raskendatud</t>
  </si>
  <si>
    <t>* Täiendavad taastuvenergiale ülemineku väljakutsed, hajaasustusega tegelemine, sh väiksemate katlamajade üleminek taastuvenergiale
* Taastumatutel energiaallikatel põhineva soojusenergia tarbimise vähendamine</t>
  </si>
  <si>
    <t>* Heitsoojusel märkimisväärne roll taastuvenergia kasutamise täiendaval suurendamisel
* Taastuvenergia osakaal kaugküttes (sh soojusse valdkonnas) on suurenemas (2018.a oli osakaal 50%)</t>
  </si>
  <si>
    <t>* Kliimalepped
* Heitsoojuse kasutamise trendid ja tehnoloogia arengud
* Taastuvenergia allikate täiendav arenemine
* Taristu arendamise ja renoveerimise kiirus</t>
  </si>
  <si>
    <t xml:space="preserve">* Suurendada järjest taastuvenergia osakaalu energia lõpptarbimises, sh suurendada heitsoojuse potentsiaali täiendavat kasutamist
* Vähendada KHG teket
</t>
  </si>
  <si>
    <t>* Taastuvenergia osakaal summaarses lõpptarbimises, % ja TWh</t>
  </si>
  <si>
    <t>* Arendada erinevaid tehnoloogiaid nii taastuvenergia kui heitsoojuse perspektiivist
* Kaasata täiendavaid investeeringuid
* Taristu täiendav arendamine nii taastuvenergia suurema kasutuse perspektiivist kui ka heitsoojuse potentsiaali realiseerimise perspektiivist
* Teadlikkuse ja heitsoojuse kasutamise kasulikkuse kasvatamine</t>
  </si>
  <si>
    <t>MKM soojusmajanduse uuring</t>
  </si>
  <si>
    <t>* Taastuvenergia tootmise potentsiaaliga alade võimalik sobimatus
* Tuuleparkide ühildamine võimalike looduskaitseliste, muu kaitsevööndi ja kogukondlike piirangutega</t>
  </si>
  <si>
    <t>* Võimalikud taastuvenergia rajatiste piirangutega piirkonnad
* Kattuvused taastuvenergia rajatiste rajamisel aktiivsete maardlatega, kuhu ei ole võimalik neid rajada
* Võimalikud riigikaitsealased piirangud</t>
  </si>
  <si>
    <t>* Taastuvenergiaallikate maksimaalse potentsiaali realiseerimine
* 2030. aastaks peab taastuvelektri osatähtsus suurenema ligi kaks korda
* Fossiilkütustest sõltuvuse vähendamine
* Riiklikult sobiva keskkonna loomine taastuvenergia arendamiseks</t>
  </si>
  <si>
    <t xml:space="preserve">* Kirjeldatud piirkondades on mitmesugused võimalused tuuleparkide rajamiseks
* Märkimisväärse tuuleparkide rajamiseks sobiva maa olemas olu (9600km2)
</t>
  </si>
  <si>
    <t>* EL-i pikaajaline energia- ja kliimapoliitika
* Energiavajaduse suurenemine
* Erinevate taastuvenergia rajatiste piirkondade sihtotstarbe muutumine</t>
  </si>
  <si>
    <t>* Jõuda 2030. aastaks  42%-lise taastuvenergia osakaaluni energia summaarsest lõpptarbimisest.
* Töö eesmärgiks on analüüsida, kas ja mis tingimustel on võimalik ajutiselt rajada taastuvenergia tootmisseadmeid (tuulepargid, päikeseelektrijaamad) maardlatele</t>
  </si>
  <si>
    <t>* Taastuvenergia osakaal summaarsest elektri lõpptarbimisest, TWh</t>
  </si>
  <si>
    <t>* Võimalike kompromisside välja töötamine taastuvenergia tootmise mahu ja koha osas
* Riiklikult sobiva keskkonna loomine põlevkivi täiendavaks arendamiseks
* Kogukondade taastuvenergia vastuvõtu parandamiseks pakkuda mitmekülgset teavitustööd</t>
  </si>
  <si>
    <t>Tuuleparkide meelsusuuring</t>
  </si>
  <si>
    <t>* Tuuleparkide puhul peab 2/3 vastanutest nendega kaasnevaid mõjusid (vibratsioon, müra, valguse muutumine ja kinnisvara hindade langemise) negatiivseks
* Inimeste seas on probleemid tuuleparkide alaste teadmistega
* Erinevate inimgruppide ja piirkondade vahelised erimeelsused</t>
  </si>
  <si>
    <t>* Vastumeelsuse ja põhjendamatu kriitika olemasolu, eriti vanemate inimeste seas
* Inimesed kardavad, et nende arvamusega ei arvestata ning otsuseid tehakse salaja
* Tuuleparkide rajamist oma kinnisvara lähedale soosib umbes kolmandik vastanutest</t>
  </si>
  <si>
    <t xml:space="preserve">* Inimeste teadlikkuse kasvatamine taastuvenergia ja laiemalt kliimaeesmärkide osas 
* Konkurentsituru tekitamine tuuleparkide loomisel
* Mitmekülgse ja arusaadava (sh neutraalse) informatsiooni kättesaadavaks tegemine
</t>
  </si>
  <si>
    <t>* Elanikkonna üldiselt positiivne hinnang taastuvenergia allikatele (arenguperspektiiv olemas)
* Võimalike rahaliste kompensatsioonide olemasolu nii KOVile kui ka elanikele
* Inimeste enda huvi tuuleparkide osas</t>
  </si>
  <si>
    <t>* Tuuleparkide rajamise intensiivsus ja kooskõlastatus
* Inimeste teadlikkus
* Võimekus kõhklusi ja arusaamatusi argumenteeritult adresseerida</t>
  </si>
  <si>
    <t>* Eesmärk on saada erapooletu teadmine Eesti elanike meelsusest tuuleenergia osas.
* Saavutada järjest suurem tuuleenergia osakaal energiatarbimises</t>
  </si>
  <si>
    <t>* Inimeste teadlikkus, rahuolu ja võimalike meetmete mõju inimeste meelsusele tuuleparkide rajamise osas</t>
  </si>
  <si>
    <t>* Kasvatada inimeste teadlikkust läbi inforuumi parandamise ja avatud diskussiooni, sh vastumeelsuse ja hirmude adresseerimine
* Tuuleparkide läbipaistev ja arvamusi arvesse võttev rajamine
* Arvestatava konkurentsituru loomine tuuleparkide ehitamiseks
* Piirkondade erisuste adresseerimine</t>
  </si>
  <si>
    <t>* Suur energiatarve vesiniku tootmisel
* Taastuvenergia võimekuse suurendamiseks on vaja maakasutuslikke piiranguid leevendada
* Vesinik on kohati raskesti kättesaadav</t>
  </si>
  <si>
    <t>* Puudulik regulatsioon puhta vesiniku kasutamiseks
* Taastuvenergia kasutamise eesmärgid on saavutamata
* Taastuvenergia madal osakaal transpordisektoris</t>
  </si>
  <si>
    <t xml:space="preserve">* Vesinikutehnoloogia täieliku kasutuselevõtu korral võib taastuvelektrielektri nõudluse maht kasvada Eestis ca 2 korda võrreldes seni prognoosituga
* Vesiniku kasutamine taastuvenergia salvestamiseks
</t>
  </si>
  <si>
    <t>* Vesinikku võimalik erinevate taastuvenergia lahendustega ühildada (nt päikesepargiga)
* Taastuvenergiast saadav vesinik on laialdaselt kasutatav
* Taastuvenergia järjest suurem osakaal erinevates sektorites, mis võiks täiendavalt soosida vesiniku laiemat kasutuselevõttu</t>
  </si>
  <si>
    <t xml:space="preserve">* Vesiniku kättesaadavus, kasutatavus ja sidumine taastuvenergia allikatega
</t>
  </si>
  <si>
    <t>* Rakendada vesinikku rohkem taastuvenergia tootmise eesmärkidel
* Suurendada erinevate hübriidtehnoloogiate abil, sh vesinikuga taastuvenergia osakaalu
* Taastuvenergia osakaalu suurendamine transpordisektoris
* Arendada tehnoloogiaid ja nende kättesaadavust</t>
  </si>
  <si>
    <t>* Rakendada mitmekülgsemalt vesiniku ja taastuvenergia hübriidlahendusi
* Taastuvenergia kättesaadavuse ja hoiustamise parendamine
* Taastuvenergia osakaalu suurendamine erinevates sektorites - kiirendab ka tehnoloogiate arengut
* Erinevate piirangute ja regulatsioonide ümbermõtestamine</t>
  </si>
  <si>
    <t>Preliminary evaluation of the Estonian geoenergy potential and overview of available technologies, expert opinion for using those technologies in the Estonian geological conditions, suggestions for possible further actions
and examples of case studies.</t>
  </si>
  <si>
    <t>* Geotermaalenergia potentsiaal on Eestis suuresti kasutamata
* See on suuresti asukohapõhine, ehk igal pool ei saa seda kasutada
* Jaamade rajamine on suur investeering, mille tasuvusaeg on üle 10 aasta</t>
  </si>
  <si>
    <t xml:space="preserve">* Soojusenergiat on võimalik transportida ainult mõned kilomeetrid
* Saab töötada ainult kui lisaenergiaallikas teistele allikatele
</t>
  </si>
  <si>
    <t>* Jaamade rajamine võimalikult suure tootmispotentsiaaliga piirkondadesse
* Võimalik toota ainult teatud põhjapoolsetes Eesti piirkondades (Tallinn, Ida-Virumaa)
* Maksimiseerida geotermaalenergia potentsiaal</t>
  </si>
  <si>
    <t>* Geotermaalenergiat kasutades on võimalik taastuvenergia osakaalu energia lõpp-tarbimises märkimisväärselt kasvatada
* Geotermaalenergia on jätkusuutlik ja uuenduv ressurss
* Geotermaalenergia süsteemid ei vaja palju ruumi ja sobivad sisuliselt igale poole
* Süsiniku jalajälg on väike
* Soojusressurss on saadaval koguaeg, erinevalt nt tuulegeneraatoritest</t>
  </si>
  <si>
    <t>* Geotermaalenergia kasutatavus, kasumlikkus ja investeeringute tagastamise ajaline raam
* Rajatiste maksumus ja nende kasutamise võimalikkus Eestis</t>
  </si>
  <si>
    <t>* Rakendada geotermaalenergia potentsiaali laiemalt Eestis
* Rakendada võimalikes piirkondades geotermaalenergia kasutust, et saada täpsem aimdus selle kasutusvõimalustest</t>
  </si>
  <si>
    <t xml:space="preserve">* Geotermaalenergia osakaal energia lõpp-tarbimises, GWH
* Võimalik KHG sääst
</t>
  </si>
  <si>
    <t>* Geotermaalenergia potentsiaali maksimaalne realiseerimine
* Arendada välja võimalikud kasutusjaamad
* Pikaaegsete plaanide kehtestamine, keskkonnasääst on nii ehk naa suund kuhu liigutakse erinevate tasanditel</t>
  </si>
  <si>
    <t>Kohalike omavalitsuste tuule- ja päikeseenergia käsiraamat</t>
  </si>
  <si>
    <t xml:space="preserve">* Taastuvenergia protsess KOV ametnikele keeruline
* Eesti taastuvenergia planeerimissüsteem on aeglane ja liiga hierarhiline
* Keskkonnamõjude hindamine ja selle pikaajaline taotlemine+muud hoonetusload
</t>
  </si>
  <si>
    <t>* Taastuvenergia parkide rajamine keerukas ja aeganõudev protsess
* Võimalikud rajamise toetused on suuresti tinglikud
* Võimalikud häiringud tuuleparkidega seoses
* Tootmisvõimsus sõltub suuresti keskkonnast (päikesepaistest ja tuulest)</t>
  </si>
  <si>
    <t>* Teha täpsed ja asjakohased uuringud erinevate piirkondade taastuvenergia võimekuste kasutamiseks, nt katuste kandevõime, erinevad looduslikud piirangud ja tuule kiirus jne</t>
  </si>
  <si>
    <t>* Tuule ja päikeseenergia on tulevikutrendid, mis on erinevatelt tasanditel ka soositud
* Tuule ja päikeseparkide arendamise potentsiaal on Eestis suur
* Tuule ja päikeseparkide rajamine on Eestis viimastel aastatel tõusvas trendis olnud
* Taastuvenergia parkide rajamine pakub täiendavat tööhõivet kohalikule tasandile</t>
  </si>
  <si>
    <t>* Erinevad rahalised toetused
* Kliimaeesmärkide võimalik muutumine
* Taastuvenergia seadeldiste kättesaadavus ja hind
* Tootlikkuse tegurid ja tehnoloogiate täiendav areng</t>
  </si>
  <si>
    <t>* Vähendada heitkoguseid 40% ulatuses aastaks 2030
* Taastuvenergia osakaalu suurendamine 42%-ni aastaks 2030</t>
  </si>
  <si>
    <t>* Taastuvenergia osakaal energia lõpp-tarbimises, GWh</t>
  </si>
  <si>
    <t>* Luua kohalikule tasandile suurem kompetents taastuvenergia allikate rajamiseks ja planeerimiseks
* Lihtsustada teemakohast asjaajamist ning luua kohalikule tasandile suurem teemateadlikkus
* Kohaliku tasandi teadlikkuse kasvatamine
* Põhjalik mõjude hindamine projektide koostamisel
* Keskkonnamõjude mitmekülgne adresseerimine</t>
  </si>
  <si>
    <t>* Ebapiisav rakendamine
* Kasutegur ei ole kohalikul tasandil piisavalt selgelt määratletud
* Erinevaid taastuvenergia lahendusi, nt päikeseparke ei soovita tavakeskkonda</t>
  </si>
  <si>
    <t xml:space="preserve">* Omavalitsuse taastuvenergia (sh transpordi) kasutuselevõtmise perspektiiv piiratud, vajab riiklikke toetusi
* Laiemaks üleminekuks taastuvenergiale on puudu ka kohalikest teadmistest
</t>
  </si>
  <si>
    <t>* Taastuvenergia suurema osakaalu kasutamine igapäevases elus
* Tuule ja päikeseparkide täiendav rajamine (suurim potentsiaal)</t>
  </si>
  <si>
    <t>* KOV-d hindavad oma rolli taastuvenergia suuremaks kasutamiseks oluliseks ning tegeletakse erinevates piirkondades erinevate arendustega</t>
  </si>
  <si>
    <t>* Rahvusvahelised lepped ja arusaamad
* Taastuvenergia lahenduste hind ja kättesaadavus</t>
  </si>
  <si>
    <t>* Puhas, taskukohane ja kindel energia. 
* Energia- ja ressursitõhus ehitus ja renoveerimine.
* Taastuvenergia kasutamise osakaalu suurendamine kohalikul tasandil</t>
  </si>
  <si>
    <t>* Taastuvenergia osakaal lõpptarbimisest, %</t>
  </si>
  <si>
    <t>* Säästva ja aruka liikuvuse kiirendamine.
* Tööstuse kaasamine puhta ringmajanduse saavutamiseks.
* Õiglane üleminek ja rahastamine erinevatelt tasanditelt
* Pädevate ametnike palkamine ja olemasolu
* Taastuvenergia alane tunnustamine ja teavitustöö tegemine</t>
  </si>
  <si>
    <t>Energeetikasektori
energiatööstuse alasektori
kasvuhoonegaaside ja
välisõhusaasteainete
prognooside uuendamine</t>
  </si>
  <si>
    <t>* Viimastel aastatel ei ole Eestis uusi hüdroelektrijaamu rajatud ning pigem piiratakse olemasolevate jaamade võimalusi taastuvelektrit toota</t>
  </si>
  <si>
    <t>* Suur osakaal KHG eritavatel energiaallikatel (võimalikud probleemid nendest võõrdumisega)</t>
  </si>
  <si>
    <t>* Tuuleenergia osakaalu energiatööstuses ligi kahekordistada ajavahemikus 2020-2030</t>
  </si>
  <si>
    <t>* Päikeseenergia tootmine on viimastel aastatel märkimisväärselt kasvanud</t>
  </si>
  <si>
    <t>* Taastuvenergia toetus ning toetus tõhusaks soojuse ja elektri koostootmiseks</t>
  </si>
  <si>
    <t>* Minna üle vähese süsinikuheitega majandusele
* Vähendada 2030. aastaks KHG heidet 70% võrra, mis tähendab heite vähenemist tasemeni 12 miljonit tonni CO2-ekvivalenti.</t>
  </si>
  <si>
    <t>* KHG heite hulk majanduses ja tööstuses
* KHG inventuuri andmed</t>
  </si>
  <si>
    <t>* Laiendada taastuvenergia osakaalu progresseeruvatel ja teadmistepõhisuse alustel
* Läbimõeldud ja argumenteeritud võõrdumine KHG eritavatest energiaallikatest</t>
  </si>
  <si>
    <t>* Kompetentsi puudumine, et selle eesmärke täielikult saavutada või analüüsida
* Võrgutasu kehtestamine elektri väiketootjatele</t>
  </si>
  <si>
    <t>* Taastuvenergia laiapõhjaline arendamine Eestis algas umbes 25. aastat tagasi
* Toetused ja nende taotlemine on kohati ebaselge</t>
  </si>
  <si>
    <t>* Transpordisektoris taastuvallikate osatähtsuse märkimisväärne suurendamine (2018. a seisuga oli Eesti selles osas viimane)
* Erinevate toetusmeetmete ja infovälja ning selle levitamise tõhustamine erinevate osapoolte jaoks</t>
  </si>
  <si>
    <t>* Taastuvenergia kastutusest tekkiv CO2 arvestuslik heide on stabiilselt vähenenud ning jõudnud aastaks 2016 2,6 miljoni tonnini.
* Biokütuste tootmisel pole keskkonnamõju seni probleemiks olnud
* Eesti on täitnud oma eesmärgi taastuvenergia kasutamisel energia lõpptarbimisel aastaks 2018
* Aktiivne sellealane tegevus nii Euroopa Liidus kui ka Eestis
* Mõnel taastuvenergia liigil (biomass, hakkpuit, hüdroenergia) on Eestis pikk ajalugu ning mitmekülgsed kogemused
* Mitmekülgsete toetuste olemasolu</t>
  </si>
  <si>
    <t>* Euroopa Liidu direktiivid
* Kliimasoojenemine
* Taastuvenergia tootmise hind ja vahendite kättesaadavus</t>
  </si>
  <si>
    <t>* Taastuvate energiaallikate laiem kasutuselevõtt elektrisektoris
* taastuvenergia lõimimine kütte- ja jahutussektoris
* ELi tasandi kohustusliku eesmärgi õigeaegne ja kulutõhus saavutamine</t>
  </si>
  <si>
    <t>Soojuse ja jahutuse uuring</t>
  </si>
  <si>
    <t>Eesti kaugküttesektori CO2 heitmed</t>
  </si>
  <si>
    <t>* Eesti seadusandluses puudub heitenergia (heitsoojuse ja heitjahutuse) ühtlane ja
selge definitsioon</t>
  </si>
  <si>
    <t>* Eesti on energia importija riik, mis võib hindasid ja täiendavaid kulusid suurendada
* Taastuvenergia on välisteguritest sõltuv (eelkõige tuule ja päikese olemasolu)</t>
  </si>
  <si>
    <t>* Põlevkivi kasutamise vähendamine kaugkütte tarbeks</t>
  </si>
  <si>
    <t>* Erinevate energiaallikate ühendamine koostootmiseks</t>
  </si>
  <si>
    <t>* Ilmastikutrendid - liigsoojus või külmus
* Energiajaamade tootmis- ja kasutusvõimekus</t>
  </si>
  <si>
    <t>* Töötada välja selge heitenergia definitsioon
* Heitenergia täpsem ja mitmekülgsem kaardistamine</t>
  </si>
  <si>
    <t>*  keskmine CO2 eriheitetegur on, tCO2/GWh</t>
  </si>
  <si>
    <t>* Muudatused seadusandluses
* Heitenergia tõhusam ja mitmekülgsem kasutamine energia tootmiseks
* Fossiilsete kütuste, eelkõige põlevkivi kasutamise vähendamine</t>
  </si>
  <si>
    <t>* Üleminek taastuvenergiale võib esialgu kulukas olla
* Võimalikud haldus- ja poliitilised probleemid taastuvenergia mitmekülgsemaks rakendamiseks
* Võimalike investeeringute tegemine ja nende arendamine on erinevate osapoolte tõttu kohati problemaatiline</t>
  </si>
  <si>
    <t>* Taastuvenergia integreerimine avalikku ruumi ei ole piisavalt mitmekülgne
* Taastuvenergia integreerimine ja planeerimine on aeglane
* Puuduvad kohaliku tasandi teadmised ja oskused taastuvenergia edendamiseks
* Kõrged kulud taastuvenergia lahenduste arendamisel</t>
  </si>
  <si>
    <t>* Pakkuda tuge vähemkindlustatud majapidamistele taastuvenergiale üleminekuks
* Parendada planeerimisprotsessi tõhusust
* Tutvustada mitmekülgsemalt ja erinevatel tasanditel taastuvenergia võimalusi</t>
  </si>
  <si>
    <t>* Vähendab õhusaastet
* Vähendab sõltuvust fossiilsetest kütustest
* Riikliku taastuvenergia kasutamine vähendab erinevate traditsiooniliste kütuste hinnatõusude mõju Eestile</t>
  </si>
  <si>
    <t>* Taastuvenergia rajatiste loomise maksumus
* Inimeste teadlikkus ja vastuvõtlikkus taastuvenergia suhtes
* Taastuvenergia tehnoloogiate areng
* Taastuvenergia hind võrreldes teiste energiaallikatega
* Taastuvenergia tarbijate rahulolu</t>
  </si>
  <si>
    <t>* Tagada taastuvenergia järjest suurem osakaal energia lõpp-tarbimises
* Vähendada KHG hulka
* Saavutada kliimaneutraalsuse eesmärgid (taastuvenergia osakaal 46% aastaks 2030)</t>
  </si>
  <si>
    <t>* Taastuvenergia osakaal energia lõpp-tarbimises TWh</t>
  </si>
  <si>
    <t>* Eraldada täiendavateks taastuvenergia alasteks investeeringuteks raha
* Teavitus- ja arendustöö rolli suurendamine
* Planeerimisprotsessi tõhustamine
* Viia arendused ja plaanitud tööd mikrotasandile, mis laiemalt võiks teadlikkust ja huvi kasvatada</t>
  </si>
  <si>
    <t>* Taastuvenergia allikad (eelkõige tuule ja päikeseenergia) on perioodilised
* Inimeste võimalik vastuolu taastuvenergia rajatiste rajamisel (tuulegeneraatorid eelkõige)</t>
  </si>
  <si>
    <t>* Taastuvenergia rakendamine ja maksimaalse potentsiaali realiseerimine on keerukas nii halduslikult kui ka majanduslikult</t>
  </si>
  <si>
    <t>* Taastuvenergia salvestamise võimaldamine
* Taastuvenergia potentsiaali ja mitmekülgsuse realiseerimine</t>
  </si>
  <si>
    <t>* Taastuvenergia allikaid on võimalik paindlikult ja vajaduspõhiselt optimeerida, eelkõige tuumaenergiat
* Taastuvenergia arendamine tekitab täiendavaid töökohti erinevatesse regioonidesse</t>
  </si>
  <si>
    <t>* Energia ja taastuvenergia tehnoloogiate hinnad
* Taastuvenergia kasutatavus ja tehnoloogiate areng
* Uute taastuvenergia allikate turule tulek Eestis, eelkõige võimalik tuumaenergia
* Elektrituru muudatused EL-i siseselt</t>
  </si>
  <si>
    <t>* Suurendada taastuvenergia osakaalu lõpp-tarbimises Eestis
* Planeerida ja mõtestada täiendavaid taastuvenergia lahendusi (tuumaenergia)</t>
  </si>
  <si>
    <t>* Taastuvenergia osakaal energia lõpptarbimises, % ja GWh</t>
  </si>
  <si>
    <t>* Pöörata suuremat tähelepanu võimalikult kaasaegsetele ja maksimaalselt kasutatavatele tehnoloogiatele
* Inimeste teadlikkuse kasvatamine
* Toetuste ja meetmete välja töötamine taastuvenergiale mitmekülgsemaks üleminekuks</t>
  </si>
  <si>
    <t>* Tuumaenergia alane seadusandlus algelisel tasemel</t>
  </si>
  <si>
    <t>* Kohalike arendajate ja teenusepakkujate vähesus</t>
  </si>
  <si>
    <t>* Erinevate taastuvenergia tootmisvõimsuste integreerimine
* Erinevate tehnoloogiate ümberkujundamine</t>
  </si>
  <si>
    <t>* Suurendab õnnestumise korral taastuvenergia konkurentsivõimet</t>
  </si>
  <si>
    <t>* Energiamajanduse arengukavad ja kliimalepped</t>
  </si>
  <si>
    <t>* Vähendada süsinikuheidet keskkonda
* Muuta tuumaenergia koos teiste taastuvenergia allikatega energiasüsteemi selgrooks</t>
  </si>
  <si>
    <t>* Mõju Eesti energiabilansile
* Tarbijate ja tootjate kulud/tulud
* Taastuvenergia osakaal energia lõpp-tarbimises, %</t>
  </si>
  <si>
    <t xml:space="preserve">* Seadusandluse välja töötamine ja arendamine
* Teenusepakkujate otsimine, esialgu välismaalt
* Kaasaegsete taastuvenergia lahenduste integreerimine
</t>
  </si>
  <si>
    <t>Energiasalvestuse uuring</t>
  </si>
  <si>
    <t>* Akudesse salvestatava energia kasutamismäär on umbes 80%
* Liitium-ioon akude eluiga on kuni 10 aastat
* Tuuleeneergia tootmisvõimekused on sõltuvalt väliskeskkonnast suuresti varieeruvad</t>
  </si>
  <si>
    <t xml:space="preserve">* Investeeringu tasuvusmäär on lähedal salvestite üldisele elueale
</t>
  </si>
  <si>
    <t>* Salvestite kaudu elektri hinnakasvu vältimine ja vähendamine</t>
  </si>
  <si>
    <t>* Kliimaeesmärgid soosivad taastuvenergia arengut
* Salvestus muutub taastuvenergia hinnakõikumiste korral järjest kasumlikumaks
* Salvestus tagab ressurssikasutuse efektiivsuse (sh taastuvenergiaseadmete kasutuse kasv
* Taastuvenergia tootmismahtude kasv elektritootmises on suurem kui fossiilenergia tootmismahtude langus</t>
  </si>
  <si>
    <t>* Salvestite konkurentsivõime teiste energiaallikatega
* Salvestite finantsiline tasuvus</t>
  </si>
  <si>
    <t>* Vähendada KHG heidet</t>
  </si>
  <si>
    <t>*  CO2ekv vähenemise hulk</t>
  </si>
  <si>
    <t>* Arvestada võimalike varieeruvuste tootmisvõimekustes ning püüda neid kombineeritud energiaallikate abil neutraliseerida
* Salvestustehnoloogiate täiendav testimine ja arendamine</t>
  </si>
  <si>
    <t>Üldised aruanded</t>
  </si>
  <si>
    <t>* Vaid veerand Eesti elanikest peab kliimamuutust maailmaprobleemiks - taastuvenergiale üleminek vajab täiendavaid sihtuuringuid.
* Võimalikud vastuolud ja meelestatuse probleemid taastuvenergia suhtes</t>
  </si>
  <si>
    <t>* Transpordisektori vähene taastuvenergial põhinemine
* Taastuvate energiaallikate nagu biomassi ja turba kasutus on põlevkivienergeetikast haavatavamad varumise hooajalisuse ja vaheladustamise vajaduse tõttu.</t>
  </si>
  <si>
    <t>* Taastuvenergia ressursside kasutatavuse
ning tarbijate energia- ja soojavarustuse
tagamine muutuvates ilmastikuoludes
* Energeetikasektori kasvuhoonegaaside heitkoguste vähendamine
* Sõidukipargi taastuvenergiale üle viimine suuremas mahus
* Vähendada taastuvenergia ebamõistlikku raiskamist</t>
  </si>
  <si>
    <t>* Enamik inimesi teadvustab energia tootmises taastuvenergia osakaalu suurendamise vajadust
* Taastuvenergia osakaal on Eestis aastate jooksul järk-järgult kasvanud nii elektri tootmises
kui ka energia lõpptarbimises
* Taastuvenergia osakaalu eesmärgid on saavutatud või saavutatavad</t>
  </si>
  <si>
    <t>* Taastuvenergia teadlikkus ja sellest tulenevalt rakendamisvõimalused inimeste ja ühiskonna heaks
* Ülemaailmsed trendid taastuvenergia osas
* Kliimasoojenemise mõjud</t>
  </si>
  <si>
    <t>* kasutada loodusvarasid viisil ja mahus, mis tagab ökoloogilise tasakaalu;
* vähendada saastumist;
* säilitada looduslik mitmekesisus ja loodusalad.
* Tuuleparkide väljaarendamine ja kasutamine</t>
  </si>
  <si>
    <t>* KHG hulk ja osakaal, CO2 ja %</t>
  </si>
  <si>
    <t>* Inimeste teadlikkuse tasakaalustatud suurendamine taastuvenergia osas
* Taastuvenergia alase teaduse arendamine, sh rahvusvahelise teaduse osakaalu suurendamine Eestis
* Taastuvenergia allikate haavatavuse vähendamine</t>
  </si>
  <si>
    <t>* Ebakindlused Euroopas ja maailmas võivad üleminekut taastuvenergiale mõjutada
* Erinevate tööstussektorite võimekus taastuvenergiale üleminekuks erinev
* Üleminek taastuvenergiale eeldab selle tootmises ja tehnoloogias suuri arenguid</t>
  </si>
  <si>
    <t>* Uued tehnoloogiad ei pruugi end õigustada, tekitades sellega tarbijates ebausku
* Võimalikud probleemid regulatsioonide ja infrastruktuuriga taastuvenergia rakendamisel
* Ebasoodsad muutused majanduses</t>
  </si>
  <si>
    <t>* Elektrisõidukite laiem kasutuselevõtt erinevates sektorites
* Kiirendada taastuvenergiale üleminekut erinevate varaklasside lõikes
* Taastuvenergia kasutuselevõtu kulud on ebaselges majandusruumis muutlikud</t>
  </si>
  <si>
    <t>* Taastuvenergia tootmise hind on järjest odavam ja summaarselt lähedamal fossiilsetele kütustele
* Investeeringud taastuvenergiasse ilmutavad oma kasuteguri võrdlemisi kiiresti, eelkõige üldiselt tõusvate energiahindade suhtes, eriti tulevikkuvaatavalt</t>
  </si>
  <si>
    <t>* Energiatehnoloogiate areng
* Populatsiooni kasv/langus=tööturu ja tarbijate osakaal ühiskonnas
* Ülemaailmse kaubanduse ja majanduse olukord
* Taastuvenergia teadlikkuse ja teadmiste kasv
* Energiatarbimise trendid
* Taastuvenergia alased poliitikad ja poliitikameetmed</t>
  </si>
  <si>
    <t>* Energiasüsteemi transformatsioon taastuvenergiale
* Taastuvenergia vastupidavamaks, usaldusväärsemaks ja kättesaadavamaks arendamine
* Taastuvenergia tehnoloogiaid laialdasemalt rakendada ja arendada</t>
  </si>
  <si>
    <t>* CO2 heitmete hulk
* MtCO2-eq - Miljoni tonni süsinikdioksiidi ekvivalenti
* Taastuvate ja taastumatute energiaallikate osakaal energia lõpp-tarbimises</t>
  </si>
  <si>
    <t>* Töötada välja teadlikkus ja selged arenguplaanid taastuvenergiale üleminekuks, sh tehnoloogiate ja nende kasutuselevõtu osas
* Erinevate sektorite võimekuse ühildamine
* Proaktiivselt võimalike regulatsioonide ja infrastruktuuri kaasajastamine
* Muuta taastuvenergiale üleminek iseseisvamaks</t>
  </si>
  <si>
    <t xml:space="preserve">* Transpordisektori suur osakaal heitgaaside tekitamisel (laiemalt fossiilsete kütuste suur osakaal erinevates sektorites)
</t>
  </si>
  <si>
    <t>* Taastuvenergial põhinevate energiaallikate puudulikkus erinevates sektorites</t>
  </si>
  <si>
    <t>* Üleminek kliimaneutraalsele energiatootmisele, tagades seejuures energiajulgeoleku. 
* Energiaga varustamise alternatiivide kaalumine ja valikute tegemine
* Taastuvenergia osakaalu kasvu toetava tasakaalu saavutamine julgeoleku-, keskkonnakaitse- ja elanike huvide vahel maismaal ja merel (nt soodustav regulatiivne keskkond)
* Kliimaneutraalsele energiatootmisele/-tarbimisele üleminekut toetava ilmastikukindla taristu rajamine</t>
  </si>
  <si>
    <t>* Riigipoolne innovatsioonile suunatud perspektiiv, mis võiks eeskujuks ka teistele sektoritele olla</t>
  </si>
  <si>
    <t>* Erinevate energiaallikate kasutus (nt vesiniku laialdasem kasutuselevõtt)
* Kliimalepped</t>
  </si>
  <si>
    <t xml:space="preserve">* põlevkivienergeetika osakaalu järkjärguline vähendamine
* uute kliimaneutraalsete energia tootmisja salvestuslahenduste arendamine ja kasutuselevõtmine
* Vajamineva taristu loomine ning arendamine
</t>
  </si>
  <si>
    <t>* Toodetavate heitgaaside hulk erinevates sektorites</t>
  </si>
  <si>
    <t>* Põhjendatud ja kooskõlastatud üleminekud järjest suuremale taastuvenergia osakaalule
* Võimalike toetusmeetmete pakkumine taastuvenergia tootmise elavdamiseks
* Taristu arendamine ja vajamineva energia kättesaadavuse pidev tagamine</t>
  </si>
  <si>
    <t>• Vastuseis uute tootmisseadmete rajamisele
• Biomassi kasutuspiirangute kasv
• Salvestustehnoloogiate vähene kasutuselevõtt
• Elektrifitseerimise ulatuse määramatus
• Fossiilsete soojusenergia lahenduste ja transpordikütuste asendamine</t>
  </si>
  <si>
    <t xml:space="preserve">* Tuuleparkideks sobivaid alasid on piiratud koguses ning nende sihtotstarbelise kasutamiseni jõudmine võib võtta aastaid
* Erinevatel tasanditel olevate koostöömehhanismide kohatine ebaselgus (ettevõtted, riigid)
</t>
  </si>
  <si>
    <t xml:space="preserve">* Saavutada soovitav taastuvenergia osakaal energiamajanduses - 2030. aastal vähemalt 42%
* Taastuvenergia suurem kasutamine transpordis
* Taastuvenergia tootmise võimekuste suurendamine
</t>
  </si>
  <si>
    <t xml:space="preserve">* Kuulumine rahvusvahelistesse organisatsioonidesse, mis pakuvad nii teavet kui tingimusi erinevateks taastuvenergia üleminekuteks
</t>
  </si>
  <si>
    <t>* Järjest suurem rahvusvaheline nõudlus taastuvenergia kasutamiseks
* Erinevate sektorite kohustus taastuvenergia osakaalu oma tegevuses suurendada
* Rohepööre</t>
  </si>
  <si>
    <t xml:space="preserve">* Saavutada soovitav taastuvenergia osakaal energiamajanduses - 2030. aastal vähemalt 42%
* Laiendada võimekusi tootmisvaldkondade üleselt ning muuta taastuvenergia tootmine ja kasutamine efektiivsemaks
</t>
  </si>
  <si>
    <t>* Taastuvate energiaallikate osatähtsus energia
summaarsest lõpptarbimisest, %
* Taastuvate energiaallikate osatähtsus
elektrienergia summaarsest lõpptarbimisest, %
* Taastuvate energiaallikate osatähtsus soojuse ja
jahutuse summaarsest lõpptarbimisest, %
* Taastuvate energiaallikate osatähtsus energia
summaarsest lõpptarbimisest transpordisektoris, %</t>
  </si>
  <si>
    <t xml:space="preserve">* Kiirendada erinevat paberimajanduse protsesse
* Töötada efektiivsemalt erinevate taastuvenergia lahenduste kasutuselevõtmiseks
</t>
  </si>
  <si>
    <t>* Taastuvenergia toetuste ebajärjepidev poliitika piirab energiatööstuse kasvu ja arengut.
* Fossiilkütuste potentsiaalselt madalamad hinnad mõjutavad taastuvenergiale üleminekut
* Liiga kiire ja läbimõtlemata üleminek taastuvenergiale pärsib tööstuse ja laiemalt ühiskonna arengut
* Taastuvenergiale üleminek tekitab ettevõtetele kulu, mis võib neile saatuslikuks osutuda</t>
  </si>
  <si>
    <t xml:space="preserve">* Eesti süsinikutootlikkus (CO2ekv/€SKP) on kolm korda madalam EL28 keskmisest.
* Fossiilkütuste kasutamisega seonduvas tööstuses on hõivatud olulisel hulgas Eesti töötajaskonnast, millega tuleb selgelt arvestada madala süsinikuheitmega majandusele üleminekul.
</t>
  </si>
  <si>
    <t>* Katsetada taastuvenergia laialdast kasutuselevõttu läbi asjakohase teadus- ja arendustegevuse. Seda soodustab täiendavalt Eesti väiksus ja hallatavus
* Taastuvate energiallikate kadude vähendamine
* Vajalike meetmete ja normidega õigeaegselt ühinemine</t>
  </si>
  <si>
    <t>* Eesti taastuvenergia ressurss võimaldab suuremahulist üleminekut taastuvkütuste (CO2 neutraalsete kütuste) kasutamisele.
* Riik soodustab taastuvenergia tootmistehnoloogiate arendamist ning biomassi teadmistepõhist, säästlikku ja jätkusuutlikku väärindamist.
* Enamus Eesti ettevõtteid on suhteliselt väikesed, mis soodustab nende taastuvenergiale üleminekut. 
* Fossiilsed küttelahendused aeguvad hiljemalt 2050. aastaks, seega on selleks ajaks võimalik taastuvenergia lahendustele põhjendatult üle minna</t>
  </si>
  <si>
    <t>* Põlevkivi tööstuse vähenemine ja teisenemine
* Kasvuhoonegaaside heitenormide võimalik muutumine
* Kõrge süsinikuheitmega toodete müügi võimalik raskendamine
* Õhusaaste piirnormide võimalik muutumine</t>
  </si>
  <si>
    <t>* Kasvuhoonegaaside vähendamine
* Tööstuse, transpordi ja elamumajanduse taastuvenergial põhinemise suurendamine
* Vähendada fossiilsete kütuste (keskset) rolli igapäevaelus</t>
  </si>
  <si>
    <t>* Valdkonnapõhised CO2 ja kasvuhoonegaaside indikaatorid/piirnormid</t>
  </si>
  <si>
    <t>* Taastuvenergia poliitikate järjepidev ja sisendeid arvesse võttev arendamine
* Mitmekülgse sisendi ja teadmise loomine üleminekuprotsessis, et tagada võimalikult suur läbipaistvus paljudele osapooltele
* Ressursside maksimaalne kasutamine ja realiseerimine</t>
  </si>
  <si>
    <t>* Põlevkivi kasutamine võimaliku primaar energiaallikana kahjustab keskkonda
* Põlevkivi võib kohati odavam olla, aga on see-eest suure saastega energiaallikas</t>
  </si>
  <si>
    <t>* Põlevkivi jaoks on välja arendatud keskkond, teadmised ja spetsialistid, taastuvenergial selline ressurss esialgu sellises mahus puudub</t>
  </si>
  <si>
    <t xml:space="preserve">* Võimalik kombineerida taastuvenergia tootmist võimalike põlevkivi saadustega
* Võimalik osa energiatööstuse tööjõust võib hõivatud olla juba tuttavas põlevkivi valdkonnas.
</t>
  </si>
  <si>
    <t>* Taastuvenergia on tõhusam, keskkonnasõbralikum ja tulevikkuvaatavam lähenemine täiendavatest perspektiividest
* Taastuvenergiaga ei kaasne riske elukeskkonnale, inimesele ja asulatele</t>
  </si>
  <si>
    <t>* Kütuse- ja energiahindade trendid
* Täiendavad investeeringud taastuvenergiasse
* Põlevkivi kasutatavuse määr</t>
  </si>
  <si>
    <t>* Võimaluse korral põlevkivi tootmist ja taastuvenergiat ühildada</t>
  </si>
  <si>
    <t>* Põlevkivi kasutamise võimalik keskkonnasõbralikumaks tegemine ning seal kus võimalik asendamine keskkonnasõbralikumate alternatiivide vastu</t>
  </si>
  <si>
    <t>Transpordi ja liikuvuse arengukava aastateks 2021 – 2035</t>
  </si>
  <si>
    <t xml:space="preserve">* Ühistranspordikasutajate, jalgsi ja jalgrattaga liikujate osakaal on endiselt probleemne
* Probleemid ühistranspordi perspektiivist hajaasustuse ja peatuste ligipääsetavusega, mis tekitab täiendavat süsinikukulu keskkonnale
* Laevad kasutavad suuresti fossiilseid kütuseid
</t>
  </si>
  <si>
    <t>* Eesti kontsentreerumine linnadesse, mis muudab universaalsete lahenduste välja töötamise keeruliseks
* Inimeste ja ettevõtete harjumused erinevate lahenduste puhul on selgelt välja kujunenud, sh fossiilsed kütused jms</t>
  </si>
  <si>
    <t>* Vähendada transpordisektori keskkonnajalajälge (kasvuhoonegaasid)
* Suurendada süsinikuneutraalsete transpordivahendite osakaalu liikluses
* Võtta kasutusele väikese süsinikusisaldusega kütused
* Viia bussitransport üle täielikult taastuvenergiale
* Viia suursaarte transport taastuvenergiale üle</t>
  </si>
  <si>
    <t>* Kõrgelt arenenud digilahendused ja Eesti väiksus, mis soodustab võimalike lahenduste võrdlemisi kiiret ja efektiivset kasutuselevõttu (eeldab asjakohast teavitustööd ja argumenteeritud lähenemisi)</t>
  </si>
  <si>
    <t>* piiratud loodusvarad ja keskkonnahoidlik majandus;
* linnastumine koos püüdlusega muuta linnad inimsõbralikumaks;
*  robotiseerimine, automatiseerimine ja digiteerimine, sh andmete turvalisus ja kasutuselevõtt ning avatus;
* jagamismajandus ja e-kaubandus.</t>
  </si>
  <si>
    <t>* Viia riigisisesed transpordivahendid aastaks 2035 suuresti taastuvenergia peale üle (eelkõige praamid, bussid)</t>
  </si>
  <si>
    <t xml:space="preserve">* Pakkuda innovatiivseid ja teadmistepõhiseid lahendusi
* Võimalike nutikate ja digitaalsete lahenduste kasutamine
</t>
  </si>
  <si>
    <t xml:space="preserve">* Probleemid kohalike taastuvenergia allikate olemasolu ja kasutamisega üleriiklikult
* Teatud taastuvenergia tootmise rajatistega võivad esineda erinevad probleemid, nt tuulegeneraatoritega keskkonna ja elukeskkonna probleemid jms
</t>
  </si>
  <si>
    <t>* Täiendavateks arenguteks vajaminev taristu on kohati puudulik
* Eesti hajaasustus, mis muudab taastuvenergia tootmise ja töötlemise kohati keerulisemaks</t>
  </si>
  <si>
    <t>* üleminek laialdasele taastuvenergia kasutamisele vajab täiendavaid investeeringuid ja eeltööd
* Taastuvenergia eelised selgemini fossiilsete kütuste ees esile tuua ja selle ümber võimalikult avatud diskussiooni luua</t>
  </si>
  <si>
    <t xml:space="preserve">* Taastuvenergia väiketehnoloogia kasutuselevõtt parandab elamisvõimalusi ääremaade külades ja väikesaartel.
* Taastuvenergia kasutamine ja tootmine on Euroopas laialt levinud praktika, mistõttu oleks erinevate riikide kogemustest asjakohane õppida.
* Taastuvenergeetika on mitmekülgne valdkond, mida saab erinevas mahus ja erinevatel eesmärkidel kasutada.
</t>
  </si>
  <si>
    <t>* Keskkonnanõuete karmistumine
* Ühiskonnas laiemalt levivad hoiakud
* Kliimasoojenemine</t>
  </si>
  <si>
    <t>* Tuleb vältida soovimatut mõju kliimale, saavutada taastuvenergia suurem osakaal energiavarustuses, tagada energiasäästlike meetmete rakendamine ja energiatootmise keskkonnamõju
vähendamine.</t>
  </si>
  <si>
    <t>* Taastuvenergia osakaal kogutarbimises
* Õhusaaste tasemed, erinevate ühendite olemasolu keskkonnas.
* Võimalike tootmiskadude vähenemine ja nende võimaliku realiseerimise maht energiana</t>
  </si>
  <si>
    <t>* Teavitustöö suurendamine
* Võimalike taastuvenergia variantide põhjalik kaalumine ja argumenteerimine
* Täiendavate investeeringute kaasamine
* Rõhumine kliimaeesmärkidele ja tervemale elukeskkonnale.</t>
  </si>
  <si>
    <t>* Transpordi CO2-heitme vähendamine 1700 kilotonnini (kt) ehk 669,05 kt võrra võrreldes 2019. aastaga</t>
  </si>
  <si>
    <t>* Taastuvenergia ja salvestatava energia maht, GWh</t>
  </si>
  <si>
    <t>* Moodulreaktori energiaressurssi mõju Eesti varustuskindlusele ja energiajulgeolekule
* Tuumaenergia kasutatavuse ja rakendatavuse määr energiatarbimises, %</t>
  </si>
  <si>
    <t>* Paigaldatud salvestusvõimsus, MWh</t>
  </si>
  <si>
    <t>* Kütusevabade energiaallikate (päike, tuul,
hüdroenergia) osakaal elektri lõpptarbimises, %
* Imporditud kütuste osakaal elektritootmises, %
* Kodumaise elektri osakaal avatud turu tingimustes, %
*  Riigi välisühenduste kasutusvalmidus, %</t>
  </si>
  <si>
    <t xml:space="preserve">* Taastuvate energiaallikate kasutatavuse osakaal lõpp-tarbimises
</t>
  </si>
  <si>
    <t>* Energiakasutuse tõhususe mõõdikud - otsene energiasääst või otsene taastuvenergia tootmise kasv ning saavutatud ja prognoositud energiasääst (GWh/a) ja/või taastuvenergia tootmise kasvu (GWh/a) ajavahemikus 2014-2020</t>
  </si>
  <si>
    <t xml:space="preserve">* Energiasääst MWh
* Tasuvusmäär
* Gaasisüsteemi NPV </t>
  </si>
  <si>
    <t>* Säästetud energia, TWh</t>
  </si>
  <si>
    <t>* Kasvuhoonegaaside hulk aastaks 2050 0%
* Hoonete ja transpordisektori energiatõhusus</t>
  </si>
  <si>
    <t>* Energiatarbimise kogumaht, MW</t>
  </si>
  <si>
    <t>* C  või kõrgema energiaklassiga hoonete osakaal
* Energiakadu vähenemine, eriti keskkonnas ja energiahindadest lähtuvalt</t>
  </si>
  <si>
    <t>* Tööstussektori lisandväärtus EL28 keskmisest ostujõu pariteedi alusel
* Tööstusettevõtete investeeringud tööstuse arengusse
* Tööstussektori tootlikkuse kasv läbi energiatõhususe
* Ettevõtjate rahulolu taristuga
* Energiakadu vähenemine
* Toodangu väärtuse kasv</t>
  </si>
  <si>
    <t>* Tuumajaama rajamise kavatsust kasutatakse ära kui mugavuslahendust teiste oluliste otsuste edasi lükkamiseks
* Tuumaenergia kasutuselevõtt on avalikkuse silmis riskantne ja potentsiaalselt kulukas
* Parendada elektrivõrkude seisukorda ja nende läbilaskevõimet</t>
  </si>
  <si>
    <t>* Salvestussüsteemide kaudu energiajulgeoleku suurendamine problemaatiline - süsteemid kulukad ja suurenev vajadus tõstab nende hindu veel
* Venemaa energiavõrgust lahti ühendamine, sealjuures puudub kohe uus sünkroonala, mis ohustab energiajulgeolekut
* Fossiilsetest energiaallikatest loobumine võib tekitada Ida-Virumaa piirkonnas sotsiaal-majanduslikke probleeme</t>
  </si>
  <si>
    <t>* Säilitada teatud osa elektrienergiast salvestatud kujul
* Energiajulgeoleku suurendamine, kui samal ajal vähendades sõltuvust fossiilsetest kütustest ja imporditavast energiast
* Töötada varakult välja mitmekülgne energiajulgeoleku strateegia, mis aitaks erinevate lähenemiste täideviimist ja trajektoori juhtida.
* Parendada koostööd Balti ja põhjamaa riikidega</t>
  </si>
  <si>
    <t>* Taastuvenergia kasutamine suurendab järjest rohkem Eesti energiajulgeolekut ning vähendab Eesti sõltuvust kõikuvatest fossiilsete kütuste maailmaturu hindadest
* Plaanitavad tegevused suurendavad Eesti ja kogu regiooni energiasidusust</t>
  </si>
  <si>
    <t>* Energiasektori dekarboniseerimine
* Kolmandate riikide mõju energiajulgeolekule, eelkõige Venemaa
* Tehnoloogiate ja võrgustike pidev areng
* Valdkonna spetsialistide järjest suurem järelkasv</t>
  </si>
  <si>
    <t>* Saavutada võimalikult mitmekülgne energiajulgeolek, kasutades selleks innovatiivseid lahendusi ning koostööd erinevate riikidega
* Elektri- ja gaasienergia pideva kättesaadavuse tagamine</t>
  </si>
  <si>
    <t>* Taastuvenergiaallikate poolt väljastatav % elektritootmisvõimsusest, MW ja % energiavajaduse kogusummast</t>
  </si>
  <si>
    <t>* Inimeste teadlikkuse kasvatamine erinevate valdkondadeüleselt (tuumaenergia, energiatarbimise- ja kasutamise osas), sh pakkuda mitmekülgseid toetusmeetmeid, mitte lihtsalt rahalist kompensatsiooni.
* Eesti energiavõrgud ühendada laiemalt kesk-Euroopa sünkroonalaga ning teiste naaberriikidega, v.a Venemaa
* Kaasata täiendavaid investeeringuid Eesti energiajulgeoleku tagamiseks
* Energiajulgeoleku alane koostöö teiste riikidega</t>
  </si>
  <si>
    <t>* Taastuvenergia rajatiste rajamine looduskaitse- ja riigikaitselistele alade keeruline või keelatud
* Fossiilsetest kütustest loobumine võib kaasa tuua sotsiaal-majanduslikke probleeme, eelkõige selles sektoris hõivatud olevate tööliste ja ettevõtete hulgas
* Aeglane tuule ja päikeseenergia parkide rajamine
* Taastuvenergia alaste initsiatiivide vähesus ja raha puudumine nende rakendamiseks
* Teadmiste ja oskuste puudumine taastuvenergiale suuremahulisemaks üleminekuks</t>
  </si>
  <si>
    <t>* Rannikule rajatavad tuulepargid on kulukamad ning neid on erinevate piirangute kontekstis keeruline rajada
* Liiga ambitsioonikas üleminek taastuvenergiale võib energiaturu hindadele negatiivselt mõjuda
* Üldine avalikkus käitub NIMBY põhimõttest lähtuvalt, kui asi puudutab taastuvenergia rajatiste ehitamist</t>
  </si>
  <si>
    <t xml:space="preserve">* Vähendada fossiilsetest energiaallikatest sõltuvust, kuigi see võib kohati kulukam olla kui taastuvenergia lahendused
* Tagada inimeste energiatarbimise võimekus taastuvenergiale üle minekul
* Taastuvenergia allikate tasuvusaeg on pikk ja kohati ebaselge
* Valitsuse poolsed ebaselged strateegiad ja seisukohad taastuvenergiale ülemineku osas, mis võivad pärssida täiendavaid investeeringuid valdkonda. </t>
  </si>
  <si>
    <t>* Mitmekülgsete ideede ja nende võimalike teostusmehhanismide olemasolu. 
* Rahvusvaheline koostöö ja arutelu võimalike taastuvenergia praktikate osas
* Energiavõrkude arendamine ja laiendamine</t>
  </si>
  <si>
    <t>* Energiasektori dekarboniseerimine
* Erinevate tehnoloogiate ja võrgustike pidev areng
* Taastuvenergia järjest suurem kasutuselevõtt ja selle praktikate võimalik muutumine
* EL-I kliimapoliitika eesmärgid ja arengud</t>
  </si>
  <si>
    <t>* Kliimaneutraalsuse tagamine energiasektoris
* Taastuvenergia turu konkurentsivõime suurendamine
* Taastuvenergia osakaalu ja investeeringute suurendamine
* Kiirendada taastuvenergiale üleminekut, stimuleerides seda nii majanduslikust kui ka ühiskondlikust perspektiivist</t>
  </si>
  <si>
    <t>* Taastuvenergia maht energia kogutarbimises, %</t>
  </si>
  <si>
    <t>* Ümber hinnata erinevad taastuvenergia tootmise potentsiaaliga piirkonnad, vastavalt riigikaitselistele ja looduskaitselistele piirangutele ning mõtestada nende paindlikkust
* Kaalutletud, kuid tõhus ja erinevaid osapooli arvesse võttev üleminek taastuvenergiale
* Taastuvenergia alaste teadmiste ja teadlikkuse suurendamine inimeste hulgas
* Täiendava raha ja toetuste eraldamine laiapõhjaliseks taastuvenergiale üleminekuks</t>
  </si>
  <si>
    <t>* Inimeste vähene teadlikkus energiatõhususest ja selle kasutus ning arenguvõimalustest
* Elektrivõrgu kohatine vähene energiatõhusus</t>
  </si>
  <si>
    <t>* Toetusmeetmete ebapiisavus järjest suurema energiatõhususe tagamiseks
* Järjest suurema energiatõhususe tagamine on pikaajaline protsess, mille esmased kasutegurid ei pruugi kohe avalduda</t>
  </si>
  <si>
    <t>* Ehituse, renoveerimise ja transpordisektori energiatõhustamine
* Tagada energiatõhususe võimekused ka vähemkindlustatud majapidamistele
* Pakkuda inimestele teavet ja toetusmehhanisme täiendavaks hoonete energiatõhustamiseks</t>
  </si>
  <si>
    <t>* Programmide ja toetusmeetmete olemasolu hoonete järjest mitmekülgsemaks energiatõhustamiseks</t>
  </si>
  <si>
    <t>* Kütmise ja jahutamise tehnoloogiate areng
* Inimeste valdkondlik meelestatus ja teadlikkus</t>
  </si>
  <si>
    <t>* Saavutada järjest suurem energiatõhusus nii hoonemajanduses kui ka transpordisektoris
* Dekarboniseerida nii hoonete kui ka transpordisektorit</t>
  </si>
  <si>
    <t>* Vähenenud KHG hulk</t>
  </si>
  <si>
    <t>* Inimeste teadlikkuse kasvatamine
* Võrkude arendamine ja nendesse järjepidevate investeeringute tegemine
* Mitmekülgsemate toetusmehhanismide välja töötamine ja rakendamine</t>
  </si>
  <si>
    <t xml:space="preserve">Analysis of SmallScale LNG Market Potential in the Baltic States
</t>
  </si>
  <si>
    <t xml:space="preserve">Analüüs ja ettepanekud energiasalvestuse turu käivitamise kohta. Vahearuanne 2 - Mõjude analüüs. Projektversiooni põhjal
</t>
  </si>
  <si>
    <t xml:space="preserve">Eesti seitsmes
kliimaaruanne (2017)
</t>
  </si>
  <si>
    <t xml:space="preserve">Arengukava ENMAK 2030
</t>
  </si>
  <si>
    <t xml:space="preserve">Arengukava üleriigiline planeering Eesti 2030+
</t>
  </si>
  <si>
    <t xml:space="preserve">Maardlatele ja maavarade perspektiiv- ning levialadele taastuvenergeetika taristu rajamise analüüs. Kirde- ja Kesk-Eesti
 </t>
  </si>
  <si>
    <t>Uuring „EL struktuurivahenditest
rahastatud meetmete mõju riigi
energiamajanduse eesmärkide täitmisele“</t>
  </si>
  <si>
    <t xml:space="preserve">Riikliku energiasäästukohustuse
täitmiseks sobilike finantsmeetmete
arvutusmetoodikate väljatöötamine ja
energiasäästu potentsiaali hindamine
</t>
  </si>
  <si>
    <t xml:space="preserve">Energiatõhususe direktiivi ülevõtmisest tulenev kohustus energiasäästu meetmete loomiseks, mõõtmiseks, seireks, kontrolliks ja raporteerimiseks
</t>
  </si>
  <si>
    <t xml:space="preserve">Heitsoojuse- ja jahutuse analüüs 2021
</t>
  </si>
  <si>
    <t>Kliimaneutraalse elektritootmise aruanded ja lõpp-raport</t>
  </si>
  <si>
    <t xml:space="preserve">Suure siirde 92 ettepanekut
</t>
  </si>
  <si>
    <t>Energeetikavisioon aastani 2035</t>
  </si>
  <si>
    <t>Digiriigi keskkonnasõbralikkuse hetkeolukorra ja võimaluste analüüs</t>
  </si>
  <si>
    <t>* Puudulik harjumus IKT seadmete energiatõhusaks kasutamiseks, st seisvate failide kustutamine ja suure ressurssikuluga seadmete väljavahetamine või optimeerimine
* Võimalike teadmiste puudumine IKT seadmete energiatõhusaks kasutamiseks
* Energiatõhususe valdkonda suhtutakse kohati skeptiliselt
* Jääksoojuse mitte kasutamine, sest sellele puudub kasutaja ning selle transport ei ole mõistlik
* Ebatõhusate serveriruumide suur osakaal avalikus sektoris</t>
  </si>
  <si>
    <t>* Erinevate seadmete varieeruv energiatõhusus, mida on keeruline üheselt tõhustada
* Vanade ja kasutamatult seisvate seadmete mitte taaskasutamine on uute seadmete ostmise ja tootmise perspektiivist suur energiakulu
* Puudub kokkulepe IKT keskkonnamõju mõõtmise metoodika osas</t>
  </si>
  <si>
    <t>* Digiprügi keskkonnajalajälje vähendamine - andmete ja serverite ülevalhoidmise optimeerimine
* Serveriruumide energiatõhustamine
* Keskkonna ja energiatõhususe valdkonna alase teadlikkuse tõstmine
* Keskkonnasõbralike praktikate rakendamine tarkvaraarenduses
* Üldise tehnika, nt sülearvutite maksimaalne energiatõhusus</t>
  </si>
  <si>
    <t>* Probleemi teadvustamine ning selle nimel töötamine
* Selgete energiatõhususe ja energiatarbimise eesmärkide seadmine
* Inimeste järjest suurem teadlikkuse kasv</t>
  </si>
  <si>
    <t>* Seadmete rendimudeli kasutuselevõtt, mis aitab vältida seadmete seisma jäämist ja kasutatud seadmete taaskasutust
* Pilveteenustele üleminek
* Uute tehnoloogiate arendamine (tehisintellekt, asjade internet, plokiahel, krüptovaluuta jt lahendused) ja nende kasutuselevõtt võib põhjustada täiendavaid energiatõhususe IKT sektori energiatõhususe probleeme</t>
  </si>
  <si>
    <t xml:space="preserve">* Saavutada roheline digiriik, mille eesmärgiks on valida uute lahenduste
kasutuselevõtul kõige kliima- ja keskkonnasäästlikum variant ning vähendada digiriigi keskkonnamõju.
</t>
  </si>
  <si>
    <t>*  Kõigi Eesti riigiasutuste töökohaseadmete elutsükli CO2e jalajälg
* IKT seadme aastane energiakasutus tootja poolt avaldatud TEC järgi (kWh)
* Andmekeskuste energiatarbimine, serverite soojustagastus ja serverite utilisatsioon
* PUE mõõdiku näit</t>
  </si>
  <si>
    <t>* Energiatõhusate lahenduste kasutamise ja arenduse propageerimine.
* Süsinikneutraalsete elektriallikate propageerimine.
* Tingimuste parandamine andmekeskuste jääksoojuse kasutamiseks.
* Tarkvara ja teenuste disainimisel, hankimisel ja arendamisel pöörata rohkem tähelepanu lahenduste energiatõhususele.</t>
  </si>
  <si>
    <t>Energia teekaart 2021-2030-2040</t>
  </si>
  <si>
    <t>* Ainult taastuvenergia kasutuselevõtust
ei piisa, samuti pole jätkusuutlik taastuvenergia tarbimise ja tootmise laiendamiseks ulatuslik
uute taastumatute ressursside (nt akumetallide) kasutuselevõtt ilma konkreetsete meetmeteta nende pikaajaliseks korduskasutuseks.
* Taastuvenergia taristu vähene arendatus
* Transpordi sektori põhinemine suuresti fossiilsetel kütustel</t>
  </si>
  <si>
    <t>* Tuuleenergia areng on sisuliselt seisukunud, sest erinevad piirangud ei soosi nende arengut
* Taastuvenergia suur juhitamatu elektritootmise osakaal elektrisüsteemis, mis võib tekitada probleeme elektrienergia kättesaadavusega 
* Poliitilised ebakõlad taastuvenergiale üleminekuks</t>
  </si>
  <si>
    <t>* Taastuvenergia arendamine ei tohiks negatiivset mõju avaldada elurikkusele ega maakasutusele
* Süsinikuheitme vähendamine
* Kogukondadevahelise koostöö tõhustamine - kogukond, riik, ettevõtted</t>
  </si>
  <si>
    <t>* Uued tehnoloogiad võimaldavad erinevate energiaallikate tootmise keskkonnasõbralikumaks muuta
* 2021 aastal on taastuvenergia osakaal soojusmajanduses üle 60% (2001. aastal oli vastav näitaja 27%)
* Taastuvenergia aitab vähendada võrgukadusid ja elektriühenduse puudumist</t>
  </si>
  <si>
    <t>* Taastuvate energiaallikate hind, kättesaadavus ja võimalik küllastatus
* Autostumine on üha süvenev trend, sh Eesti autopark on väga vana - taastuvenergia kasutamist see ei soosi
* Taastuvate energiaallikate paigaldamise võimekus ja nende kättesaadavus
* Taastuvenergia tootmisvõimekus ja hinnakõikumised</t>
  </si>
  <si>
    <t xml:space="preserve">* Sätestatud kliimaeesmärkide täitmine
* Inimeste käitumisharjumusi suunata keskkonna ja energiateadlikumaks
* Säilitada ja hoida taastuvenergiale üleminekul looduskeskkonda
</t>
  </si>
  <si>
    <t>* CO2 heitme hulk, miljonites tonnides</t>
  </si>
  <si>
    <t>* Energiamajanduse muutuste rahastamine ja
maksupoliitika -  tagada arusaadav ja läbipaistev rahastamismehhanism sellisel moel, et kõik osapooled teavad, kes, mille eest, kuidas ja millal kogu protsessi vältel maksab.
* Soojusvarustus - saavutada vähima keskkonnamõjuga ja soodsa tarbijahinnaga soojusvarustus ning energiasäästlik tarbimine.
* Taastuvelektri tootmise arendamine ja võrdne konkurents - rajada Eesti riigisisese tarbimise katteks piisav kogus taastuvenergial põhinevaid
tootmisvõimsusi, mis tagavad soodsaima võimaliku elektrihinna Eesti tarbijatele ja elektrisektori kliimaneutraalsuse hiljemalt 2040. aastaks. Selle saavutamiseks on vajalik pikaajaliselt ennustatav investeerimiskeskkond, mis soodustab uute ja soodsate energialahenduste kasutuselevõttu ning optimaalseid, võrdsetel alustel tehtavad investeeringuid.
* Elektriturg ja strateegiline reserv - tagada konkurentsi soosiv, ettevõtjatele võrdseid võimalusi pakkuv ning tarbijale varustuskindlust ja soodsaimat hinda võimaldav elektrivarustuse korraldamise süsteem.
* Transport ja liikuvus - tagada inimeste ja kaupade liikumine vähima ressursikasutuse ja keskkonnamõjuga ning madalaimate kuludega.</t>
  </si>
  <si>
    <t>*  Siiani on hoonete renoveerimise tase jätkuvalt madal mitmel põhjusel, sh üle-reguleerimine, projekteerijate ja ehitajate nappus ning sellest tingitud tööde suur maksumus, renoveerimise küsitav tasuvus hoone omanikule jne</t>
  </si>
  <si>
    <t>* Hoonete asendamine ehk uute ehitamine on energiakulukam, kui vanade renoveerimine</t>
  </si>
  <si>
    <t>* Soojuse tarbimiseks kuluva energiahulga vähendamine
* Hoonete – nii elamute, avalike hoonete kui ka tootmishoonete – energiatõhususe parendamine. See tähendab olemasolevate hoonete renoveerimist ja kõigi uute hoonete/kinnistute
piires autonoomset energiavarustust ja null-importenergiat.
* Igapäevaste energiaga seotud käitumis- ja tarbimisharjumiste üleüldine muutmine, sh kõrgem suvine ja madalam talvine toatemperatuur, ühistranspordi ja kohaliku kauba kasutamine, energiatarbimise juhtimine, elamine väiksemal pinnal jne.
* Säästlikumate ja suurema kasuteguriga tehnoloogiate kasutamine tööstuses ja transpordis.
* Primaarenergia (loomulikul kujul olemas olev energia) võimalikult otsene kasutamine, energia muundamise vältimine.</t>
  </si>
  <si>
    <t>* Innovatiivsed tehnoloogiad ja teadmised võimaldavad energiatõhususe mitmekülgsemat arengut
* Erinevate osapoolte teadlikkuse järjest suurem kasv</t>
  </si>
  <si>
    <t>* Ühistranspordi ja raudteetranspordi populariseerimine
* Inimeste käitumisharjumuste muutumine seoses energiatõhusate lahenduste kasutamisega</t>
  </si>
  <si>
    <t>* Võimalikult energiatõhusate lahenduste kasutuselevõtt erinevates sektorites, eelkõige transpordis ja soojusmajanduses</t>
  </si>
  <si>
    <t>* arvestuslik CO2 ekvivalent ja elutsükli süsinikujalajälg LCA</t>
  </si>
  <si>
    <t>* eelistada elamufondi kvaliteedi parendamisel renoveerimist uusehitustele. Selleks suurendada hoonete renoveerimiseks vajalikke toetusi ning uuendada renoveeritavate eluhoonete planeerimist, ehitustegevust ja järelevalvet toetavaid meetmeid;
* võtta ressursitõhususe ja taaskasutuse parendamiseks ehitusel kiirelt kasutusele kogu
hoone elutsükli keskkonnamõju arvestus ja hinnastamine (ehitusmaterjalide tootmine,
ehitus, kasutus, lammutamine, jäätmete utiliseerimine) ning vastavalt sellele teha valikuid renoveerimise ja uusehituse vahel;
* kasutada tööturumeetmeid, et lahendada planeerijate ja ehitajate puudujääki, mis takistab energiapöördeks vajalike renoveerimis- ja ehitusmahtude täitmist.</t>
  </si>
  <si>
    <t>Eesti elektrisüsteemi varustuskindluse aruanne. Elering</t>
  </si>
  <si>
    <t>* Küberturvateadlikkuse madal tase
* Võimalikud probleemid elektrivõrgu toimekindlusega
* Fantoomelektrijaamade probleem - liitumispunktid ja läbilaskevõime olemas, aga need ei tööta, mistõttu takistavad need ka teiste elektritarbijate osalemist elektriturul.</t>
  </si>
  <si>
    <t>* Üleüldine elektrivõrgu kindlus ja võimekus on piirkonniti erinev, nt saartel
* Kohati vananenud elektrivõrk
* Võimalikud haavatavused küberturbe poolest.</t>
  </si>
  <si>
    <t>* Varustuskindluse tagamine on pidevas muutumises, mistõttu on selle tagamine järjepidev väljakutse
* Optimaalne elektrivõrkude sünkroniseerimine
* leida optimaalsed investeeringualternatiivid vähimat ühiskondlikku kulu arvestades,
* tagada varustuskindluse kasv ning oluliste tarbimispiirkondade elektrivarustuse riskide maandamine ning muutuvkulude vähendamine
* Elektriga seotud infosüsteemide kaitsmine võimalike rünnakute eest
* Inimeste ja erinevate osapoolte elektrivõrgu alase teadlikkuse kasvatamine.</t>
  </si>
  <si>
    <t>* Eesti ja Baltikumi elektrisüsteemi varustuskindlus on käesoleva varustuskindluse aruande analüüsi
põhjal tagatud
* Elektrivõrgu toimekindluse probleemide korral võimalik elektrivõrgus ümberlülitusi teha
* Elektrivõrgu mitmekülgne monitoorimine võimaldab rikkeid ennetada.</t>
  </si>
  <si>
    <t xml:space="preserve">* Kõikumised elektrituru hindadel, mis muudavad selle ennustamatuks
* Eesti elektrienergia tarbimise suurenemine ning sellest tulenevalt süsteemipiisavuse vähenemine
* Üleüldine dekarboniseerimiskohustus.
</t>
  </si>
  <si>
    <t>* Ühendada energia sünkroonalad ja jaeturud
* Tõhustada koostööd Euroopa Liidu siseselt
* Andmeladude omavahel ühendamine
* Parendada elektrituru paindlikkust ja talituskindlust
* Vähendada katkestuste ning rikete arvu ja sellega seoses ka andmata energiat;
* maksimeerida seadme eluiga ja sellega seoses vähendada investeeringute vajadust tulevikus;
* suurendada seadmete ohutust.
* Saavutada kliimaeesmärgid kulutõhusalt
* Võrkude küberturbe parendamine.</t>
  </si>
  <si>
    <t>* 1000 MW võimsuse olemasolu
* Elektrikatkestuste arv aastas
* Andmata jäänud energiamaht, MWh.</t>
  </si>
  <si>
    <t>* Parendada küberturvalisuse taset
* Parendada elektrivõrgu toimekindlust läbi selle renoveerimise ja laiendamise (sünkroonalaga ühendamine)
* Ühtlustada elektrivõrgu toimekindlust
* Digitaalsete lahenduste arendamine ja tõhustamine.</t>
  </si>
  <si>
    <t>Uuringus võrreldud näitajad</t>
  </si>
  <si>
    <t>* Energiajulgeoleku perspektiivist võrreldavaid näitajaid ei tuvastanud</t>
  </si>
  <si>
    <t>* Taastuvenergia perspektiivist võrreldavaid näitajaid ei tuvastanud</t>
  </si>
  <si>
    <t>* LNG tankimisjaamade arv Eestis(2), Lätis(0), Leedus(0), Soomes(9), Rootsis(23), Norras(3) ja Taanis(0)
* CNG tankimisjaamade arv Eestis(19), Lätis(3), Leedus(6) Soomes(48), Rootsis(199), Norras (31) ja Taanis(17)</t>
  </si>
  <si>
    <t>* Taastuvenergia perspektiivist võrreldavaid näitajaid ei tuvastatud</t>
  </si>
  <si>
    <t>* Energiatõhususe perspektiivist võrreldavaid näitajaid ei tuvastatud</t>
  </si>
  <si>
    <t>* KHG heite vähenemine, kui KOV-d säästaksid 5% hoonete energiakuludelt. Kõigi Eesti KOV-de energiakuludest lähtuvalt oleks neist 5% säästes võimalik vältida ca 388 332 t CO2ekv paiskamist atmosfääri aastas.</t>
  </si>
  <si>
    <t>* Kohaliku energiatootmise võimekus erinevate energiatootmise vahendite puhul, %. Suurima kohaliku energiatootmise kindlustab 2050. aastaks tuumaenergia 146%-ga</t>
  </si>
  <si>
    <t>* Taastuvenergia allikate hoiustamise ja kasutamise mõjud on hinnatud väga positiivseks, samas vajavad need ligi 500 miljoni eurost investeeringut, et eesmärgid aastaks 2050. saavutada</t>
  </si>
  <si>
    <t>* Hinnati VMR sobivust ja turvalisust Eestisse erinevate näitajate põhjal (tarnekindlus, kestlikkus, olemuslik ohutus ja turvalisus). Selle tulemusel selgus, et VMR võiks Eestisse võimaluse korral rajada.</t>
  </si>
  <si>
    <t xml:space="preserve">* Taastuvenergia osakaal tootmises ja lõpp-tarbimises, mis liigub kasvavas joones, umbes 40% juures lõpp-tarbimisest
</t>
  </si>
  <si>
    <t xml:space="preserve">* KHG kogus ja erinevate sektorite tegevus selleks, et koguseid vähendada, eelkõige transport ja tööstus
</t>
  </si>
  <si>
    <t>* 2030 on primaarenergia sisemaine tarbimine 10% väiksem kui 2012. aastal
* Eesti majanduse energiamahukus väheneb tänaselt 5,6 MWhlt/1000 €SKP 2012 2 MWh-ni/1000 €SKP2012</t>
  </si>
  <si>
    <t xml:space="preserve">* Eesti on saavutanud 2030. aastaks energeetilise sõltumatuse (vs sõltuvuse määr 13,6% aastal 2013)
</t>
  </si>
  <si>
    <t xml:space="preserve">* 2030 moodustab taastuvenergia osakaal vähemalt 50% energia lõpptarbimisest
* 2030 moodustab taastuvenergia osakaal vähemalt 28% primaarenergia sisemaisest tarbimisest
* ELi ülene eesmärk suurendada taastuvenergia osakaalu aastaks 2030
27%-ni energia lõpptarbimises
</t>
  </si>
  <si>
    <t xml:space="preserve">
k</t>
  </si>
  <si>
    <t>* Taastuvenergia osakaal võrreldes põlevkivienergiaga on suurenenud ja suureneb veelgi, näitajaid vananenud - põlevkivi kasutamine vähenenud 85%-ni 2012. aastal.</t>
  </si>
  <si>
    <t>* Energiatootmise kasv, kuid samal ajal energiajulgeoleku tagamise võrdlus
* Energiatootmise hajutamine, kuid samas nihe kvaliteedilt kõrgematele energiaallikatele (elekter)</t>
  </si>
  <si>
    <t xml:space="preserve">* Gaasisüsteemi tehniline läbilaskevõime on suurenenud 76% võrra, s.o. 147-lt GWh-lt/päevas 259,7-ni GWh-ni/päevas
</t>
  </si>
  <si>
    <t>Uuringus võrreldavad näitajad</t>
  </si>
  <si>
    <t>* Elektrivõrgu talituskindlus, mille kvaliteedinäitaja on andmata jäänud energia hulk (võrgu väljalülitumiste arv)
* Küberintsidentide arv ja võrgu toimepidevus - 2019. aastal ei olnud põhivõrgus andmata jäänud energiat, mis oleks põhjustatud küberintsidentidest</t>
  </si>
  <si>
    <t>* Biometaan vs fossiilsed kütused. Fossiilsete mootorikütuste asendamine biometaaniga vähendaks CO2 emissioone</t>
  </si>
  <si>
    <t>* Taastuvenergia toetuste summa € ja taastuvenergia osakaal lõpp-tarbimises MW. Eelduslikult mida suuremad on toetused, seda suurem on taastuvenergia osakaal.</t>
  </si>
  <si>
    <t>* Hoonete energiatõhusust väljendatakse primaarenergia näitajaga (kWh / m2 aastas), mis põhineb primaarenergia teguril.</t>
  </si>
  <si>
    <t>* Erinevate soojusallikate tootmisvõimsus (MW) ja nende toodetud soojuse (GWh suhe)
* Soojuse tegelik lõpp-tarbimise hulk erinevates tegevussektorites seostatuna tootmisvõimsusesse</t>
  </si>
  <si>
    <t>* 49% inimestest peab taastuvenergia kasutamise suurendamist oluliseks ning tuuleparkidesse positiivselt suhtuvate elanike puhul on vastav näitaja 94%.
* Vanuse lõikes peavad nooremad vastajad (15–34 a) tuuleparke keskmisest enam loodust hoidvateks. Samuti on Tallinna elanike ja mitte-eestlaste hinnangud tuuleparkide loodussõbralikkusele keskmisest kõrgemad: 48% tallinlastest peab mere- ja 42% maismaa tuuleparke loodust hoidvateks. Muu rahvuse esindajate puhul on vastavad näitajad 46% ja 43% (eestlastel 38% ja 33%).
* Kui üldiselt suhtub 62% elanikest maismaa tuuleparkide rajamisse pigem või väga positiivselt, siis oma kodu/suvekodu lähedusse rajatava tuulepargi suhtes on vastav näitaja 35%.</t>
  </si>
  <si>
    <t>* Elektri tootmise, soojuse tootmise, põlevkiviõli tootmise, töötleva tööstuse ja ehituse KHG prognoosid alasektorite kaupa (va transport) WEM stsenaariumi korral, kt CO2 ekvivalenti
* Biomassi, päikeseenergia, tuuleenergia, hüdroenergia, põlevkivi, uttegaasi, maagaasi, jäätmete ja koksi kogused elektri tootmiseks</t>
  </si>
  <si>
    <t xml:space="preserve">* Kompetentsi kasvatamine
* Teavitustöö tegemine
* Toetuste lihtsamaks ja läbipaistvamaks tegemine
</t>
  </si>
  <si>
    <t>* Taastuvate energiaallikatega kaetud energia lõpp-tarbimine
* Taastuvenergia osatähtsuse näitajad: 
• elektri tootmisel – 15,48%;
• transpordis – 0,41%;
• soojusvarustuses ja jahutuses – 51,17%;
• summaarselt energia lõpptarbimises – 28,83%.</t>
  </si>
  <si>
    <t>* Energitarbimise vähendamine (GWh) seoses CO2e vähendamisega transpordisektoris
* Korterelamute renoveerimise(energiatõhustamise efektiivsusnäitajad): toetussumma, ehitus-maksumus, soojuse sääst (MWh), elektri sääst (MWh), kogusääst (MWh), toetussumma/energiasääst (EUR/MWh) ja ehitus-maksumus/energiasääst (EUR/MWh)</t>
  </si>
  <si>
    <t>* Hinnanguid kaugkütte keskmise CO2 eriheiteteguri kohta Eestis saab anda analüüsides alljärgnevaid näitajaid:
- põhitegevusena tootvate soojusjaamade toodang (soojus), Qpt.sj;
- põhitegevusena elektrit ja soojust tootvate koostootmisjaamade toodang (soojus ja elekter), Qpt.ktjs ja Qpt.ktjel;
- kütuse/energia liik, tarbitud põhitegevusena tootvates soojusjaamades, Bpt.sj, i;
- kütuse/energia liik, tarbitud põhitegevusena elektrit ja soojust tootvates koostootmisjaamades, Bpt.ktj, i.</t>
  </si>
  <si>
    <t>* Kogu sisemaaline tarbimine (Mtoe)
* Primaarenergia tarbimine (Mtoe)
* Lõpp energiatarbimine (Mtoe)
* Primaarenergia tarbimise sääst
* Lõpp energiatarbimise sääst</t>
  </si>
  <si>
    <t>* Süsinikuintensiivsus energiatootmises
* Mitte-fossiilsete kütuste osakaal energiatootmises, %
* RES poliitika indikaatorid</t>
  </si>
  <si>
    <t xml:space="preserve">* Süsiniku vähenemine - mln t CO2 ekv
* Investeeringute maht, mln € järgmistesse valdkondadesse: elektrimajandus, meretuulepargid, maismaatuulepargid, soojuse tootmisesse, kütuste tootmine, sh biometaan ja vesinik
</t>
  </si>
  <si>
    <t xml:space="preserve">* Investeeringute maht soojusmajandusse ja hoonete renoveerimisse, mln € </t>
  </si>
  <si>
    <t>* Vesiniku efektiivsustegur võrreldes traditsiooniliste fossiilsete kütustega - kasutamisefektiivsus suurem
* Vesiniku tõhus transport võrreldes traditsiooniliste fossiilsete kütustega - vesinikuga teatud kaoriskid ja ühiskondlikud ohud</t>
  </si>
  <si>
    <t>* Eesti on maailma kõige rohelisem digiriik ehk olla teistele eeskujuks.
* Järjest keskkonnasõbralikemate variantide kasutamine digiriigi arendamises</t>
  </si>
  <si>
    <t xml:space="preserve">* Ühenduste, võrkude ja serverite energiatõhusa arendamise võrdlemine võimalike stsenaariumitega, et tagada digiriigi jätkusuutlik(energiatõhus) areng
</t>
  </si>
  <si>
    <t xml:space="preserve">* Hoonefondi CO2 heitme vähendamiseks nõutud hoonefondi renoveerimise määr peab olema 3% aastas
* Ennem 1990 ehitatud elamute keskmine kütte soojusenergia kasutus KWh/(m2a) võrreldes peale 2000 ehitatud elamute keskmine kütte soojusenergia kasutus KWh/(m2a).
* Korterelamute ja väikeelamute energiatõhususe näitajad
* Energiatõhususe parandamise meetmete(ventilatsioon, valgustus, küttesüsteem, jahutussüsteem, monitooring ja akende ning klaasfassaadide) maksumus €/m2
</t>
  </si>
  <si>
    <t>* Erinevate seadmete töötamisefektiivsus (kgCO2e)
* IKT seadmete keskmine elektritarbimine asutuste lõikes (kWh/aastas)</t>
  </si>
  <si>
    <r>
      <t>*</t>
    </r>
    <r>
      <rPr>
        <sz val="10"/>
        <color theme="1"/>
        <rFont val="Calibri"/>
        <family val="2"/>
        <scheme val="minor"/>
      </rPr>
      <t xml:space="preserve"> CO2 mõju erinevate energiatarbijate lõikes (autod, bussid, rongid, laevad, veoautod, energiatrassid ja generaatorid) - vesinikul põhinevad energiatarbijad vs diislil põhinevad energiatarbijad, heitme vahe keskmiselt 71,5% vesiniku kasuks</t>
    </r>
  </si>
  <si>
    <t xml:space="preserve">* 447 energiasäästu ja taastuvenergiaga seotud projektist realiseerus 381 projekti (85%), mille rahaline maht oli 392 mln eurot, keskmise projekti maksumus oli seejuures 1 028 871€. . 
</t>
  </si>
  <si>
    <t xml:space="preserve">* Elektrisalvestite tasuvuse kirjeldamiseks on sobivaim näitaja ostu- ja müügihinna vaheline seos.
* Salvestite energia muundamisefektiivsus, mis on erinevate seadmete lõikes hinnanguliselt 80%
</t>
  </si>
  <si>
    <t xml:space="preserve">* Seame eesmärgiks vähendada 2035. aastaks transpordisektori kasvuhoonegaaside heidet 1700 CO2 kt-ni ehk 669,05 kt võrra võrreldes 2019. aastaga. 
* Suurendame 2035. aastaks raudteekaubaveo osakaalu võrreldes maanteetranspordiga 40%-ni (tonnkilomeetrites). 2019. aasta algtase on 26%.
</t>
  </si>
  <si>
    <t>* Valdkonna ekspertidega läbiviidud intervjuudest selgus, et Eesti gaasisüsteemi majanduslikud näitajad, samuti säästumeetmete isetasuvuse väljavaated paraneksid juhul, kui suureneks süsteemis tarbitava gaasi hulk.</t>
  </si>
  <si>
    <t>* Eesti maksusüsteemi võrdlus -  üks leebemaid Euroopas ning ei aita kaasa keskkonnaeesmärkide saavutamisele.
* Näiteks registreerimismaksu kehtestamisest Soomes alates 2006. aastast on uute registreeritud autode keskmine CO2 heide langenud üle 33% 2018. aasta seisuga (180 CO2 g/km 2006. aastal ja alla 120 CO2 g/km 2018. aastal)</t>
  </si>
  <si>
    <t xml:space="preserve">* Salvestuse energiatõhusust saab mõõta eeskätt kahe näitajaga: kaoelekter ja primaarenergia kasutuse muutus, mis moodustavad olulised energiakaod. 
* Salvestukadude katmiseks vajalik juurde toota ca 1,9TWh elektrit aastas </t>
  </si>
  <si>
    <t>„Eesmärk 55“</t>
  </si>
  <si>
    <t>EL energiatõhususe direktiiv</t>
  </si>
  <si>
    <t>EL taastuvenergia direktiivi ülevaatuse eelnõu</t>
  </si>
  <si>
    <t>Energiamajanduse korralduse seadus</t>
  </si>
  <si>
    <t>* Vähendada Euroopa Liidu energiatarbimist 2030. aastaks vähemalt 32,5%
* Üldine energiasäästukohustuse maht Eestis on perioodil 1. jaanuar 2021 kuni 31. detsember 2030 on 14 767 GWh.
* Suurettevõtetel on kohustus viia iga nelja aasta järel läbi energiaaudit, et selgitada välja võimalused energia säästmiseks ning innustada väikese ja keskmise suurusega ettevõtteid järgima nende eeskuju.
* Umbes viiekümnele Eesti valitsusasutusele (ministeeriumid ja riigiasutused) on kohustuslikud ja kogu avalikule sektorile soovituslikud järgnevad nõuded:
 - Renoveerida aastas 3% valitsusasutuste omandis ja kasutuses olevatest hoonetest vähemalt hoonete energiatõhususe miinimumnõuetele vastavaks.
- Rakendada energiatõhususnõudeid riigihangetes, kui ostetakse hooneid, tooteid, seadmeid või teenuseid. Jälgima peab, kuivõrd on täidetud kulutasuvuse tingimused, tehniline ja majanduslik teostatavus.
* Alates 2027. aasta 1. jaanuarist peavad kõik kaugküttevõrgust tarbimist mõõtvad arvestid olema kauglugemise funktsiooniga. 
* Loodavate energiatootmisvõimsuste efektiivsuse üle tuleb teha järelevalvet, hinnata energia koostootmise, kaugkütte ja -jahutuse ning heitsoojuse- ja heitjahutusenergia potentsiaali.
* Energiatõhususe alase informatsiooni levitamine ning tarbijate teadlikkuse tõstmine säästliku energia tarbimise kohta.
* Erinevatel toodetel energiamärgiste nõudmine ja nende energiaklassi parandamine</t>
  </si>
  <si>
    <t xml:space="preserve">* Riiklik hoonete rekonstrueerimise strateegia energiatõhususe parandamiseks
* Avaliku sektori asutuste hoonete energiatõhususe parandamine
* Avaliku sektori asutuste energiatõhusad ostud
* Energia tootmise ja tarnimise tõhususe parandamine 
* Kütte ja jahutuse tõhususe edendamine
* Energia nõudluse juhtimine
* Tõhusa koostootmisjaama kulude ja tulude hindamise analüüsi kohustus
* Kütte, jahutuse ja sooja vee tarbimismahu mõõtmise kohustus
*  Suure energiaettevõtte teabe andmise kohustus
* Poliitikameetmete rakendamise tulemuslikkuse seire
* Suurettevõtjate kohustus teha regulaarseid energiaauditeid
* Energiatõhususe tegevusalade kvalifitseerimissüsteemide arendamine
* Energiatõhusust käsitleva teabe levitamine
* Energiateenuste turu arendamine
</t>
  </si>
  <si>
    <t xml:space="preserve">* Direktiivis seatakse kõrgem eesmärk toota ELis 2030. aastaks 40% energiast taastuvatest energiaallikatest (kehtiv eesmärk 32%), mis tähendab omakorda taastuvenergia osakaalu kahekordset suurendamist vähem kui kümne aastaga (hetke osakaal 19,7%). 
* Karmistada bioenergia säästlikkuskriteeriume ning liikmesriikidel tuleb kõik bioenergia toetuskavad töötada välja selliselt, et järgitakse puitbiomassi astmelise (kaskaad-) kasutuse põhimõtet
* Keelata biomassi varumine primaarmetsadest ja kõrge elurikkusega metsadest, energiapuiduks ei tohi minna ka kännud ega juured.
* Alates 2026. aasta lõpust ei tohi liikmesriigid anda toetust jaamadele, mis toodavad biomassist vaid elektrit, v.a, kui tootmine toimub õiglase ülemineku piirkonnas või kui tootmine toimub koos süsinikupüüdmise tehnoloogiaga.
* Eelnõuga seatakse liikmesriikidele uued eesmärgid: 49% taastuvenergiat hoonetes aastaks 2030; 
* 1,1% suurune iga-aastane taastuvenergia kasv tööstuses; 
* 1,1% suurune iga-aastane taastuvenergia kasv kütte- ja jahutussektoris muudetakse siduvaks; 
* 2,1% suurune iga-aastane taastuvenergia kasv kaugküttes- ja jahutuses. 
* Transpordisektorile on seatud uue eesmärgina vähendada 2030. aastaks emissioone 13% võrra, hõlmates kõiki transpordiliike (28% vähendamist hetkel kehtiva metoodika alusel), ning 2,2%-ni on suurendatud uue põlvkonna biokütuste osakaalu eesmärki. 
* Eesmärk võtta 2030. aastaks transpordis kasutusele 2,6% ulatuses mittebioloogilisi taastuvkütuseid. 
* Tööstuses kasutatavast vesinikust peab aastaks 2030 olema vähemalt 50% taastuvatel allikatel põhinev vesinik. </t>
  </si>
  <si>
    <t>* Üleüldine nõue, mis sätestab KHG vähendamist 55% võrra aastaks 2030
* Tagada sotsiaalselt õiglane üleminek keskkonnasõbralikemale lahendustele
* Tagada ja tugevdada Euroopa Liidu tööstuse innovatsiooni ja konkurentsivõimet
* Heitkoguste kauplemise süsteem peaks sektoriteüleselt heitmeid vähendama 61% ulatuses aastaks 2030
* Muuta süsinikdioksiidi eemaldamise vähenemise suundumus suurendamiseks ja suurendada loodusliku süsiniku töötlemise osakaalu ehk metsade põhjendamatu raie peatada
* Vähendada KHG hulka 310 miljoni tonni CO2 heitme võrra aastaks 2030
* Taastuvate energiaallikate osakaal energiatootmises peaks aastaks 2030 olema vähemalt 40%
* Suurendada energiatõhususe protsenti 39%-ni aastaks 2030
* Suurendada alternatiivseid kütuseid tarbivate sõidukite osakaalu, sh lennukid ja laevad
* 2035. aastaks minna autode tootmises täielikult üle elektriautodele ning kaotada sisepõlemismootoritega autod
* Vaadata üle energia maksustamise põhimõtted
* Kasutada jätkusuutlikemaid kütuseid nii lennunduses kui ka laevanduses</t>
  </si>
  <si>
    <t>Nõuded</t>
  </si>
  <si>
    <t>GHG emissions</t>
  </si>
  <si>
    <t>Total cumulative 2020-2050</t>
  </si>
  <si>
    <t>BAU</t>
  </si>
  <si>
    <t>2 667</t>
  </si>
  <si>
    <t>24 306</t>
  </si>
  <si>
    <t>RES+STORAGE</t>
  </si>
  <si>
    <t>23 761</t>
  </si>
  <si>
    <t>Nuclear</t>
  </si>
  <si>
    <t>22 780</t>
  </si>
  <si>
    <t>CCUS</t>
  </si>
  <si>
    <t>17 430</t>
  </si>
  <si>
    <t>RES-GAS</t>
  </si>
  <si>
    <t>23 092</t>
  </si>
  <si>
    <t>AT</t>
  </si>
  <si>
    <t>23 572</t>
  </si>
  <si>
    <t>AT+1000</t>
  </si>
  <si>
    <t>25 764</t>
  </si>
  <si>
    <t>AT-NIMP</t>
  </si>
  <si>
    <t>31 950</t>
  </si>
  <si>
    <t>Action sets</t>
  </si>
  <si>
    <t>Objective</t>
  </si>
  <si>
    <t>Timeline</t>
  </si>
  <si>
    <t>Responsible</t>
  </si>
  <si>
    <t xml:space="preserve">Other key stakeholders </t>
  </si>
  <si>
    <t xml:space="preserve">Cost/ resources </t>
  </si>
  <si>
    <t>1.Planning process reform</t>
  </si>
  <si>
    <t>Speed up approval process and reduce developers’ risks</t>
  </si>
  <si>
    <t>Short term (2023 – 2030)</t>
  </si>
  <si>
    <t>Central government</t>
  </si>
  <si>
    <t xml:space="preserve">Local administrations </t>
  </si>
  <si>
    <t>Low cost, mostly human resources</t>
  </si>
  <si>
    <t xml:space="preserve">2.Institutional reform </t>
  </si>
  <si>
    <t>Provide more independent and dedicated resources</t>
  </si>
  <si>
    <t>Medium term</t>
  </si>
  <si>
    <t>(2023 – 2035)</t>
  </si>
  <si>
    <t>Low cost. Mostly resources transfer and reallocation of responsibilities</t>
  </si>
  <si>
    <t>3.Risk reduction instruments</t>
  </si>
  <si>
    <t>Reduce developers and investors risk</t>
  </si>
  <si>
    <t>Award: short term (2023 – 2030)</t>
  </si>
  <si>
    <t>Implementation: medium/long term (2023-2040)</t>
  </si>
  <si>
    <t>Financial institutions</t>
  </si>
  <si>
    <t xml:space="preserve">Large electricity users </t>
  </si>
  <si>
    <t>Costs vary significantly with pathway and will depend on future energy prices</t>
  </si>
  <si>
    <t>4.Support for households and SMEs</t>
  </si>
  <si>
    <t>Reduce network reinforcement costs; exploit low-cost opportunities; raise private finance</t>
  </si>
  <si>
    <t>5.Power networks</t>
  </si>
  <si>
    <t xml:space="preserve">Allow integration of renewables at the lowest system cost </t>
  </si>
  <si>
    <t>Financed via energy bills</t>
  </si>
  <si>
    <t>6.Civil society</t>
  </si>
  <si>
    <t xml:space="preserve">Reduce public opposition to renewables </t>
  </si>
  <si>
    <t>Low cost</t>
  </si>
  <si>
    <t xml:space="preserve">7.Other actions </t>
  </si>
  <si>
    <t>Avoid negative effect on households; ensure skills are available</t>
  </si>
  <si>
    <t>--</t>
  </si>
  <si>
    <t>Varies with scenario and macroeconomic factors</t>
  </si>
  <si>
    <t>Elektri olulisemad tuleviku stsenaariumid</t>
  </si>
  <si>
    <t>Scenarios</t>
  </si>
  <si>
    <t>Description</t>
  </si>
  <si>
    <t xml:space="preserve">BUSINESS AS USUAL (BAU) SCENARIO </t>
  </si>
  <si>
    <t>HEATING &amp; COOLING THROUGH ELECTRIFICATION ONLY</t>
  </si>
  <si>
    <t>EXTREME PUSH TOWARDS DISTRICT HEATING AND COOLING (DHC)</t>
  </si>
  <si>
    <t>EXTREME PUSH TOWARDS LOCAL HEATING AND COOLING (LHC) SOLUTIONS</t>
  </si>
  <si>
    <t>TECHNOLOGY NEUTRAL / ALL TECHNOLOGIES</t>
  </si>
  <si>
    <t>All electric</t>
  </si>
  <si>
    <t>DHC</t>
  </si>
  <si>
    <t>LHC</t>
  </si>
  <si>
    <t>Tech. neutral</t>
  </si>
  <si>
    <t xml:space="preserve">Investment needs </t>
  </si>
  <si>
    <t>Total (2022-2050)</t>
  </si>
  <si>
    <t>€17,670M</t>
  </si>
  <si>
    <t>€19,066M</t>
  </si>
  <si>
    <t>€18,859M</t>
  </si>
  <si>
    <t>€18,027M</t>
  </si>
  <si>
    <t>€17,956M</t>
  </si>
  <si>
    <t>H&amp;C technologies</t>
  </si>
  <si>
    <t>€878M</t>
  </si>
  <si>
    <t>€2,274M</t>
  </si>
  <si>
    <t>€1,108M</t>
  </si>
  <si>
    <t>€1,236M</t>
  </si>
  <si>
    <t>€1,164M</t>
  </si>
  <si>
    <t>DHC infrastructure</t>
  </si>
  <si>
    <t>€53M</t>
  </si>
  <si>
    <t>€1,012M</t>
  </si>
  <si>
    <t>€52M</t>
  </si>
  <si>
    <t>Building renovation</t>
  </si>
  <si>
    <t>€16,739M</t>
  </si>
  <si>
    <t>Socioeconomic impacts</t>
  </si>
  <si>
    <t>Average heating costs for households in 2050[1] (EUR/MWh)</t>
  </si>
  <si>
    <t>H&amp;C activities as % of GDP in 2050</t>
  </si>
  <si>
    <t>H&amp;C employment as % of total employment in 2050</t>
  </si>
  <si>
    <t>Avg. change in disposable income</t>
  </si>
  <si>
    <t>- €122M</t>
  </si>
  <si>
    <t>- €389M</t>
  </si>
  <si>
    <t>- €194M</t>
  </si>
  <si>
    <t>- €236M</t>
  </si>
  <si>
    <t>- €162M</t>
  </si>
  <si>
    <t>Public revenues/taxes in 2050 as % of total taxes</t>
  </si>
  <si>
    <t>Average cooling costs for households in 2050[2] (EUR/MWh)</t>
  </si>
  <si>
    <t>Policy area</t>
  </si>
  <si>
    <t>Actions</t>
  </si>
  <si>
    <t>Tech neutral</t>
  </si>
  <si>
    <t>Streamline integrated H&amp;C planning process</t>
  </si>
  <si>
    <t>1.A. Establish integrated infrastructure planning at local level</t>
  </si>
  <si>
    <t>P</t>
  </si>
  <si>
    <t>1.B. Promote cooperation between electricity grid operators and DHC grid operators</t>
  </si>
  <si>
    <t>✓</t>
  </si>
  <si>
    <t>1.C. Mainstream bioenergy in a complete bioeconomy roadmap/strategy</t>
  </si>
  <si>
    <t>Phase the renovation wave and integrate renewable supply</t>
  </si>
  <si>
    <t>2.A. Incentivise replacement of heating systems when undergoing deep renovation</t>
  </si>
  <si>
    <t>2.B. Accelerate the renovation of worse performing buildings</t>
  </si>
  <si>
    <t>2.C. Energy efficiency/renewable system mortgages and repayment of investments through property taxes</t>
  </si>
  <si>
    <t>Development of the required infrastructure</t>
  </si>
  <si>
    <t>3.A. Incentivise existing DHC refurbishment &amp; shift to geothermal, solar and HPs</t>
  </si>
  <si>
    <t>3.B. Combine renovation programmes with DHC refurbishment</t>
  </si>
  <si>
    <t>Strengthen local authorities’ role in H&amp;C decarbonisation</t>
  </si>
  <si>
    <t>4.A. Empower local authorities to play an active role in H&amp;C decarbonisation, oblige them the plan H&amp;C decarbonisation</t>
  </si>
  <si>
    <t>Set up level playing field and creating a market</t>
  </si>
  <si>
    <t>5.A. Incentivise/promote individual HP when most appropriate option</t>
  </si>
  <si>
    <t>5.B. Establish a gradual carbon pricing</t>
  </si>
  <si>
    <t>5.C. Adjustment of markets, investments, regulation, taxes, tariffs &amp; levies to promote HPs, and other RES based heating appliances or DHC</t>
  </si>
  <si>
    <t>Empower all consumers, especially households</t>
  </si>
  <si>
    <t>6.A. Engage dialogue with industry to analyse best decarbonisation options (at 2050)</t>
  </si>
  <si>
    <t>6.B. Facilitate the renovation of specific market segments to replace heating systems</t>
  </si>
  <si>
    <t>Strengthen professionals’ skills and knowledge</t>
  </si>
  <si>
    <t>7.A. Support developing the entire supply chain with qualifying companies (design, architects, construction workers, installers, operators, owners)</t>
  </si>
  <si>
    <t>7.B. Education, training and certification of energy consultancies and heating installers</t>
  </si>
  <si>
    <t>7.C. Support research and development of new technological solutions</t>
  </si>
  <si>
    <t>Mobilise and mainstream financing and funding</t>
  </si>
  <si>
    <t>8.A. Ensure adequate and integrated financing of all renovation instruments</t>
  </si>
  <si>
    <t>8.B. Establish integrated financial and fiscal strategy for long-term decarbonisation of H&amp;C</t>
  </si>
  <si>
    <r>
      <t xml:space="preserve">P </t>
    </r>
    <r>
      <rPr>
        <sz val="8"/>
        <color theme="1"/>
        <rFont val="Calibri Light"/>
        <family val="2"/>
      </rPr>
      <t xml:space="preserve">= priority action; </t>
    </r>
    <r>
      <rPr>
        <sz val="8"/>
        <color theme="1"/>
        <rFont val="Segoe UI Symbol"/>
        <family val="2"/>
      </rPr>
      <t>✓</t>
    </r>
    <r>
      <rPr>
        <sz val="8"/>
        <color theme="1"/>
        <rFont val="Calibri Light"/>
        <family val="2"/>
      </rPr>
      <t xml:space="preserve"> = supporting action</t>
    </r>
  </si>
  <si>
    <t>Shared priorities are in bold.</t>
  </si>
  <si>
    <t>Cost</t>
  </si>
  <si>
    <t>1. Streamline integrated H&amp;C planning process</t>
  </si>
  <si>
    <t>Increase planning coherence and optimize EE and RES actions</t>
  </si>
  <si>
    <t>Mainly short-term</t>
  </si>
  <si>
    <t>MKM</t>
  </si>
  <si>
    <t>Local authorities, DHC and electricity grid operators, CA, KEM, MEM</t>
  </si>
  <si>
    <t>Low</t>
  </si>
  <si>
    <t>2. Phase the renovation wave and integrate renewable supply</t>
  </si>
  <si>
    <t>Improve the energy performance of buildings to reduce heat demand and encourage the integration of RES H&amp;C in renovation</t>
  </si>
  <si>
    <t>Short/medium-term</t>
  </si>
  <si>
    <t>BA &amp; KredEx</t>
  </si>
  <si>
    <t>Ministry of Finance, local authorities, construction sector, building owners</t>
  </si>
  <si>
    <t>Medium/High</t>
  </si>
  <si>
    <t>3. Development of the required infrastructure</t>
  </si>
  <si>
    <t>Ensure that the DHC sector sufficiently invests in the extension and refurbishment of the DHC network</t>
  </si>
  <si>
    <t>Short-term</t>
  </si>
  <si>
    <t>DHC network operators, local authorities, KEM, CA, energy communities</t>
  </si>
  <si>
    <t>4. Strengthen local authorities’ role in H&amp;C decarbonisation</t>
  </si>
  <si>
    <t>Engage local authorities to be active in H&amp;C decarbonisation planning</t>
  </si>
  <si>
    <t>Short to long-term</t>
  </si>
  <si>
    <t>Local authorities, CA</t>
  </si>
  <si>
    <t>Medium</t>
  </si>
  <si>
    <t>5. Set up level playing field and creating a market</t>
  </si>
  <si>
    <t>Ensure that RES H&amp;C technologies are competitive with fossil-based H&amp;C</t>
  </si>
  <si>
    <t>KredEx &amp; CA</t>
  </si>
  <si>
    <t>HP sector, RM</t>
  </si>
  <si>
    <t>6. Empower all consumers, especially households</t>
  </si>
  <si>
    <t>Engage consumers to be active in H&amp;C decarbonization</t>
  </si>
  <si>
    <t>Mainly short/medium-term</t>
  </si>
  <si>
    <t>KredEx, KIK, local/regional authorities, BA, industry, building owners</t>
  </si>
  <si>
    <t>7. Strengthen professionals’ skills and knowledge</t>
  </si>
  <si>
    <t>Ensure that there is enough labor capacity in H&amp;C sector</t>
  </si>
  <si>
    <t>Ministry of Education</t>
  </si>
  <si>
    <t>Unemployment insurance fund, KIK, BA, professionals in H&amp;C sector</t>
  </si>
  <si>
    <t>Medium/high</t>
  </si>
  <si>
    <t>8. Mobilize and mainstream financing and funding</t>
  </si>
  <si>
    <t>Ensure that all financing/funding is effectively mobilized to H&amp;C sector and consumers</t>
  </si>
  <si>
    <t>Financial institutions, building owners</t>
  </si>
  <si>
    <t>High</t>
  </si>
  <si>
    <t xml:space="preserve">MKM = Ministry of Economic Affairs and Communication; RM = Ministry of Finance; CA = Competition Authority; KEM = Ministry of Environment; MEM = Ministry of Rural Affairs; BA = Building Authority; KIK = Environmental Investment Centre  </t>
  </si>
  <si>
    <t>Timeline: short-term = 2023-2024; medium-term = 2025-2030; long-term = 2030+</t>
  </si>
  <si>
    <t>Costs: low = admin. costs only; medium = admin costs but long-term; high = admin. costs + investment costs required</t>
  </si>
  <si>
    <t>Indicator</t>
  </si>
  <si>
    <t>Best achieving pathway</t>
  </si>
  <si>
    <t>Carbon emissions</t>
  </si>
  <si>
    <t>All pathways, when assuming fully decarbonised electricity and zero-emitting bioenergy</t>
  </si>
  <si>
    <t>Biomass dependency</t>
  </si>
  <si>
    <t>Total biomass consumption in 2050 (TWh) / Total biomass consumption in 2021 (TWh)</t>
  </si>
  <si>
    <t>0/12</t>
  </si>
  <si>
    <t>11.37/12</t>
  </si>
  <si>
    <t>7.93/12</t>
  </si>
  <si>
    <t>9.99/12</t>
  </si>
  <si>
    <t>All electric is biomass independent by 2050. It will be the favourable option in case there is a biomass status quo shift.</t>
  </si>
  <si>
    <t>Energy efficiency</t>
  </si>
  <si>
    <t>Fuel consumption for H&amp;C in 2050 (TWh)</t>
  </si>
  <si>
    <t>All electric requires the least input energy for heating and cooling owing to high co-efficient of performances of heat pumps.</t>
  </si>
  <si>
    <t>Electricity (TWh) – implication on the electricity grid (qualitative impact)</t>
  </si>
  <si>
    <t>Overall socio-economic impact*</t>
  </si>
  <si>
    <t>DHC and Tech. neutral, but price volatility (and increase) of bioenergy make performance uncertain</t>
  </si>
  <si>
    <t>DHC pathway</t>
  </si>
  <si>
    <t>Stakeholder risk perception</t>
  </si>
  <si>
    <t>-</t>
  </si>
  <si>
    <t>Tech.neutral and All electric</t>
  </si>
  <si>
    <t>Total investment requirements (2022-2050)</t>
  </si>
  <si>
    <t>All pathways but DHC</t>
  </si>
  <si>
    <t>All pathways</t>
  </si>
  <si>
    <t>Environmental and social impacts</t>
  </si>
  <si>
    <t>+</t>
  </si>
  <si>
    <t>*Biomass use for heating may not be climate-neutral when taking the life-cycle into account. The risk of deforestation from biomass use for heating could lead to reduction in the carbon sink</t>
  </si>
  <si>
    <r>
      <t>CO</t>
    </r>
    <r>
      <rPr>
        <vertAlign val="subscript"/>
        <sz val="8"/>
        <color rgb="FF000000"/>
        <rFont val="Calibri"/>
        <family val="2"/>
      </rPr>
      <t>2</t>
    </r>
    <r>
      <rPr>
        <sz val="8"/>
        <color rgb="FF000000"/>
        <rFont val="Calibri"/>
        <family val="2"/>
      </rPr>
      <t xml:space="preserve"> emissions in 2050* (ktCO</t>
    </r>
    <r>
      <rPr>
        <vertAlign val="subscript"/>
        <sz val="8"/>
        <color rgb="FF000000"/>
        <rFont val="Calibri"/>
        <family val="2"/>
      </rPr>
      <t>2</t>
    </r>
    <r>
      <rPr>
        <sz val="8"/>
        <color rgb="FF000000"/>
        <rFont val="Calibri"/>
        <family val="2"/>
      </rPr>
      <t>)</t>
    </r>
  </si>
  <si>
    <r>
      <t xml:space="preserve">All electric (See Table </t>
    </r>
    <r>
      <rPr>
        <b/>
        <sz val="8"/>
        <color theme="1"/>
        <rFont val="Calibri"/>
        <family val="2"/>
      </rPr>
      <t>‎</t>
    </r>
    <r>
      <rPr>
        <sz val="8"/>
        <color theme="1"/>
        <rFont val="Calibri"/>
        <family val="2"/>
      </rPr>
      <t>8‑1, last row)</t>
    </r>
  </si>
  <si>
    <r>
      <t xml:space="preserve">Favourable </t>
    </r>
    <r>
      <rPr>
        <sz val="8"/>
        <color theme="1"/>
        <rFont val="Calibri"/>
        <family val="2"/>
        <scheme val="minor"/>
      </rPr>
      <t>(+);</t>
    </r>
    <r>
      <rPr>
        <sz val="9"/>
        <color theme="1"/>
        <rFont val="Calibri"/>
        <family val="2"/>
        <scheme val="minor"/>
      </rPr>
      <t xml:space="preserve"> </t>
    </r>
    <r>
      <rPr>
        <i/>
        <sz val="8"/>
        <color rgb="FF000000"/>
        <rFont val="Calibri Light"/>
        <family val="2"/>
      </rPr>
      <t xml:space="preserve">neutral </t>
    </r>
    <r>
      <rPr>
        <sz val="8"/>
        <color theme="1"/>
        <rFont val="Calibri"/>
        <family val="2"/>
        <scheme val="minor"/>
      </rPr>
      <t>(0);</t>
    </r>
    <r>
      <rPr>
        <i/>
        <sz val="8"/>
        <color theme="1"/>
        <rFont val="Calibri Light"/>
        <family val="2"/>
      </rPr>
      <t xml:space="preserve"> </t>
    </r>
    <r>
      <rPr>
        <i/>
        <sz val="8"/>
        <color rgb="FF000000"/>
        <rFont val="Calibri Light"/>
        <family val="2"/>
      </rPr>
      <t xml:space="preserve">moderately unfavourable </t>
    </r>
    <r>
      <rPr>
        <sz val="8"/>
        <color theme="1"/>
        <rFont val="Calibri"/>
        <family val="2"/>
        <scheme val="minor"/>
      </rPr>
      <t>(-)</t>
    </r>
    <r>
      <rPr>
        <i/>
        <sz val="8"/>
        <color theme="1"/>
        <rFont val="Calibri Light"/>
        <family val="2"/>
      </rPr>
      <t xml:space="preserve">; </t>
    </r>
    <r>
      <rPr>
        <i/>
        <sz val="8"/>
        <color rgb="FF000000"/>
        <rFont val="Calibri Light"/>
        <family val="2"/>
      </rPr>
      <t>very unfavourable</t>
    </r>
    <r>
      <rPr>
        <sz val="8"/>
        <color theme="1"/>
        <rFont val="Calibri"/>
        <family val="2"/>
        <scheme val="minor"/>
      </rPr>
      <t xml:space="preserve"> (--)</t>
    </r>
  </si>
  <si>
    <t>Gaasivõrgu dekarboniseerimise olulisemad tulevikustsenaariumid</t>
  </si>
  <si>
    <t>Allikas: &lt;link&gt;</t>
  </si>
  <si>
    <t>Key pathway results for Deliverable 6 S1 using alternate wind curves</t>
  </si>
  <si>
    <t>Capacity (MW)</t>
  </si>
  <si>
    <t>Generation (TWh)</t>
  </si>
  <si>
    <t>Prices (EUR/MWh)</t>
  </si>
  <si>
    <r>
      <rPr>
        <sz val="11"/>
        <color theme="1"/>
        <rFont val="Calibri"/>
        <family val="2"/>
        <scheme val="minor"/>
      </rPr>
      <t>Emissions (ktCO</t>
    </r>
    <r>
      <rPr>
        <vertAlign val="subscript"/>
        <sz val="11"/>
        <color theme="1"/>
        <rFont val="Calibri"/>
        <family val="2"/>
        <scheme val="minor"/>
      </rPr>
      <t>2</t>
    </r>
    <r>
      <rPr>
        <sz val="11"/>
        <color theme="1"/>
        <rFont val="Calibri"/>
        <family val="2"/>
        <scheme val="minor"/>
      </rPr>
      <t>e)</t>
    </r>
  </si>
  <si>
    <t xml:space="preserve">Table 6-2. Action sets details </t>
  </si>
  <si>
    <t>Table 7-1 Summary assessment across criteria</t>
  </si>
  <si>
    <r>
      <t xml:space="preserve">Table </t>
    </r>
    <r>
      <rPr>
        <b/>
        <i/>
        <sz val="10"/>
        <rFont val="Calibri"/>
        <family val="2"/>
        <scheme val="minor"/>
      </rPr>
      <t>‎</t>
    </r>
    <r>
      <rPr>
        <b/>
        <sz val="10"/>
        <rFont val="Calibri"/>
        <family val="2"/>
        <scheme val="minor"/>
      </rPr>
      <t>3‑1</t>
    </r>
    <r>
      <rPr>
        <sz val="10"/>
        <rFont val="Calibri"/>
        <family val="2"/>
        <scheme val="minor"/>
      </rPr>
      <t>. Overview of scenario definitions</t>
    </r>
  </si>
  <si>
    <r>
      <rPr>
        <b/>
        <sz val="10"/>
        <color theme="1"/>
        <rFont val="Calibri"/>
        <family val="2"/>
        <scheme val="minor"/>
      </rPr>
      <t>Figure 6-5</t>
    </r>
    <r>
      <rPr>
        <sz val="10"/>
        <color theme="1"/>
        <rFont val="Calibri"/>
        <family val="2"/>
        <scheme val="minor"/>
      </rPr>
      <t>. Cooling demand projections till 2050 (without industry)</t>
    </r>
  </si>
  <si>
    <r>
      <rPr>
        <b/>
        <sz val="10"/>
        <color theme="1"/>
        <rFont val="Calibri"/>
        <family val="2"/>
        <scheme val="minor"/>
      </rPr>
      <t>Figure 6-4</t>
    </r>
    <r>
      <rPr>
        <sz val="10"/>
        <color theme="1"/>
        <rFont val="Calibri"/>
        <family val="2"/>
        <scheme val="minor"/>
      </rPr>
      <t>. Industrial Heat Demand projections</t>
    </r>
  </si>
  <si>
    <r>
      <rPr>
        <b/>
        <sz val="10"/>
        <rFont val="Calibri"/>
        <family val="2"/>
        <scheme val="minor"/>
      </rPr>
      <t>Figure 6-3</t>
    </r>
    <r>
      <rPr>
        <sz val="10"/>
        <rFont val="Calibri"/>
        <family val="2"/>
        <scheme val="minor"/>
      </rPr>
      <t>. Heat demand projections till 2050 (without industry)</t>
    </r>
  </si>
  <si>
    <r>
      <t>Ø</t>
    </r>
    <r>
      <rPr>
        <sz val="10"/>
        <color theme="1"/>
        <rFont val="Times New Roman"/>
        <family val="1"/>
      </rPr>
      <t xml:space="preserve">  </t>
    </r>
    <r>
      <rPr>
        <sz val="10"/>
        <color theme="1"/>
        <rFont val="Calibri"/>
        <family val="2"/>
        <scheme val="minor"/>
      </rPr>
      <t>The conventional technologies will be used to achieve carbon neutrality.</t>
    </r>
  </si>
  <si>
    <r>
      <t>Ø</t>
    </r>
    <r>
      <rPr>
        <sz val="10"/>
        <color theme="1"/>
        <rFont val="Times New Roman"/>
        <family val="1"/>
      </rPr>
      <t xml:space="preserve">  </t>
    </r>
    <r>
      <rPr>
        <sz val="10"/>
        <color theme="1"/>
        <rFont val="Calibri"/>
        <family val="2"/>
        <scheme val="minor"/>
      </rPr>
      <t xml:space="preserve">There will be limited adaptation of upcoming carbon neutral heating and cooling technologies (non-industrial and industrial). </t>
    </r>
  </si>
  <si>
    <r>
      <t>Ø</t>
    </r>
    <r>
      <rPr>
        <sz val="10"/>
        <color theme="1"/>
        <rFont val="Times New Roman"/>
        <family val="1"/>
      </rPr>
      <t xml:space="preserve">  </t>
    </r>
    <r>
      <rPr>
        <sz val="10"/>
        <color theme="1"/>
        <rFont val="Calibri"/>
        <family val="2"/>
        <scheme val="minor"/>
      </rPr>
      <t xml:space="preserve">The BAU pathway will focus on technologies already commercialized </t>
    </r>
  </si>
  <si>
    <r>
      <t>Ø</t>
    </r>
    <r>
      <rPr>
        <sz val="10"/>
        <color theme="1"/>
        <rFont val="Times New Roman"/>
        <family val="1"/>
      </rPr>
      <t xml:space="preserve">  </t>
    </r>
    <r>
      <rPr>
        <sz val="10"/>
        <color theme="1"/>
        <rFont val="Calibri"/>
        <family val="2"/>
        <scheme val="minor"/>
      </rPr>
      <t xml:space="preserve">It accounts for existing climate and energy policies affecting Estonia’s heating sector. </t>
    </r>
  </si>
  <si>
    <r>
      <t>Ø</t>
    </r>
    <r>
      <rPr>
        <sz val="10"/>
        <color theme="1"/>
        <rFont val="Times New Roman"/>
        <family val="1"/>
      </rPr>
      <t xml:space="preserve">  </t>
    </r>
    <r>
      <rPr>
        <sz val="10"/>
        <color theme="1"/>
        <rFont val="Calibri"/>
        <family val="2"/>
        <scheme val="minor"/>
      </rPr>
      <t xml:space="preserve">All infrastructure and technologies for local/district heating and cooling and for industrial heat demands will be based on electric solutions. </t>
    </r>
  </si>
  <si>
    <r>
      <t>Ø</t>
    </r>
    <r>
      <rPr>
        <sz val="10"/>
        <color theme="1"/>
        <rFont val="Times New Roman"/>
        <family val="1"/>
      </rPr>
      <t xml:space="preserve">  </t>
    </r>
    <r>
      <rPr>
        <sz val="10"/>
        <color theme="1"/>
        <rFont val="Calibri"/>
        <family val="2"/>
        <scheme val="minor"/>
      </rPr>
      <t xml:space="preserve">The electricity needs will be covered by renewable electricity </t>
    </r>
  </si>
  <si>
    <r>
      <t>Ø</t>
    </r>
    <r>
      <rPr>
        <sz val="10"/>
        <color theme="1"/>
        <rFont val="Times New Roman"/>
        <family val="1"/>
      </rPr>
      <t xml:space="preserve">  </t>
    </r>
    <r>
      <rPr>
        <sz val="10"/>
        <color theme="1"/>
        <rFont val="Calibri"/>
        <family val="2"/>
        <scheme val="minor"/>
      </rPr>
      <t>The electricity demand will grow progressively depending on the resource availability, TRL, financial feasibility and access.</t>
    </r>
  </si>
  <si>
    <r>
      <t>Ø</t>
    </r>
    <r>
      <rPr>
        <sz val="10"/>
        <color theme="1"/>
        <rFont val="Times New Roman"/>
        <family val="1"/>
      </rPr>
      <t xml:space="preserve">  </t>
    </r>
    <r>
      <rPr>
        <sz val="10"/>
        <color theme="1"/>
        <rFont val="Calibri"/>
        <family val="2"/>
        <scheme val="minor"/>
      </rPr>
      <t>All possible heating &amp; cooling requirements will be based on district heating &amp; cooling solutions.</t>
    </r>
  </si>
  <si>
    <r>
      <t>Ø</t>
    </r>
    <r>
      <rPr>
        <sz val="10"/>
        <color theme="1"/>
        <rFont val="Times New Roman"/>
        <family val="1"/>
      </rPr>
      <t xml:space="preserve">  </t>
    </r>
    <r>
      <rPr>
        <sz val="10"/>
        <color theme="1"/>
        <rFont val="Calibri"/>
        <family val="2"/>
        <scheme val="minor"/>
      </rPr>
      <t>Industrial heating will not be affected by the non-industrial heating and cooling infrastructure shift.</t>
    </r>
  </si>
  <si>
    <r>
      <t>Ø</t>
    </r>
    <r>
      <rPr>
        <sz val="10"/>
        <color theme="1"/>
        <rFont val="Times New Roman"/>
        <family val="1"/>
      </rPr>
      <t xml:space="preserve">  </t>
    </r>
    <r>
      <rPr>
        <sz val="10"/>
        <color theme="1"/>
        <rFont val="Calibri"/>
        <family val="2"/>
        <scheme val="minor"/>
      </rPr>
      <t xml:space="preserve">Energy source will be based on technologies that are considered sustainable and usable for district heating systems. </t>
    </r>
  </si>
  <si>
    <r>
      <t>Ø</t>
    </r>
    <r>
      <rPr>
        <sz val="10"/>
        <color theme="1"/>
        <rFont val="Times New Roman"/>
        <family val="1"/>
      </rPr>
      <t xml:space="preserve">  </t>
    </r>
    <r>
      <rPr>
        <sz val="10"/>
        <color theme="1"/>
        <rFont val="Calibri"/>
        <family val="2"/>
        <scheme val="minor"/>
      </rPr>
      <t>Local heating solution will be as limited as possible (only placed where district solutions are not in line with the balance of the pillars).</t>
    </r>
  </si>
  <si>
    <r>
      <t>Ø</t>
    </r>
    <r>
      <rPr>
        <sz val="10"/>
        <color theme="1"/>
        <rFont val="Times New Roman"/>
        <family val="1"/>
      </rPr>
      <t xml:space="preserve">  </t>
    </r>
    <r>
      <rPr>
        <sz val="10"/>
        <color theme="1"/>
        <rFont val="Calibri"/>
        <family val="2"/>
        <scheme val="minor"/>
      </rPr>
      <t>District heating will be phased out while shifting all the possible demand towards local solutions.</t>
    </r>
  </si>
  <si>
    <r>
      <t>Ø</t>
    </r>
    <r>
      <rPr>
        <sz val="10"/>
        <color theme="1"/>
        <rFont val="Times New Roman"/>
        <family val="1"/>
      </rPr>
      <t xml:space="preserve">  </t>
    </r>
    <r>
      <rPr>
        <sz val="10"/>
        <color theme="1"/>
        <rFont val="Calibri"/>
        <family val="2"/>
        <scheme val="minor"/>
      </rPr>
      <t xml:space="preserve">A well-balanced technology mix for non-industrial heating and cooling and for industrial heating. </t>
    </r>
  </si>
  <si>
    <r>
      <t>Ø</t>
    </r>
    <r>
      <rPr>
        <sz val="10"/>
        <color theme="1"/>
        <rFont val="Times New Roman"/>
        <family val="1"/>
      </rPr>
      <t xml:space="preserve">  </t>
    </r>
    <r>
      <rPr>
        <sz val="10"/>
        <color theme="1"/>
        <rFont val="Calibri"/>
        <family val="2"/>
        <scheme val="minor"/>
      </rPr>
      <t xml:space="preserve">No change in the current heating and cooling supply infrastructure (district or local) share.  </t>
    </r>
  </si>
  <si>
    <r>
      <rPr>
        <b/>
        <sz val="10"/>
        <color theme="1"/>
        <rFont val="Calibri"/>
        <family val="2"/>
        <scheme val="minor"/>
      </rPr>
      <t>Table ‎3-2</t>
    </r>
    <r>
      <rPr>
        <sz val="10"/>
        <color theme="1"/>
        <rFont val="Calibri"/>
        <family val="2"/>
        <scheme val="minor"/>
      </rPr>
      <t>. Key pathway results for deliverable 3</t>
    </r>
  </si>
  <si>
    <r>
      <rPr>
        <b/>
        <sz val="10"/>
        <color theme="1"/>
        <rFont val="Calibri"/>
        <family val="2"/>
        <scheme val="minor"/>
      </rPr>
      <t>Figure 7-5.</t>
    </r>
    <r>
      <rPr>
        <sz val="10"/>
        <color theme="1"/>
        <rFont val="Calibri"/>
        <family val="2"/>
        <scheme val="minor"/>
      </rPr>
      <t xml:space="preserve"> Average prices of heating and cooling for households per MWh (w.o. VAT)</t>
    </r>
  </si>
  <si>
    <r>
      <rPr>
        <b/>
        <sz val="10"/>
        <color theme="1"/>
        <rFont val="Calibri"/>
        <family val="2"/>
        <scheme val="minor"/>
      </rPr>
      <t>Table ‎4-1.</t>
    </r>
    <r>
      <rPr>
        <sz val="10"/>
        <color theme="1"/>
        <rFont val="Calibri"/>
        <family val="2"/>
        <scheme val="minor"/>
      </rPr>
      <t xml:space="preserve"> Summary of socio-economic indicators</t>
    </r>
  </si>
  <si>
    <r>
      <rPr>
        <b/>
        <sz val="10"/>
        <color theme="1"/>
        <rFont val="Calibri"/>
        <family val="2"/>
        <scheme val="minor"/>
      </rPr>
      <t>Table ‎7‑2</t>
    </r>
    <r>
      <rPr>
        <sz val="10"/>
        <color theme="1"/>
        <rFont val="Calibri"/>
        <family val="2"/>
        <scheme val="minor"/>
      </rPr>
      <t xml:space="preserve"> Overview of priority actions per pathway</t>
    </r>
  </si>
  <si>
    <r>
      <rPr>
        <b/>
        <sz val="10"/>
        <color theme="1"/>
        <rFont val="Calibri"/>
        <family val="2"/>
        <scheme val="minor"/>
      </rPr>
      <t>Table 10-1</t>
    </r>
    <r>
      <rPr>
        <sz val="10"/>
        <color theme="1"/>
        <rFont val="Calibri"/>
        <family val="2"/>
        <scheme val="minor"/>
      </rPr>
      <t>. Action sets details</t>
    </r>
  </si>
  <si>
    <r>
      <rPr>
        <b/>
        <sz val="10"/>
        <color theme="1"/>
        <rFont val="Calibri"/>
        <family val="2"/>
        <scheme val="minor"/>
      </rPr>
      <t>Table ‎8‑2</t>
    </r>
    <r>
      <rPr>
        <sz val="10"/>
        <color theme="1"/>
        <rFont val="Calibri"/>
        <family val="2"/>
        <scheme val="minor"/>
      </rPr>
      <t xml:space="preserve"> Overview of indicators for pathway performance</t>
    </r>
  </si>
  <si>
    <t>Allikas: &lt;link&gt; Kõik andmed sellest allikast pärit</t>
  </si>
  <si>
    <t>Soojuse ja jahutuse olulisemad tulevikustsenaariumid - kõik andmed sellest allikast pärit</t>
  </si>
  <si>
    <t>Salvestuse olulisemad tulevikustsenaariumid</t>
  </si>
  <si>
    <t>Üle-Euroopalised stsenaariumid</t>
  </si>
  <si>
    <t>Eestisisesed stsenaariumid</t>
  </si>
  <si>
    <t xml:space="preserve">* Suurendada kütusevabade energiaallikate osakaalu, sh taastuvenergia
* Ilmastikukindla võrgu osakaalu jaotusvõrgus suurendamine
* Eesti on saavutanud 2030. aastaks energeetilise sõltumatuse (vs sõltuvuse määr 13,6% aastal 2013)
* 2030. aastal on imporditava elektri osakaal 0% (vs 0% aastal 2012)
</t>
  </si>
  <si>
    <t>Valdkond</t>
  </si>
  <si>
    <t>Uurimisküsimused</t>
  </si>
  <si>
    <t>Uuringud-analüüsid</t>
  </si>
  <si>
    <t>Seminarid</t>
  </si>
  <si>
    <t>Kohtumised</t>
  </si>
  <si>
    <t>Milliseid energiamajanduse rohestamise tehnoloogiaid ning millises ajalises järjestuses
tuleks rakendada/hoogustada?</t>
  </si>
  <si>
    <t>Kui realiseeritav on toetusvaba energia tootmine arvestades kliimaambitsiooni tõstmist?</t>
  </si>
  <si>
    <t>Kuidas üleminekul kliimaneutraalsele energiatootmisele tagada energiajulgeolek
arvestades seejuures erinevaid loodus-, riigikaitselisi jt julgeoleku tagamisega ning riigi
teiste eesmärkidega seonduvaid piiranguid (sh nt tuuleparkide puhul mõju ennetamine Politsei- ja Piirivalveameti ja Kaitseväe seiresüsteemidele)?</t>
  </si>
  <si>
    <t>Milliseid investeeringuid, millises mahus ja kelle poolt tuleb teha taastuvenergia
eesmärkide täitmiseks ja tõstmiseks?</t>
  </si>
  <si>
    <t>Kas põlevkivist elektri tootmisest loobumisel on vaja rakendada meetmeid, et mitte
suurendada sõltuvust elektritarnetest teistest EL liikmesriikidest?</t>
  </si>
  <si>
    <t>Kuidas maksimeerida kohalik energiatootmise potentsiaal, sh seonduva maakasutuse
planeerimine sh. energia tootmisalade ja looduskaitseliste ning põllumajanduslike alade
kooskasutus ning kuidas tagada nende eesmärkide rakendamiseks vajaliku kompetentsi
olemasolu?</t>
  </si>
  <si>
    <t>Kuidas majanduskasvu kontekstis vähendada riigi energiatarbimist?</t>
  </si>
  <si>
    <t>Milline on sektorite potentsiaal energiatõhususe suurendamisel ja tarbimise vähendamisel?</t>
  </si>
  <si>
    <t>Kuidas parandada energiatõhususe investeeringute tasuvust?</t>
  </si>
  <si>
    <t>Energiatõhusus vs energiapiisavus – kuhu peaksime kliimaneutraalsuse suundumuste raames liikuma?</t>
  </si>
  <si>
    <t>Üldised</t>
  </si>
  <si>
    <t>Elektrimajandus</t>
  </si>
  <si>
    <t>Turupõhise taastuvelektri tootmise tulek on jätkuvalt probleem ja vajab eraldi pingutust. Lähtudes ambitsioonikast kliimaeesmärgist, kas võib-olla vaja toetusteta varustuskindluse saavutamise arusaama muuta lähtudes globaalsetest püüdlustest ja vajadusest vajalike muutuste ellu kutsumiseks?</t>
  </si>
  <si>
    <t>Kas, kuidas ja millal rakendada võimsusmehhanismi varustuskindluse normi 107 hoidmiseks?</t>
  </si>
  <si>
    <t>Kuidas arvestada Euroopa siseturu reeglistiku ja võimsuste piisavuse nõuet?</t>
  </si>
  <si>
    <t>Kuidas tekitada ja luua elektriturule pikaajalised hinnainstrumendid, mis saaksid asendada riigipoolseid toetusmeetmeid?</t>
  </si>
  <si>
    <t>Kuidas arvestada elektrituru regiooni tervikuvaatega?</t>
  </si>
  <si>
    <t>Millised on põlevkivist elektrienergia tootmise lõppemisega seotud mõjud
elektrisüsteemi varustuskindlusele?</t>
  </si>
  <si>
    <t>Millised on salvestuslahendused ja suurtootmine asendamaks põlevkivist elektrienergia
tootmist?</t>
  </si>
  <si>
    <t>Kuidas luua detailplaneeringute ja seonduvate keskkonnamõju hindamiste lihtsus ja
läbipaistvus?</t>
  </si>
  <si>
    <t>Kuidas tagada, et elektrivõrgu areng oleks vastavuses energiasüsteemis toimuvate muudatustega?</t>
  </si>
  <si>
    <t>Kuidas optimeerida tipukoormuse kulusid ja tulusid?</t>
  </si>
  <si>
    <t xml:space="preserve">Kuidas tagada elektri varustuskindlus Eestis igal ajahetkel? </t>
  </si>
  <si>
    <t>Kuidas suurendada vastuvõtlikkust energia tootmisseadmetele kohalikul tasandil?</t>
  </si>
  <si>
    <t>Kas soovime olla elektrit eksportiv või importiv riik ja mis selliste eesmärkide seadmine maksab? Kas impordi välistamine peaks olema eraldi eesmärk?</t>
  </si>
  <si>
    <t>Millised (kui üldse) on julgeolekuohud Eestile seoses üleminekuga kliimaneutraalsele energiatootmisele?</t>
  </si>
  <si>
    <t>Milline peaks olema tasakaal omatoodangu ja impordi vahel, et kriisistsenaariumite korral ei kannataks riigi julgeolek?</t>
  </si>
  <si>
    <t>Millised on käesoleva teadmise põhjal ajateljed, millal ja mis mahus võib põlevkivi kasutavate soojuselektrijaamade asemel tekkida kliimaneutraalsed energiatootmisvõimekused?</t>
  </si>
  <si>
    <t>Kuidas maandada energiamajanduse arengukava valdkondades ristsõltuvustest
tulenevaid riske?</t>
  </si>
  <si>
    <t>Kas ja millised on võimalikud tegevused ja seonduvad investeeringuvajadused
elektrisüsteemi arenduseks, sh pärast Eesti elektrisüsteem sünkroniseerimist KeskEuroopa sagedusalaga aastal 2025?</t>
  </si>
  <si>
    <t>Milline on kütusevabade energiaallikate potentsiaal ja rakendusvõimalused, sh
hajatootmisel ja kogukonnaenergeetikas?</t>
  </si>
  <si>
    <t>Milliseid kütuseid ja/või energiaallikaid ja millises mahus Eestis kliimaneutraalseks
elektritootmiseks vaja läheb (sh põlevkivi ning uttegaasi roll)?</t>
  </si>
  <si>
    <t>Millised on võimalused kohaliku tootmise ja salvestamise soodustamiseks?</t>
  </si>
  <si>
    <t>Milline on jätkusuutmatute kaugkütte piirkondade olukord ja tulevik? Kas lahendused
on kohapealsed või on vajadus riigi sekkumiseks? Kuidas?</t>
  </si>
  <si>
    <t>Mis motiveeriks ettevõtteid kaugkütet tõhusalt tootma ja jaotama? Miks teha
innovaatiline, tõhus ja kallis investeering, kui tasuvusaeg on ebamõistlik?</t>
  </si>
  <si>
    <t>Milliste tehnoloogiate ja kütustega tagada süsinikneutraalne soojus- ja
jahutusmajandus? Kui kaua saab/on otstarbekas kasutada maagaasi tipukoormuste
katmisel?</t>
  </si>
  <si>
    <t>Mis ajaks ja milliste kütuste kasutus oleks kooskõlas kliimaeesmärkidega ning millesse
tasub investeerida?</t>
  </si>
  <si>
    <t>Kuidas tagada soojusettevõtjate jätkusuutlikkus kliimaneutraalsuse suundumuste ning
selle raames kehtestatavate regulatsioonide rakendumisel?</t>
  </si>
  <si>
    <t>Kas ja kuidas rakendada jääksoojuse, jahutuse ja tööstussümbioosi potentsiaali?</t>
  </si>
  <si>
    <t>Millised on toetusvabad energiatootmise võimalused?</t>
  </si>
  <si>
    <t>Millised on keskkonnasõbralikud keskkütteväliste piirkondade eelistatud
küttelahendused jm lokaalsed lahendused?</t>
  </si>
  <si>
    <t>Millised riiklikud regulatsioonid soodustaksid taastuvenergialahendusi?</t>
  </si>
  <si>
    <t>Kuidas tagada bioenergial põhineva energiatootmise jätkusuutlikkus?</t>
  </si>
  <si>
    <t>Millised on lahendused väikese tarbimisega soojusvõrkudes?</t>
  </si>
  <si>
    <t>Kuidas arvestada hoonefondi rekonstrueerimise ja uuendamisega, aga ka kahaneva
asustusega 108 kaasneva energiavajaduse vähenemisega kaugkütte arengu
kavandamisel?</t>
  </si>
  <si>
    <t>Millised on parimad ja tõhusamad tulevikulahendused Eesti tingimustes elamute
soojusvajaduse katmiseks?</t>
  </si>
  <si>
    <t>KÜTUSEMAJANDUS</t>
  </si>
  <si>
    <t>Kas ja kuidas reguleerida sünteetiliste ja taastuvgaaside turule tulekut?</t>
  </si>
  <si>
    <t>Kuidas tagada elektrivõrgu toimimiseks vajalikus mahus juhitavad võimsused ja
seonduv kütusevaru?</t>
  </si>
  <si>
    <t>Kuidas tagada küttesüsteemide toimimiseks vajalikus mahus võimsused ja seonduv
kütusevaru?</t>
  </si>
  <si>
    <t>Millised on biomassi säästlikkuse kriteeriumide võimaliku karmistumise tagajärjed?</t>
  </si>
  <si>
    <t>Milline on sünteetiliste kütuste (nt vesinik) potentsiaal ja kasutusvaldkonnad?</t>
  </si>
  <si>
    <t>Kuidas tagada transpordikütuste õiglane hinnastamine alternatiivkütuste konkurentsi
võimalikkuse tagamiseks?</t>
  </si>
  <si>
    <t>Kuidas tagada gaasivõrgu tasuvus, katta seonduvad arendus- ja hoolduskulud?</t>
  </si>
  <si>
    <t>Kuidas dekarboniseerida gaasivõrku ja suurendada taastuvgaaside mahtu
energiamajanduses?</t>
  </si>
  <si>
    <t>Milline on biometaani potentsiaal ja võimalused selle rakendamiseks?</t>
  </si>
  <si>
    <t>ENERGIASÄÄST</t>
  </si>
  <si>
    <t>Kuidas eemaldada kitsaskohad - vähene rahastus, tööjõu puudus, elanike vähene huvi
või huvide lahknemine, energiasäästu mittemotiveerivad energiahinnad, vähene
teadlikkus?</t>
  </si>
  <si>
    <t>Kuidas efektiivsemalt vähendada elu- ja mitteeluhoonete energiavajadust arvestades
seejuures vajadust parandada sisekliimat?</t>
  </si>
  <si>
    <t>Kuidas ja kus täpsemalt peaks jõudma plussenergialahendusteni (nt hoonekvartali- või
asumipõhised ahendused)?</t>
  </si>
  <si>
    <t>Kuidas energiatõhususe investeeringute planeerimisel arvestada vananeva elanikkonna,
kohatise elanike arvu vähenemise ja linnastumise mõjudega?</t>
  </si>
  <si>
    <t>Millised on taastuvelektrilahenduste soodustamise võimalused transpordikütuste
kokkuhoiul?</t>
  </si>
  <si>
    <t>Vesiniku infra rajamine, vesinikutankla iga 150 km järel</t>
  </si>
  <si>
    <t>Geotermaalenergia kasutusjaamade arendamine (Preliminary evaluation of the Estonian geoenergy potential …....)</t>
  </si>
  <si>
    <t>Auvere ümberehitus biomassile</t>
  </si>
  <si>
    <t>2026-2027</t>
  </si>
  <si>
    <t>Desünkroniseerimine (Energia teekaart)</t>
  </si>
  <si>
    <t>Maksusüsteemi muudatused ellurakendatud (Energia teekaart)</t>
  </si>
  <si>
    <t>Biometaani tootmisvõimekuse lisandumine (7000GWh, 8a) (Energia teekaart)</t>
  </si>
  <si>
    <t>Kredex rohetehnoloogia garantiifond (Energia teekaart)</t>
  </si>
  <si>
    <t>piires autonoomset energiavarustust ja null-importenergiat.</t>
  </si>
  <si>
    <t xml:space="preserve"> Erinevate osapoolte teadlikkuse järjest suurem kasv</t>
  </si>
  <si>
    <t xml:space="preserve"> Hoonete – nii elamute, avalike hoonete kui ka tootmishoonete – energiatõhususe parendamine. See tähendab olemasolevate hoonete renoveerimist ja kõigi uute hoonete/kinnistute</t>
  </si>
  <si>
    <t xml:space="preserve"> Inimeste käitumisharjumuste muutumine seoses energiatõhusate lahenduste kasutamisega</t>
  </si>
  <si>
    <t xml:space="preserve"> Innovatiivsed tehnoloogiad ja teadmised võimaldavad energiatõhususe mitmekülgsemat arengut</t>
  </si>
  <si>
    <t xml:space="preserve"> Soojuse tarbimiseks kuluva energiahulga vähendamine</t>
  </si>
  <si>
    <t xml:space="preserve">  Siiani on hoonete renoveerimise tase jätkuvalt madal mitmel põhjusel, sh üle-reguleerimine, projekteerijate ja ehitajate nappus ning sellest tingitud tööde suur maksumus, renoveerimise küsitav tasuvus hoone omanikule jne</t>
  </si>
  <si>
    <t xml:space="preserve"> Ühistranspordi ja raudteetranspordi populariseerimine</t>
  </si>
  <si>
    <t xml:space="preserve"> Hoonete asendamine ehk uute ehitamine on energiakulukam, kui vanade renoveerimine</t>
  </si>
  <si>
    <t xml:space="preserve"> Investeeringute maht soojusmajandusse ja hoonete renoveerimisse, mln € </t>
  </si>
  <si>
    <t xml:space="preserve"> Tarkvara ja teenuste disainimisel, hankimisel ja arendamisel pöörata rohkem tähelepanu lahenduste energiatõhususele.</t>
  </si>
  <si>
    <t xml:space="preserve"> Keskkonnasõbralike praktikate rakendamine tarkvaraarenduses</t>
  </si>
  <si>
    <t xml:space="preserve"> Jääksoojuse mitte kasutamine, sest sellele puudub kasutaja ning selle transport ei ole mõistlik</t>
  </si>
  <si>
    <t xml:space="preserve"> Tingimuste parandamine andmekeskuste jääksoojuse kasutamiseks.</t>
  </si>
  <si>
    <t xml:space="preserve"> Inimeste järjest suurem teadlikkuse kasv</t>
  </si>
  <si>
    <t xml:space="preserve"> Keskkonna ja energiatõhususe valdkonna alase teadlikkuse tõstmine</t>
  </si>
  <si>
    <t xml:space="preserve"> Energiatõhususe valdkonda suhtutakse kohati skeptiliselt</t>
  </si>
  <si>
    <t xml:space="preserve"> Uute tehnoloogiate arendamine (tehisintellekt, asjade internet, plokiahel, krüptovaluuta jt lahendused) ja nende kasutuselevõtt võib põhjustada täiendavaid energiatõhususe IKT sektori energiatõhususe probleeme</t>
  </si>
  <si>
    <t xml:space="preserve"> Puudub kokkulepe IKT keskkonnamõju mõõtmise metoodika osas</t>
  </si>
  <si>
    <t xml:space="preserve"> Mitmekülgsemate toetusmehhanismide välja töötamine ja rakendamine</t>
  </si>
  <si>
    <t xml:space="preserve"> Pakkuda inimestele teavet ja toetusmehhanisme täiendavaks hoonete energiatõhustamiseks</t>
  </si>
  <si>
    <t xml:space="preserve"> Võrkude arendamine ja nendesse järjepidevate investeeringute tegemine</t>
  </si>
  <si>
    <t xml:space="preserve"> Tagada energiatõhususe võimekused ka vähemkindlustatud majapidamistele</t>
  </si>
  <si>
    <t xml:space="preserve"> Elektrivõrgu kohatine vähene energiatõhusus</t>
  </si>
  <si>
    <t xml:space="preserve"> Inimeste valdkondlik meelestatus ja teadlikkus</t>
  </si>
  <si>
    <t xml:space="preserve"> Järjest suurema energiatõhususe tagamine on pikaajaline protsess, mille esmased kasutegurid ei pruugi kohe avalduda</t>
  </si>
  <si>
    <t xml:space="preserve"> Inimeste teadlikkuse kasvatamine</t>
  </si>
  <si>
    <t xml:space="preserve"> Programmide ja toetusmeetmete olemasolu hoonete järjest mitmekülgsemaks energiatõhustamiseks</t>
  </si>
  <si>
    <t xml:space="preserve"> Ehituse, renoveerimise ja transpordisektori energiatõhustamine</t>
  </si>
  <si>
    <t xml:space="preserve"> Inimeste vähene teadlikkus energiatõhususest ja selle kasutus ning arenguvõimalustest</t>
  </si>
  <si>
    <t xml:space="preserve"> Kütmise ja jahutamise tehnoloogiate areng</t>
  </si>
  <si>
    <t xml:space="preserve"> Toetusmeetmete ebapiisavus järjest suurema energiatõhususe tagamiseks</t>
  </si>
  <si>
    <t xml:space="preserve"> Energiatõhususe perspektiivist võrreldavaid näitajaid ei tuvastatud</t>
  </si>
  <si>
    <t xml:space="preserve"> Tugi tööstusalasele, sh energiatõhususele on riigi poolt madal</t>
  </si>
  <si>
    <t xml:space="preserve"> Kasvatada regiooni konkurentsivõimet tööstuses ja energiatõhususes laiemalt</t>
  </si>
  <si>
    <t xml:space="preserve"> Energiatõhusate elamispindade loomine, mis leevendaks nii negatiivseid megatrende kui ka tööstuse negatiivseid arengutrende Eestis</t>
  </si>
  <si>
    <t xml:space="preserve"> Elektrienergia on võrreldes Soome ja Rootsiga kallim, seega on selle tõhustamine täiendav lisakulu tarbijatele</t>
  </si>
  <si>
    <t xml:space="preserve"> Energiatõhusus pole muude kasvavate kulude perspektiivis esmatähtis</t>
  </si>
  <si>
    <t xml:space="preserve"> Vaadata ja ümber mõtestada erinevad hinnastamise süsteemid</t>
  </si>
  <si>
    <t xml:space="preserve"> Arendada tõhusust ning seeläbi pakkuda täiendavat ressurssi Eesti kui tööstuspiirkonna arengusse</t>
  </si>
  <si>
    <t xml:space="preserve"> Kohaliku elektrivõrgu kasutusintentsiivsus on madal</t>
  </si>
  <si>
    <t xml:space="preserve"> Energiatõhususe valdkond ei ole soovitud moel arenenud</t>
  </si>
  <si>
    <t xml:space="preserve"> Arendada taristut</t>
  </si>
  <si>
    <t xml:space="preserve"> Tööstussektoril on mitmekülgsed teadmised ja kogemused energiatõhususe saavutamise ja arendamise valdkonnas</t>
  </si>
  <si>
    <t xml:space="preserve"> Säilitada võimalike energiatõhususe arengute juures loodus- ja elukeskkonna terviklikkus</t>
  </si>
  <si>
    <t xml:space="preserve"> Energiataristu ligipääsetavus</t>
  </si>
  <si>
    <t xml:space="preserve"> Globaalsed megatrendid: uued tehnoloogiad, muutused vajaminevates oskustes, kasvav vajadus tööstustoodangu järele, kasvav huvi tööstuse ja tehnoloogiliste strateegiate vastu, tööstuse digitaliseerimine jpt.</t>
  </si>
  <si>
    <t xml:space="preserve"> Regiooni madal konkurentsivõime energiatõhususe osas nii taristust kui ka erinevast hinnastamisest tulenevalt</t>
  </si>
  <si>
    <t xml:space="preserve"> Arendada asjakohast taristut ja võimaluse korral teha täiendavaid muudatusi planeeringutes</t>
  </si>
  <si>
    <t xml:space="preserve"> Pakub pikemas perspektiivis võimalikku kokkuhoidu</t>
  </si>
  <si>
    <t xml:space="preserve"> Asjakohase inimressurssi arendamine</t>
  </si>
  <si>
    <t xml:space="preserve"> Tegu on järjest populaarsema põhimõttega inimeste ja erinevate tegevusvaldkondade lõikes</t>
  </si>
  <si>
    <t xml:space="preserve"> Piirkondlikud asustusega seotud piirangud, mis nt transpordi puhul ei pruugi parimat võimalikku energiatõhusust võimaldada</t>
  </si>
  <si>
    <t xml:space="preserve"> Võimalikud täiendava rahastuse fondid jm, mis soodustab erinevate hoonete energiatõhustamist</t>
  </si>
  <si>
    <t xml:space="preserve"> Teadlikkuse kasvatamine</t>
  </si>
  <si>
    <t>majanduse konkurentsivõimet</t>
  </si>
  <si>
    <t xml:space="preserve"> Rahaline väljakutse</t>
  </si>
  <si>
    <t xml:space="preserve"> Energiatõhusust parandav esialgne investeering võib olla üsna kulukas</t>
  </si>
  <si>
    <t xml:space="preserve"> Inimeste harjumused ja arusaamad</t>
  </si>
  <si>
    <t xml:space="preserve"> Energiatõhusus ja -sääst parandavad kogu riigi</t>
  </si>
  <si>
    <t xml:space="preserve"> Energiatõhususe saavutamine eeldab pikaajalist ja mitmekülgset planeerimist, mis võib erinevate toimijate jaoks kulukaks ja keeruliseks osutuda</t>
  </si>
  <si>
    <t xml:space="preserve"> Paljud hooned Eestis ei vasta kaasaegsetele energiatõhususe normidele</t>
  </si>
  <si>
    <t xml:space="preserve"> Üle-Euroopalised trendid</t>
  </si>
  <si>
    <t xml:space="preserve"> Puuduvad piisavad teadmised ja eksperdid, kes suudaksid energiatõhususe alaseid muudatusi suures mahus läbi viia</t>
  </si>
  <si>
    <t xml:space="preserve"> Täiendavad investeeringud hoonete rekonstrueerimisse, sh nii tööjõudu kui ka valdkonna täiendavasse arengusse</t>
  </si>
  <si>
    <t xml:space="preserve"> Energiatõhususe regulatsioonide pidev muutumine (iga 5 aasta tagant)</t>
  </si>
  <si>
    <t>riigipoolsele toetusele riiklike eesmärkide saavutamiseks.</t>
  </si>
  <si>
    <t xml:space="preserve"> Energiatõhususe parandamise meetmete(ventilatsioon, valgustus, küttesüsteem, jahutussüsteem, monitooring ja akende ning klaasfassaadide) maksumus €/m2</t>
  </si>
  <si>
    <t xml:space="preserve"> Elanike teadlikkuse tõstmine, eriti üksikelamu omanike</t>
  </si>
  <si>
    <t xml:space="preserve"> Suurema energiatõhususega kasvavad ka muud positiivsed kaasnevad aspektid (eelkõige elamis- ja töötingimused)</t>
  </si>
  <si>
    <t xml:space="preserve"> Toetusmeetmete ebastabiilne rahastus</t>
  </si>
  <si>
    <t xml:space="preserve"> Kohati on energiahinnad soodsamad kui investeeringute maht suurema energiatõhususe tagamiseks</t>
  </si>
  <si>
    <t xml:space="preserve"> Inimeste teadlikkus ja energiatõhususe olulisuse rõhutamine erinevatel tasanditel</t>
  </si>
  <si>
    <t xml:space="preserve"> Kinnisvara omanikud ei lähtu rekonstrueerimisel sageli samaaegselt kestlikkusest, tervislikkusest ja energiatõhususest 20-30 aastases pikas perspektiivis ning evivad õiguspärast ootust</t>
  </si>
  <si>
    <t xml:space="preserve"> Korterelamute ja väikeelamute energiatõhususe näitajad</t>
  </si>
  <si>
    <t xml:space="preserve"> Tehnoloogilised arengud muudavad energiatõhustamise protsessi kiiremaks ja ressurssitõhusamaks</t>
  </si>
  <si>
    <t xml:space="preserve"> Eluhooned, peamiselt kortermajad, tühjenevad nii demograafiliste kui ka geograafiliste paiknemiste tõttu riigis, st, et olemasolevad inimesed ei ole võimelised hooneid renoveerima</t>
  </si>
  <si>
    <t xml:space="preserve"> Rekonstrueerimist vajavate hoonete kogupindala on suur ja järjest kasvav</t>
  </si>
  <si>
    <t xml:space="preserve"> Ühiskonna majanduslik heaolu</t>
  </si>
  <si>
    <t xml:space="preserve"> Kinnisvara omanikel ei ole finantsvõimekust rekonstrueerida hooneid energiamärgise energiatõhususe C-klassi tasemele;</t>
  </si>
  <si>
    <t xml:space="preserve"> Ennem 1990 ehitatud elamute keskmine kütte soojusenergia kasutus KWh/(m2a) võrreldes peale 2000 ehitatud elamute keskmine kütte soojusenergia kasutus KWh/(m2a).</t>
  </si>
  <si>
    <t xml:space="preserve"> Võimalikud toetus- ja muud stimuleerivad meetmed.</t>
  </si>
  <si>
    <t xml:space="preserve"> On olemas võimalikud toetusmeetmed energiatõhususe suuremaks saavutamiseks</t>
  </si>
  <si>
    <t xml:space="preserve"> Kiirendada hoonete rekonstrueerimise protsessi, sest tulevikus rekonstrueerimise maht ainult kasvab ning tõenäoliselt ka kallineb</t>
  </si>
  <si>
    <t xml:space="preserve"> Hoonete võimalik energiatõhustamine on kulukas ja kohati keeruline protsess</t>
  </si>
  <si>
    <t xml:space="preserve"> Demograafilised trendid</t>
  </si>
  <si>
    <t xml:space="preserve"> Hooneid rekonstrueeritakse mitte energiasäästu, vaid muudel põhjustel, st parandatakse sisekliimat, funktsionaalsust jne. Muudest põhjustest tõukunud rekonstrueerimise käigus võidakse jätta teostamata energiatõhususe parandamiseks vajalikud rekonstrueerimistööd;</t>
  </si>
  <si>
    <t xml:space="preserve"> Hoonefondi CO2 heitme vähendamiseks nõutud hoonefondi renoveerimise määr peab olema 3% aastas</t>
  </si>
  <si>
    <t xml:space="preserve"> Leida võimalikud lahendused KHG vähendamiseks IT sektoris</t>
  </si>
  <si>
    <t xml:space="preserve"> Tõsta inimeste ja ettevõtjate teadlikkust</t>
  </si>
  <si>
    <t xml:space="preserve"> Eesti on varasemalt eeskujuks olnud digiriik, seega on võimalus ka energiatõhususe perspektiivist eeskuju näidata </t>
  </si>
  <si>
    <t xml:space="preserve"> Võimaluse korral valida keskkonnasõbralikumad alternatiivid olemasolevatele (keskkonnakahjulikematele) lahendustele</t>
  </si>
  <si>
    <t xml:space="preserve"> Inimeste järjest suurem teadlikkuse kasv keskkonnatemaatikatel</t>
  </si>
  <si>
    <t xml:space="preserve"> Kaaluda ja arendada energiatõhusamaid IT lahendusi</t>
  </si>
  <si>
    <t xml:space="preserve"> Roheline (sh energiatõhus) mõtteviis kogub maailmas populaarsust, ka tehnoloogiasektoris.</t>
  </si>
  <si>
    <t xml:space="preserve"> Valdkonnaalase teadlikkuse kasvatamine erinevates sihtgruppides</t>
  </si>
  <si>
    <t xml:space="preserve"> Digiriigi arendamisel pole Eestis seni pööratud tähelepanu lahenduste keskkonnahoidlikkusele ja kliimamuutustele. </t>
  </si>
  <si>
    <t xml:space="preserve"> Rohelise mõtteviisi järjest suurem esiletõus erinevates sektorites</t>
  </si>
  <si>
    <t xml:space="preserve"> Eesti digiriigi keskkonnamõju (vee-, energia- ja laiemalt ressursikasutus, KHG heide, mõju loodusele ning jäätmeteke) ja selle vähendamise viise pole analüüsitud.</t>
  </si>
  <si>
    <t xml:space="preserve"> Ühenduste, võrkude ja serverite energiatõhusa arendamise võrdlemine võimalike stsenaariumitega, et tagada digiriigi jätkusuutlik(energiatõhus) areng</t>
  </si>
  <si>
    <t xml:space="preserve"> Põlevkivi tootmise energiatõhustamine koos kõrvalsaaduste efektiivsema ja mitmekülgsema töötlemisega</t>
  </si>
  <si>
    <t xml:space="preserve"> Võimalike teadmiste, uuringute ja oskusliku tööjõu olemasolu korral on võimalik põlevkivi kaevandamise ja töötlemise protsesse märkimisväärselt energiatõhusamaks, sh keskkonnasõbralikumaks muuta</t>
  </si>
  <si>
    <t xml:space="preserve"> Energiatõhususe suurendamine nii põlevkivi tootmisel kui ka kaevandamisel</t>
  </si>
  <si>
    <t xml:space="preserve"> Põlevkivi kasutamine ja töötlemine on võrdlemisi suure energiakaoga ja ressurssirohke tegevus</t>
  </si>
  <si>
    <t xml:space="preserve"> Võimalikud seadusandlikud piirangud põlevkivi kasutamisele, sh selle energiatõhususe põhimõtete järsk muutumine</t>
  </si>
  <si>
    <t xml:space="preserve"> Puuduvad ajakohased õigusaktid</t>
  </si>
  <si>
    <t xml:space="preserve"> Avatud teavitustöö ja täiendava ressurssi suunamine valdkonna arendustegevusse</t>
  </si>
  <si>
    <t xml:space="preserve"> Uue põlvkonna biokütuste esiletõus</t>
  </si>
  <si>
    <t xml:space="preserve"> Madalad energia- ja kütusehinnad ei motiveeri tarbijaid kasutusele võtma energia- ja CO2 tõhusamaid lahendusi.</t>
  </si>
  <si>
    <t>Arengukava Kliimapoliitika põhialused aastani 2050</t>
  </si>
  <si>
    <t xml:space="preserve"> vähendada energiakadu elektritaristul, eelkõige seda uuendades ja renoveerides</t>
  </si>
  <si>
    <t xml:space="preserve"> Kvaliteetsete uusehitiste hoogsam planeerimine ning ehitamine</t>
  </si>
  <si>
    <t xml:space="preserve"> Küttesüsteemide ja uue elamuehituse tõhustamine</t>
  </si>
  <si>
    <t xml:space="preserve"> Transpordi võrdlemisi madal energiatõhusus</t>
  </si>
  <si>
    <t xml:space="preserve"> Uusehitiste järjest suurem osakaal ehituses</t>
  </si>
  <si>
    <t xml:space="preserve"> Eesti majanduse energiamahukus väheneb tänaselt 5,6 MWhlt/1000 €SKP 2012 2 MWh-ni/1000 €SKP2012</t>
  </si>
  <si>
    <t xml:space="preserve"> Teha olemasolevad hooned energiatõhusaks ning ehitada uued kõrge energiatõhususega</t>
  </si>
  <si>
    <t xml:space="preserve"> Kuulumine rahvusvahelistesse võrgustikesse, mis aitab valdkonna arengule kaasa</t>
  </si>
  <si>
    <t xml:space="preserve"> Erialaspetsialistide osakaalu suurendamine</t>
  </si>
  <si>
    <t xml:space="preserve"> Erinevate hoonete madal energiatõhusus</t>
  </si>
  <si>
    <t xml:space="preserve"> Energiahinna kallinemine</t>
  </si>
  <si>
    <t xml:space="preserve"> Märkimisväärne osa elu ja tööstushoonetest on madala energiatõhususega</t>
  </si>
  <si>
    <t xml:space="preserve"> 2030 on primaarenergia sisemaine tarbimine 10% väiksem kui 2012. aastal</t>
  </si>
  <si>
    <t xml:space="preserve"> Transpordi ja ehitussektori mitmekülgsem energiatõhustamine (uued kütused ja ehitusstandartide täiendamine)</t>
  </si>
  <si>
    <t xml:space="preserve"> kasvuhoonegaaside ja välisõhu saasteainete heite vähendamine transpordisektoris (sh üleminek keskkonnahoidlikele sõidukitele ja vastava taristu tagamine ning avaliku sektori maanteesõidukite pargi keskkonnahoidlikkuse suurendamine)</t>
  </si>
  <si>
    <t xml:space="preserve"> Ehitustrendid</t>
  </si>
  <si>
    <t xml:space="preserve"> Toetus ja mõjutusmehhanismid energiatõhususe suurendamiseks erinevate toimijate lõikes</t>
  </si>
  <si>
    <t xml:space="preserve"> Riiklik paindlikkus ja valdkonna prioritiseerimine</t>
  </si>
  <si>
    <t xml:space="preserve"> üldist energiakasutust vähendavate ja aktiivseid liikumisviise soodustavate investeeringute eelistamine</t>
  </si>
  <si>
    <t xml:space="preserve"> Jätkusuutlike, energiatõhusate tööstuste ja arengute võimalik vähesus</t>
  </si>
  <si>
    <t xml:space="preserve"> Kliimatrendid</t>
  </si>
  <si>
    <t xml:space="preserve"> Võimalikud alternatiivid energiatõhususe saavutamiseks võivad kohati erinevatele osapooltele kasulikumad olla</t>
  </si>
  <si>
    <t xml:space="preserve"> Võimalike toetusmeetmete välja töötamine madalama sissetulekuga inimestele</t>
  </si>
  <si>
    <t xml:space="preserve"> Uued ehitised ja rajatised võtavad arvesse energiatõhususe printsiipe</t>
  </si>
  <si>
    <t xml:space="preserve"> Energiatõhusamate energiaallikate kättesaadavus ja hind</t>
  </si>
  <si>
    <t xml:space="preserve"> Lõpp energiatarbimine (Mtoe)</t>
  </si>
  <si>
    <t xml:space="preserve"> Inimeste meelsuse suunamine energiatõhususele</t>
  </si>
  <si>
    <t xml:space="preserve"> Vähem energiatõhusate energiaallikate hinnatõus ja nendevastane poliitiline tegevus</t>
  </si>
  <si>
    <t xml:space="preserve"> Transpordisektori dekarboniseerimine ja elektrifitseerimine</t>
  </si>
  <si>
    <t xml:space="preserve"> Energiatõhususe suuremahuline rakendamine on kulukas ja keeruline</t>
  </si>
  <si>
    <t xml:space="preserve"> Erinevate energiaallikate esiletõus või ära kadumine</t>
  </si>
  <si>
    <t xml:space="preserve"> Suuremahulised muudatused/üleminekud võivad energiatõhususe konnotatsiooni muuta</t>
  </si>
  <si>
    <t xml:space="preserve"> Primaarenergia tarbimine (Mtoe)</t>
  </si>
  <si>
    <t xml:space="preserve"> Töötada välja vahendid, mille kaudu tõsta tarbijate teadlikkust, eelkõige läbi hariduse, energia sertifitseerimise ja auditite</t>
  </si>
  <si>
    <t xml:space="preserve"> Energiatõhusad energiaallikad on muutumas järjest populaarsemaks ja kättesaadavamaks</t>
  </si>
  <si>
    <t xml:space="preserve"> Tõhusamate energiaallikate järjepidev kasutuselevõtt ja arendamine</t>
  </si>
  <si>
    <t xml:space="preserve"> Inimeste kohatine puudulik informeeritus energiatõhususest ja selle olulisusest</t>
  </si>
  <si>
    <t xml:space="preserve"> Transporditrendid ja nende muutumine</t>
  </si>
  <si>
    <t xml:space="preserve"> Üleüldised majanduslikud nõrkused energiatõhususele üleminekuks</t>
  </si>
  <si>
    <t xml:space="preserve"> Kogu sisemaaline tarbimine (Mtoe)</t>
  </si>
  <si>
    <t>Eesti seitsmes kliimaaruanne (2017)</t>
  </si>
  <si>
    <t xml:space="preserve"> Transpordisektori energiatõhustamine</t>
  </si>
  <si>
    <t xml:space="preserve"> Küttevõrkude renoveerimine</t>
  </si>
  <si>
    <t xml:space="preserve"> Mitmekülgsem hoonefondi renoveerimine ja energiatõhusamaks ehitamine</t>
  </si>
  <si>
    <t xml:space="preserve"> Katlamajade renoveerimine</t>
  </si>
  <si>
    <t xml:space="preserve"> Uusehitiste osakaal ehitussektoris</t>
  </si>
  <si>
    <t xml:space="preserve"> Keskkonnateadlikkuse suurendamine ja ulatuslikuma energiapoliitikaga seotud meetmete välja töötamine</t>
  </si>
  <si>
    <t xml:space="preserve"> Energiatõhususe parandamine riiklikult oluline eesmärk</t>
  </si>
  <si>
    <t xml:space="preserve"> Majanduse üldise ressursi- ja energiamahukuse vähendamine</t>
  </si>
  <si>
    <t xml:space="preserve"> Hoonete ebapiisav energiatõhsusus ja madal ehituskvaliteet</t>
  </si>
  <si>
    <t xml:space="preserve"> Hoonete ja erinevate võrgustike renoveerimise hind</t>
  </si>
  <si>
    <t xml:space="preserve"> Madal energiatõhusus võib põhjustada ülekoormust nii kütmisel ja jahutamisel=elektrikatkestused</t>
  </si>
  <si>
    <t xml:space="preserve"> KHG kogus ja erinevate sektorite tegevus selleks, et koguseid vähendada, eelkõige transport ja tööstus</t>
  </si>
  <si>
    <t xml:space="preserve"> Mõjutab positiivselt energia ülekandmise tõhusust</t>
  </si>
  <si>
    <t>Analüüs ja ettepanekud energiasalvestuse turu käivitamise kohta. Vahearuanne 2 - Mõjude analüüs. Projektversiooni põhjal</t>
  </si>
  <si>
    <t xml:space="preserve"> Salvestustehnoloogiate täiendav testimine ja arendamine</t>
  </si>
  <si>
    <t xml:space="preserve"> Aitab vajaduse korral vähendada primaarenergia kasutust</t>
  </si>
  <si>
    <t xml:space="preserve"> Salvestamise puhul tekivad võimalikud kadud</t>
  </si>
  <si>
    <t xml:space="preserve"> Salvestukadude katmiseks vajalik juurde toota ca 1,9TWh elektrit aastas </t>
  </si>
  <si>
    <t xml:space="preserve"> Energiakadude optimiseerimine</t>
  </si>
  <si>
    <t xml:space="preserve"> Salvestus tagab energiaturgude efektiivsuse (teenuste paljusus ja hinna taskukohasus</t>
  </si>
  <si>
    <t xml:space="preserve"> Salvestite kaudu elektrikadude mõju ja nende ulatuse minimeerimine</t>
  </si>
  <si>
    <t xml:space="preserve"> Soojuse salvestamine puhul mahtsoojussalvestiga võib kaasneda soojuse tootmise kasuteguri mõningane langus</t>
  </si>
  <si>
    <t xml:space="preserve"> Fossiilenergia kasutamise vähenemine</t>
  </si>
  <si>
    <t xml:space="preserve"> Salvestite tootmisprotsessi netomõju on lisandväärtusele negatiivne</t>
  </si>
  <si>
    <t xml:space="preserve"> Salvestuse energiatõhusust saab mõõta eeskätt kahe näitajaga: kaoelekter ja primaarenergia kasutuse muutus, mis moodustavad olulised energiakaod.</t>
  </si>
  <si>
    <t xml:space="preserve"> Energiatõhusamad energiaallikad kujutavad inimesele väikesemat ohtu</t>
  </si>
  <si>
    <t xml:space="preserve"> Rekonstrueerida vananenud energiajaamu ja nende tehnoloogiaid</t>
  </si>
  <si>
    <t xml:space="preserve"> Energiatõhusamad lahendused on keskkonnasäästlikud</t>
  </si>
  <si>
    <t xml:space="preserve"> Energiatõhusamate energiaallikate rajamine ja Eestisisese potentsiaali maksimaalne realiseerimine</t>
  </si>
  <si>
    <t xml:space="preserve"> Energiatõhususe saavutamisega kaasnevad suured kulud</t>
  </si>
  <si>
    <t xml:space="preserve"> Tehnoloogiate arengud</t>
  </si>
  <si>
    <t xml:space="preserve"> Energiasalvestamise võimekuse loomine on kulukas</t>
  </si>
  <si>
    <t xml:space="preserve"> Kulude mõjude optimiseerimiseks töötada välja võimalikud mehhanismid</t>
  </si>
  <si>
    <t xml:space="preserve"> Energiatõhusamad energiajaamad muudavad energia hinna odavamaks ning tootmise säästlikumaks</t>
  </si>
  <si>
    <t xml:space="preserve"> Tõhustada erinevate sektorite, eelkõige energiatootmise sektori energiatõhusust</t>
  </si>
  <si>
    <t xml:space="preserve"> Kasutatava põlevkiviõli kohatine madal energiatõhusus</t>
  </si>
  <si>
    <t xml:space="preserve"> Inimeste teadlikkus ja meelsus energiatõhususe osas</t>
  </si>
  <si>
    <t xml:space="preserve"> Vananenud energiajaamad on kohati aegunud energiatõhususega</t>
  </si>
  <si>
    <t xml:space="preserve"> Avaliku arusaama kujundamine</t>
  </si>
  <si>
    <t xml:space="preserve"> Avaliku arusaam energiatõhususe suurendamise vajalikkusest kohati ebaselge</t>
  </si>
  <si>
    <t xml:space="preserve"> Transpordisektori energiatõhustamine on väga mitmekülgne ning keeruline protsess</t>
  </si>
  <si>
    <t xml:space="preserve"> Teavitustöö ja kommunikatsioonitöö tõhustamine</t>
  </si>
  <si>
    <t xml:space="preserve"> Uued hooned ja ehitised on kõrgema energiatõhususe klassiga</t>
  </si>
  <si>
    <t xml:space="preserve"> Kasutada energiatarbimises energiatõhusamaid lahendusi, sh keskkonnasõbralikemaid</t>
  </si>
  <si>
    <t xml:space="preserve"> Energiatõhususe valdkonna alase kommunikatsiooni ja teavitustöö puudus</t>
  </si>
  <si>
    <t xml:space="preserve"> Energiatõhususe saavutamise meetodite hind</t>
  </si>
  <si>
    <t xml:space="preserve"> Energiatõhususe kasutegur on pikaajaline</t>
  </si>
  <si>
    <t xml:space="preserve"> Suurema energiatõhususe saavutamiseks ollakse graafikus kliimaeesmärkidega</t>
  </si>
  <si>
    <t xml:space="preserve"> Pakkuda tuge vähemkindlustatud majapidamistele energiatõhususe suurendamiseks</t>
  </si>
  <si>
    <t xml:space="preserve"> Hoonete kütte- ja jahutusseadmete täiendav energiatõhustamine on kulukas ja pikaajaline</t>
  </si>
  <si>
    <t xml:space="preserve"> Kliimaneutraalsuse tingimused</t>
  </si>
  <si>
    <t xml:space="preserve"> Kohatine vähene huvi energiatõhususe vastu (seni, kui see ei avalda olulist rahalist mõju teiste energiaallikate suhtes)</t>
  </si>
  <si>
    <t xml:space="preserve"> Toetusprotsessi läbipaistvamaks tegemine ning võimalike toetuste täiendav jagamine</t>
  </si>
  <si>
    <t xml:space="preserve"> Puudub info majapidamiste energiasäästmise võimekuste kohta</t>
  </si>
  <si>
    <t xml:space="preserve"> Võimalike rikkumiste või ebakõlade puhul puuduvad karistused</t>
  </si>
  <si>
    <t xml:space="preserve"> Teavitustöö osakaalu suurendamine</t>
  </si>
  <si>
    <t xml:space="preserve"> Infovahetuse tõhustamine ning selgitustöö osakaalu suurendamine</t>
  </si>
  <si>
    <t xml:space="preserve"> Erinevad arusaamad energiatootjate, jaotajate ja tarbijate vahel (võrguettevõtjate seisukoht on, et nemad on pädevad tegelema energia tootmise ja jaotamisega ning tootmise ja jaotamise efektiivsuse tõstmine on oluliselt kuluefektiivsem kui energiasäästumeetmed tarbijate juures)</t>
  </si>
  <si>
    <t xml:space="preserve"> Investeeringute olemasolu ja jätkumine energiatõhustamisse</t>
  </si>
  <si>
    <t xml:space="preserve"> Toetusmehhanismide taotlemise keerukus (ettevõtjad ei pruugi tahta töösse mittepuutuvate toetusmeetmetega tegeleda)</t>
  </si>
  <si>
    <t xml:space="preserve"> Korterelamute renoveerimise(energiatõhustamise efektiivsusnäitajad): toetussumma, ehitus-maksumus, soojuse sääst (MWh), elektri sääst (MWh), kogusääst (MWh), toetussumma/energiasääst (EUR/MWh) ja ehitus-maksumus/energiasääst (EUR/MWh)</t>
  </si>
  <si>
    <t xml:space="preserve"> Adekvaatse infokeskkonna väljatöötamine ja ehitamine</t>
  </si>
  <si>
    <t xml:space="preserve"> Euroopa Liidu mõjutustegevus kliimaeesmärkide täitmiseks, sh energiatõhususe suurendamiseks erinevates sektorites, Eesti kontekstis eriti transpordisektoris</t>
  </si>
  <si>
    <t xml:space="preserve"> Energiatõhustada suures hulgas vanu hooneid, sh selgitada välja nende energiaklass, suurus ja võimekus vajaminevad tööd teostada</t>
  </si>
  <si>
    <t xml:space="preserve"> Puudub adekvaatne statistika avaliku sektori hoonete energiatarbimise kohta</t>
  </si>
  <si>
    <t xml:space="preserve"> Energiatõhususe vahendite järjest laiem levik ja kättesaadavus</t>
  </si>
  <si>
    <t xml:space="preserve"> Erasektori büroohoonete renoveerimiseks ei ole toetusi jagatud</t>
  </si>
  <si>
    <t xml:space="preserve"> Energitarbimise vähendamine (GWh) seoses CO2e vähendamisega transpordisektoris</t>
  </si>
  <si>
    <t xml:space="preserve"> Kohalike ettevõtete tunnustamine energiatõhususe osas</t>
  </si>
  <si>
    <t xml:space="preserve"> Tõhusam teavitustöö ja toetusmeetmed</t>
  </si>
  <si>
    <t xml:space="preserve"> Pikaajalise plaani koostamine</t>
  </si>
  <si>
    <t xml:space="preserve"> Tõhusama koostööplatvormi loomine riigi ja KOVi vahel</t>
  </si>
  <si>
    <t xml:space="preserve"> Energiasääst transpordis, ettevõtluses, tööstuses ja põllumajanduses.</t>
  </si>
  <si>
    <t xml:space="preserve"> Energiatõhususe alased koolitused KOVides</t>
  </si>
  <si>
    <t xml:space="preserve"> Ühistransport ja liikuvus. Tänavavalgustus. Ruumiline planeerimine - energiatõhustamine</t>
  </si>
  <si>
    <t xml:space="preserve"> Palgata inimesi, kes energiatõhususe eest vastutavad, seejuures saab seda teha võimalikust energiasäästust tehtud rahaga</t>
  </si>
  <si>
    <t xml:space="preserve"> Energiasääst hoonetes. Elamu- ja kommunaalmajandus.</t>
  </si>
  <si>
    <t xml:space="preserve"> Inimeste ja ühiskonna teadlikkuse kasv energiatõhususe valdkonnas</t>
  </si>
  <si>
    <t xml:space="preserve"> Huvi KOVi tasandil on olemas ja mitmekülgne</t>
  </si>
  <si>
    <t xml:space="preserve"> Energia lõpptarbimine peab aastani 2030 püsima tasemel 32-33 TWh/a. Primaarenergia tarbimise vähenemine kuni 14%.</t>
  </si>
  <si>
    <t xml:space="preserve"> Hooned ja transpordivahendid ei ole piisavalt energiatõhusad</t>
  </si>
  <si>
    <t xml:space="preserve"> Rahvusvahelised lepped ja arusaamad</t>
  </si>
  <si>
    <t xml:space="preserve"> Energiamajanduse andmete üleriigilistest andmebaasidest KOV haldusterritooriumi kohta kättesaamine on raske ja nõuab mahukat andmetöötlust.</t>
  </si>
  <si>
    <t xml:space="preserve"> KHG heite vähenemine, kui KOV-d säästaksid 5% hoonete energiakuludelt. Kõigi Eesti KOV-de energiakuludest lähtuvalt oleks neist 5% säästes võimalik vältida ca 388 332 t CO2ekv paiskamist atmosfääri aastas.</t>
  </si>
  <si>
    <t xml:space="preserve"> Vesiniktehnoloogiate täiendav arendamine ja kohaliku kasutamise suurendamine</t>
  </si>
  <si>
    <t xml:space="preserve"> Vesiniku kättesaadavuse parandamine</t>
  </si>
  <si>
    <t xml:space="preserve"> Karmistuvad meetmed fossiilsetele kütustele soodustavad vesinikule üleminekuid</t>
  </si>
  <si>
    <t xml:space="preserve"> Transpordisektoris vesiniku kasutuselevõtt</t>
  </si>
  <si>
    <t xml:space="preserve"> Vesiniku hinna võimalik korrigeerimine</t>
  </si>
  <si>
    <t xml:space="preserve"> Vesiniktehnoloogiate abil on võimalik olulisel määral energiatõhustada Eesti problemaatilist transpordisektorit, sh rongid, laevad, lennundus</t>
  </si>
  <si>
    <t xml:space="preserve"> Vesiniku tankimisvõrgustiku arendamine</t>
  </si>
  <si>
    <t xml:space="preserve"> Vesiniku hinnad ei ole teiste kütustega võrreldes konkurentsivõimelised+piiratud võrgustik</t>
  </si>
  <si>
    <t xml:space="preserve"> Vesinikul põhinevaid transpordivahendeid ehitatakse vähe ja nende hind võib kallim olla</t>
  </si>
  <si>
    <t xml:space="preserve"> Vesiniku taristu täiendav arendamine</t>
  </si>
  <si>
    <t xml:space="preserve"> Eesti osaleb aktiivselt vesiniku arendamise rahvusvahelistes töörühmades</t>
  </si>
  <si>
    <t xml:space="preserve"> Erinevate tööstuse, eelkõige kemikaalitööstuse dekarboniseerimine</t>
  </si>
  <si>
    <t xml:space="preserve"> Puudub suures mahus vesiniku kättesaadavus ja selle jagamine üle riigi võib problemaatiliseks osutuda</t>
  </si>
  <si>
    <t xml:space="preserve"> Vesinikutehnoloogiate järjepidev arendamine</t>
  </si>
  <si>
    <t xml:space="preserve"> Vesiniku hoiustamine ja transportimine on tunduvalt keerulisem kui traditsiooniliste kütuste</t>
  </si>
  <si>
    <t xml:space="preserve"> Vesiniku tõhus transport võrreldes traditsiooniliste fossiilsete kütustega - vesinikuga teatud kaoriskid ja ühiskondlikud ohud</t>
  </si>
  <si>
    <t xml:space="preserve"> Täiendav teavitustöö vesiniku kasutuse ja ohutuse kohta</t>
  </si>
  <si>
    <t xml:space="preserve"> Vesiniktehnoloogia kiire areng</t>
  </si>
  <si>
    <t xml:space="preserve"> Hoonete energiatõhustamine läbi küttesüsteemide dekarboniseerimise</t>
  </si>
  <si>
    <t xml:space="preserve"> Inimeste hirm ja teadmatus vesiniktehnoloogia ees</t>
  </si>
  <si>
    <t xml:space="preserve"> Euroopa Liidu ja Eesti kliimaneutraalsuse eesmärgid</t>
  </si>
  <si>
    <t xml:space="preserve"> Võimalikud nõrkused seoses vesiniku kasutamise turvalisusega</t>
  </si>
  <si>
    <t xml:space="preserve"> Vesiniku efektiivsustegur võrreldes traditsiooniliste fossiilsete kütustega - kasutamisefektiivsus suurem</t>
  </si>
  <si>
    <t xml:space="preserve"> Üleminek kõrge saastega kütteallikatelt madalamatele</t>
  </si>
  <si>
    <t xml:space="preserve"> Kütteturu vajaduspõhine reguleerimine</t>
  </si>
  <si>
    <t xml:space="preserve"> Kaugküttesüsteemide efektiivsuse tõstmine</t>
  </si>
  <si>
    <t xml:space="preserve"> Kasutatakse keskkonnakahjulikke küttevahendeid, eelkõige põlevkiviõli</t>
  </si>
  <si>
    <t xml:space="preserve"> Inimeste teadlikkus ja üleminek lokaalsetele soojusallikatele</t>
  </si>
  <si>
    <t xml:space="preserve"> Lokaalsemate küttekehade arendamine</t>
  </si>
  <si>
    <t xml:space="preserve"> Lahenduste väljatöötamine kaugkütte kõrgete hindade vastu</t>
  </si>
  <si>
    <t xml:space="preserve"> Lokaalsematele ja energiatõhusamatele soojusallikatele üleminek</t>
  </si>
  <si>
    <t xml:space="preserve"> Kallid tegevus- ja kapitalikulud</t>
  </si>
  <si>
    <t xml:space="preserve"> Kaugkütte taristu seisukord</t>
  </si>
  <si>
    <t xml:space="preserve"> Kaugkütte kohatine ebaefektiivsus</t>
  </si>
  <si>
    <t xml:space="preserve"> Järjest suurem katelseadmete vahetamine ja toetuste nende jaoks eraldamine</t>
  </si>
  <si>
    <t xml:space="preserve"> Karmistuvate efektiivsuspiirangutega kaasas käimine</t>
  </si>
  <si>
    <t xml:space="preserve"> Amortiseerunud ja ebatõhusad katlamajad</t>
  </si>
  <si>
    <t xml:space="preserve"> Kaugkütte hind</t>
  </si>
  <si>
    <t xml:space="preserve"> Kaugkütte volatiilne ja suhteliselt kõrge hind, mis seejuures põhineb kõrge süsinikuheitmega ressurssidel.</t>
  </si>
  <si>
    <t xml:space="preserve"> Toodangu sõltumine ühest suurest heitsoojuse allikast</t>
  </si>
  <si>
    <t xml:space="preserve"> Niiskel puitkütusel ja gaasil (maagaas, biogaas jms) töötavatele kateldele tuleks alates võimsusest 1 MW (puitkütusel) ja alates 15 kW (gaasil) paigaldada suitsugaaside kondensaatorid. Viimastel on kaasajal juba suitsugaaside kondenseerimise lahendus sisse ehitatud. Hoonete lokaalkatlamajade ehitamisel ja kaugküttekatlamajade renoveerimisel saaks/tuleks lähtetingimustes nõuda selliste gaasikatelde paigaldamist, millel on olemas suitsugaaside kondenseerimise võimalus. Puitkütusel töötavate uute katlamajade projekteerimisel ja vanade renoveerimisel tuleks juba arvestada suitsugaaside kondenseerimisest saadava lisasoojusega, see väldiks hilisemal paigaldamisel selle, et täiendavat soojust pole kuhugi müüa.</t>
  </si>
  <si>
    <t xml:space="preserve"> Kohati keeruline liita heitsoojust kaugkütte võrguga</t>
  </si>
  <si>
    <t xml:space="preserve"> Heitsoojuse enamat vastuvõtmist kaugküttevõrkudesse aitaks nende muutmine madalatemperatuurilisteks või esialgu moodustada nn madalatemperatuurilisi saari (arenduspiirkondi).</t>
  </si>
  <si>
    <t xml:space="preserve"> Heitsoojuse sesoonsus ja saadavuse pidevuse probleem</t>
  </si>
  <si>
    <t xml:space="preserve"> Heitsoojuse kasutamine võib häirida tööstuse töökindlust</t>
  </si>
  <si>
    <t xml:space="preserve"> Ettevalmistatavasse kaugkütteseaduse muudatusse tuleks viia sisse heitsoojuse mõiste ja selle kaugküttevõrkudes kasutuselevõtmise alused. Vastavalt sellele saab hakata ka Konkurentsiamet soojuse hinnataotluse põhjendatuse kontrollimisel arvestama heitsoojuse ostu mahtusid ja sellest tulenevat soojuse hinda tarbijatele konkreetses kaugkütte võrgupiirkonnas.</t>
  </si>
  <si>
    <t xml:space="preserve"> Heitsoojuse andmete kaardistamine ja täpsem analüüs</t>
  </si>
  <si>
    <t xml:space="preserve"> Heitsoojus võib tööstusliku tootmise kaudu erinevate ohtlike ühendite tõttu kasutuskõlbmatu olla</t>
  </si>
  <si>
    <t xml:space="preserve"> Puudub kindlus süsteemide äratasuvuse ja pikaajalisuse kohta, raske investeeringuid leida</t>
  </si>
  <si>
    <t xml:space="preserve"> Kaugküttevõrku edastatava heitsoojuse maksumus ei ole soojusettevõtjale atraktiivne ja ostmine majanduslikult põhjendatud, kui see ületab olemasoleva soojuse hinna muutuvkulude komponenti. Vastavalt sellel hinnale tuleks disainida toetusmeetmed</t>
  </si>
  <si>
    <t xml:space="preserve"> Planeeringute olemasolu ja teadlikkuse kasv</t>
  </si>
  <si>
    <t xml:space="preserve"> Energiakandja ja kaugküttevõrgu süsteemide parem ühildamine, sh temperatuuride ühildamine</t>
  </si>
  <si>
    <t xml:space="preserve"> IT andmekeskuste suur energiatarbimine (üle 10% kogu maailma energiatarbimisest)</t>
  </si>
  <si>
    <t xml:space="preserve"> Heitsoojuse maksumus</t>
  </si>
  <si>
    <t xml:space="preserve"> Rahalised ja regulatiivsed piirangud heitsoojuse tehnoloogiate jaoks</t>
  </si>
  <si>
    <t xml:space="preserve"> Arenevad heitsoojuse süsteemid ja toetused, mis soodustavad energiaallika järjest suuremat realiseerimist</t>
  </si>
  <si>
    <t xml:space="preserve"> Andmekeskuste heitsoojuse täiendav kasutamine kütteallikana</t>
  </si>
  <si>
    <t xml:space="preserve"> Tööstusliku heitsoojuse potentsiaal suuresti kasutamata</t>
  </si>
  <si>
    <t xml:space="preserve"> Muutused kütteturul, eelkõige muutused soojustagastusega ventilatsioonisüsteemide kasutamises</t>
  </si>
  <si>
    <t xml:space="preserve"> Soojustagastusega ventilatsiooni puudumine suures osas elamuhoonetes</t>
  </si>
  <si>
    <t xml:space="preserve"> Soojuse tegelik lõpp-tarbimise hulk erinevates tegevussektorites seostatuna tootmisvõimsusesse</t>
  </si>
  <si>
    <t xml:space="preserve"> Paljud suured Eesti ettevõtted on juba heitsoojust enda tarbeks kasutamas</t>
  </si>
  <si>
    <t xml:space="preserve"> Muuta tööstused energiatõhusamaks, sh kasutada heitsoojuse kasutamist</t>
  </si>
  <si>
    <t xml:space="preserve"> Tööstuste suur energiatarbimine</t>
  </si>
  <si>
    <t xml:space="preserve"> Uute tehnoloogiate areng</t>
  </si>
  <si>
    <t xml:space="preserve"> Tööstuse hajaasustus Eestis, mistõttu raske heitsoojust kasutada</t>
  </si>
  <si>
    <t xml:space="preserve"> Erinevate soojusallikate tootmisvõimsus (MW) ja nende toodetud soojuse (GWh suhe)</t>
  </si>
  <si>
    <t>LNG jaamade ja infrastruktuuri kaasaegne arendamine</t>
  </si>
  <si>
    <t xml:space="preserve"> Suurendada LNG osakaalu vähem energiatõhusate energiaallikate ees</t>
  </si>
  <si>
    <t xml:space="preserve"> LNG näol on tegu võrdlemisi energiatõhusa energiaallikaga</t>
  </si>
  <si>
    <t xml:space="preserve"> LNG osakaalu suurendamine Eestis ja regioonis</t>
  </si>
  <si>
    <t xml:space="preserve"> Energiavaldkonna fookus on kohati vähem energiatõhusate energialahenduste peal</t>
  </si>
  <si>
    <t xml:space="preserve"> LNG hind</t>
  </si>
  <si>
    <t xml:space="preserve"> Suurendada LNG transpordi energiatõhusust</t>
  </si>
  <si>
    <t xml:space="preserve"> Võimalus kasutada ja laiendada olemasolevaid LNG jaamu</t>
  </si>
  <si>
    <t xml:space="preserve"> LNG infrastruktuuri tõhustamine</t>
  </si>
  <si>
    <t xml:space="preserve"> Probleemid energiatõhusa infrastruktuuriga - LNG transport toimub diiselveokite abil</t>
  </si>
  <si>
    <t xml:space="preserve"> Rahvusvahelised trendid ja mõõdikud</t>
  </si>
  <si>
    <t xml:space="preserve"> Vananenud LNG infrastruktuur, mille energiatõhusus ei pruugi asjakohane olla</t>
  </si>
  <si>
    <t xml:space="preserve"> Elamumajanduse energiatõhustamine</t>
  </si>
  <si>
    <t xml:space="preserve"> Energiatõhususele suunatud arengud põllumajanduses</t>
  </si>
  <si>
    <t xml:space="preserve"> Võimalikud arengud põllumajanduses, mida saaks olulisel määral energiatõhustada</t>
  </si>
  <si>
    <t xml:space="preserve"> Energiatõhusate poliitikate analüüs ja mitmekülgne väljatöötamine</t>
  </si>
  <si>
    <t xml:space="preserve"> Transpordilahenduste madal energiatõhusus</t>
  </si>
  <si>
    <t xml:space="preserve"> Teemakohaste poliitikate edukus ja suundumused</t>
  </si>
  <si>
    <t xml:space="preserve"> Hoonete energiajuhtimine on kohati puudulik</t>
  </si>
  <si>
    <t xml:space="preserve"> Transpordisektori mitmekesistamine ja täiendav arendamine energiatõhususe suunas</t>
  </si>
  <si>
    <t xml:space="preserve"> Teiste riikide positiivsete kogemuste võimalik kasutamine</t>
  </si>
  <si>
    <t xml:space="preserve"> Erinevate hoonete energiatõhustamine</t>
  </si>
  <si>
    <t xml:space="preserve"> Rahalised ja ruumilised piirangud energiatõhususe suurendamiseks hoonetes</t>
  </si>
  <si>
    <t xml:space="preserve"> Erinevate energiatõhusust puudutavate valdkondade innovatsioonivõimekus</t>
  </si>
  <si>
    <t xml:space="preserve"> Kaubavahetus toimub suuresti maanteedel, mis pole näiteks sama keskkonnasõbralik nagu raudtee kaudu</t>
  </si>
  <si>
    <t xml:space="preserve"> Toetusmeetmete mitmekülgne läbivaatamine ja töötamine, sh poliitilisel tasandil</t>
  </si>
  <si>
    <t xml:space="preserve"> Mitmekülgsete meetmete, programmide ja uuringute olemasolu</t>
  </si>
  <si>
    <t xml:space="preserve"> Ühistranspordi ja täiendavalt energiatõhusa liikluse edendamine</t>
  </si>
  <si>
    <t xml:space="preserve"> Probleemid hoonete suurema energiatõhususe saavutamisega</t>
  </si>
  <si>
    <t xml:space="preserve"> Võimalike toetuste olemasolu</t>
  </si>
  <si>
    <t xml:space="preserve"> Puuduolev taristu täiendavaks ühistranspordiühenduste energiatõhustamiseks</t>
  </si>
  <si>
    <t xml:space="preserve"> Hoonete energiatõhusust väljendatakse primaarenergia näitajaga (kWh / m2 aastas), mis põhineb primaarenergia teguril.</t>
  </si>
  <si>
    <t xml:space="preserve"> Andmete kogumine ja põhjalikum analüüs</t>
  </si>
  <si>
    <t>Riikliku energiasäästukohustuse täitmiseks sobilike finantsmeetmete arvutusmetoodikate väljatöötamine ja energiasäästu potentsiaali hindamine</t>
  </si>
  <si>
    <t xml:space="preserve"> Võrgukadude vähendamine läbi renoveerimistööde</t>
  </si>
  <si>
    <t xml:space="preserve"> Võimalike probleemsete sektorite ümberkorraldus</t>
  </si>
  <si>
    <t xml:space="preserve"> 3%-liste kadude vähendamine elektrivõrgus</t>
  </si>
  <si>
    <t xml:space="preserve"> Tarbimise suurenemine, mis eeldab täiendavate mahtude loomist</t>
  </si>
  <si>
    <t xml:space="preserve"> Energiasäästu eesmärkide muutumine erinevatel tasanditel</t>
  </si>
  <si>
    <t xml:space="preserve"> Täpsemate hindade ja andmete puudumine, uuringu aluseks on Eurostati andmed </t>
  </si>
  <si>
    <t xml:space="preserve"> Näiteks registreerimismaksu kehtestamisest Soomes alates 2006. aastast on uute registreeritud autode keskmine CO2 heide langenud üle 33% 2018. aasta seisuga (180 CO2 g/km 2006. aastal ja alla 120 CO2 g/km 2018. aastal)</t>
  </si>
  <si>
    <t xml:space="preserve"> Transpordisektori tõhustamine, võimalik maksustamine või üleviimine energia- keskkonnasõbralikematele kütustele</t>
  </si>
  <si>
    <t xml:space="preserve"> Võimalik kadusid kompenseerida energiatõhsususe ja taastuvenergia arvelt</t>
  </si>
  <si>
    <t xml:space="preserve"> Kumulatiivsete energiasäästu eesmärkide täitmine</t>
  </si>
  <si>
    <t xml:space="preserve"> Võimalikud võrgukaod</t>
  </si>
  <si>
    <t xml:space="preserve"> Muutused seadusandluses</t>
  </si>
  <si>
    <t xml:space="preserve"> Teatud andmete puudused, nt transpordisektori energiatõhususe kohta</t>
  </si>
  <si>
    <t xml:space="preserve"> Eesti maksusüsteemi võrdlus -  üks leebemaid Euroopas ning ei aita kaasa keskkonnaeesmärkide saavutamisele.</t>
  </si>
  <si>
    <t xml:space="preserve"> Eesti, Soome, Läti ja Leedu ühise gaasisüsteemi loomine</t>
  </si>
  <si>
    <t xml:space="preserve"> Gaasisüsteemi gaasijaamade küttesüsteemide uuendamine</t>
  </si>
  <si>
    <t xml:space="preserve"> Gaasivõrk vajaks ühendsüsteemi loomise puhul renoveerimist, et vähendada võimalikke kadusid</t>
  </si>
  <si>
    <t xml:space="preserve"> Infrastruktuuri renoveerimise hind</t>
  </si>
  <si>
    <t xml:space="preserve"> Gaasil põhinevate energiaallikate energiatõhusus on märkimisväärselt suurem kui teistel Eesti kasutatavatel primaar energiaallikatel</t>
  </si>
  <si>
    <t xml:space="preserve"> Gaasikao vähendamine</t>
  </si>
  <si>
    <t xml:space="preserve"> Gaasivõrgus on vähe investeeringuid, mis on isetasuvad</t>
  </si>
  <si>
    <t xml:space="preserve"> Gaasi hind</t>
  </si>
  <si>
    <t xml:space="preserve"> Soojusallikate vähene efektiivsus ja selle juhtimise võimekus (tekitab võimalikku energiakadu)</t>
  </si>
  <si>
    <t xml:space="preserve"> Valdkonna ekspertidega läbiviidud intervjuudest selgus, et Eesti gaasisüsteemi majanduslikud näitajad, samuti säästumeetmete isetasuvuse väljavaated paraneksid juhul, kui suureneks süsteemis tarbitava gaasi hulk.</t>
  </si>
  <si>
    <t xml:space="preserve"> Tänavavalgustuse renoveerimine</t>
  </si>
  <si>
    <t>Uuring „EL struktuurivahenditest rahastatud meetmete mõju riigi energiamajanduse eesmärkide täitmisele“</t>
  </si>
  <si>
    <t xml:space="preserve"> Amortiseerunud kaugküttetorustiku renoveerimine</t>
  </si>
  <si>
    <t xml:space="preserve"> Kaugküttekatelde renoveerimine</t>
  </si>
  <si>
    <t xml:space="preserve"> Liginullenergia hoonete ehitamine</t>
  </si>
  <si>
    <t xml:space="preserve"> Ebaefektiivne soojustorustik Eestis</t>
  </si>
  <si>
    <t xml:space="preserve"> Täiendavate investeeringute kaasamine</t>
  </si>
  <si>
    <t xml:space="preserve"> Toetada korterelamute rekonstrueerimist</t>
  </si>
  <si>
    <t xml:space="preserve"> Üldise energiatõhustuskohustuse maksimaalne realiseerimine</t>
  </si>
  <si>
    <t xml:space="preserve"> Kallinevad ressurssid energiatõhususe täiendavaks saavutamiseks</t>
  </si>
  <si>
    <t xml:space="preserve"> Pakkuda toetust ja teavitustööd erinevate valdkondade energiatõhususe järjest suuremaks saavutamiseks</t>
  </si>
  <si>
    <t xml:space="preserve"> Energiatõhususe eesmärkide järjest suurem täitmine aitab kaasa energiasäästule ning loob seeläbi võimalust säästetud energia arvelt täiendavaid investeeringuid teha</t>
  </si>
  <si>
    <t xml:space="preserve"> Saavutada järjest suurem energiatõhusus</t>
  </si>
  <si>
    <t xml:space="preserve"> Sihttaseme saavutamine elamumajanduses (korterelamute rekonstrueerimine)</t>
  </si>
  <si>
    <t xml:space="preserve"> Energiatõhususe eesmärkide muudatused</t>
  </si>
  <si>
    <t xml:space="preserve"> Täiendavate energiatõhustusalaste investeeringutega võivad kaasneda ajutised negatiivsed keskkonnamõjud</t>
  </si>
  <si>
    <t>pidev</t>
  </si>
  <si>
    <t>suurim = olulisim</t>
  </si>
  <si>
    <t>vähim väärtus = madalaim mõju</t>
  </si>
  <si>
    <t>madal = halvim</t>
  </si>
  <si>
    <t>madal = parim</t>
  </si>
  <si>
    <t>kontrollveerg kas mõni rida on täiesti tühi (=0)</t>
  </si>
  <si>
    <t>Valdkonna detailsed eesmärgid</t>
  </si>
  <si>
    <t>SEOTUD ALAMEESMÄRK 3</t>
  </si>
  <si>
    <t>SEOTUD ALAMEESMÄRK 2</t>
  </si>
  <si>
    <t>SEOTUD ALAMEESMÄRK 1</t>
  </si>
  <si>
    <t>Tõhusus</t>
  </si>
  <si>
    <t>Taastuvus</t>
  </si>
  <si>
    <t>Julgeolek</t>
  </si>
  <si>
    <t>KOKKU (summa)</t>
  </si>
  <si>
    <t>Mõju gruppidele ja valdkondadele (summa)</t>
  </si>
  <si>
    <t>valem</t>
  </si>
  <si>
    <t>Tõhusus eesmärgi saavutamise mõttes</t>
  </si>
  <si>
    <t>Teostamise kulukus</t>
  </si>
  <si>
    <t>Teostamise keerukus
1-3 palli</t>
  </si>
  <si>
    <t>Ajaperiood</t>
  </si>
  <si>
    <t>Teadlikkuse tõstmine</t>
  </si>
  <si>
    <t>Tehnoloogia arendamine</t>
  </si>
  <si>
    <t>Kompe-tentside arendamine</t>
  </si>
  <si>
    <t>Koostöö, sh rahvus-vaheline</t>
  </si>
  <si>
    <t>Investeering, toetus</t>
  </si>
  <si>
    <t>Sisend-ressursi suurendamine</t>
  </si>
  <si>
    <t>Seadus-andluse muudatus</t>
  </si>
  <si>
    <t>Liigitamisi kokku</t>
  </si>
  <si>
    <t>Kokku lahendusi</t>
  </si>
  <si>
    <t>Jätkusuutlikkus</t>
  </si>
  <si>
    <t>Rahulolu</t>
  </si>
  <si>
    <t>Heaolu</t>
  </si>
  <si>
    <t>Varustatus</t>
  </si>
  <si>
    <t>üksikuid ohte valdkondadele KOKKU</t>
  </si>
  <si>
    <t>Rahvusvahelised suhted</t>
  </si>
  <si>
    <t>Riik</t>
  </si>
  <si>
    <t>Ettevõtlus</t>
  </si>
  <si>
    <t>Kodanikud</t>
  </si>
  <si>
    <t>Üksikmõjusid gruppidele KOKKU</t>
  </si>
  <si>
    <t>Dokumendis võrreldud näitajad</t>
  </si>
  <si>
    <t>Sisu</t>
  </si>
  <si>
    <t>Dokumendi link/ nimetus</t>
  </si>
  <si>
    <t>Dokumendi liik</t>
  </si>
  <si>
    <t>dokust ridu</t>
  </si>
  <si>
    <t>ridade üld jrk</t>
  </si>
  <si>
    <t>dok nr/ jrk</t>
  </si>
  <si>
    <t>VISIOON</t>
  </si>
  <si>
    <t>PEAEESMÄRGIGA</t>
  </si>
  <si>
    <t>SUUND</t>
  </si>
  <si>
    <t>HINNANG MEETMELE</t>
  </si>
  <si>
    <t>SEKKUMISE LIIK</t>
  </si>
  <si>
    <t>STRATEEGIA</t>
  </si>
  <si>
    <t>OHUSTATUD ON</t>
  </si>
  <si>
    <t>MÕJUTATUD ON</t>
  </si>
  <si>
    <t>HETKEOLUKORD</t>
  </si>
  <si>
    <t>ALUSANDMETE PÄRITOLU</t>
  </si>
  <si>
    <t>SORTIMINE</t>
  </si>
  <si>
    <t>Poliitikainstrumendid</t>
  </si>
  <si>
    <t xml:space="preserve"> Tõhusam koostöö naaberriikidega gaasisüsteemide arendamiseks</t>
  </si>
  <si>
    <t xml:space="preserve"> Hooajaliste soojussalvestite kasutamine, sh toetusmeetmete väljatöötamine nende kasutuselevõtuks</t>
  </si>
  <si>
    <t xml:space="preserve"> Toetada ettevõtete liitmist kaugküttevõrguga heitsoojuse edastamiseks ja müümiseks </t>
  </si>
  <si>
    <t>Heade praktikate tutvustamine - Eriti tuleks mõelda heitsoojuse kaugküttevõrku ostmisele nendel soojusettevõtjatel, kes toodavad soojust kütteõlidega või mistahes fossiilkütustega (kas kogu mahus või osaliselt). Heitsoojuse ostmine oleks soojusettevõtjale ka mainekujunduse meede ja tema muutmiseks keskkonnasõbralikumaks. See aitab muuta kaugküttevõrku tõhusaks kaugküttevõrguks ja see omakorda võimaldab tarbijate hoonetele energiamärgiste andmisel kasutada madalama väärtusega kaalumistegurit (0,9 asemel 0,65), mis väljendub hoone kõrgemas energiaklassis (nt D asemel C energiaklass).</t>
  </si>
  <si>
    <r>
      <t>Kõigi kaugküttevõrke omavate asulate (linnad, alevid, alevikud, külad) planeeringutes ja muudes soojusmajandust käsitletavates arengudokumentides peaks olema analüüsitud madalatemperatuurilise kaugkütte rajamise või sellele üle minemise võimalusi ja majanduslikku põhjendatust. Samuti tuleks käsitleda tööstusliku heitsoojuse temaatikat eriti tööstusparkide kontekstis. Madalatemperatuurilised kaugküttevõrgud ja ka madalatemperatuurilisel kaugküttel olevatel hoonetel võiks olla väiksem kaalumistegur kui tavalisel tõhusal kaugküttevõrgul (nt 0,65 asemel 0,4).</t>
    </r>
    <r>
      <rPr>
        <b/>
        <sz val="11"/>
        <color theme="1"/>
        <rFont val="Calibri"/>
        <family val="2"/>
        <scheme val="minor"/>
      </rPr>
      <t xml:space="preserve"> Täiendada hoonete energiatõhususe määruse vastavat osa</t>
    </r>
    <r>
      <rPr>
        <sz val="11"/>
        <color theme="1"/>
        <rFont val="Calibri"/>
        <family val="2"/>
        <scheme val="minor"/>
      </rPr>
      <t>. See aitaks kergemini saavutada uute ja renoveeritavate hoonetele vajalikke A ja B (uushooned) ning C energiaklassi (rekonstrueeritavad hooned).</t>
    </r>
  </si>
  <si>
    <t xml:space="preserve"> Täiendavate kaugküttesüsteemide toetuste arendamine</t>
  </si>
  <si>
    <t xml:space="preserve"> Võimalikud hüvitised energiatõhususe saavutamiseks</t>
  </si>
  <si>
    <t>Tööstuse digitaliseerimise ja automatiseerimise toetusprogramm.</t>
  </si>
  <si>
    <t xml:space="preserve">Ettevõtete vahelise koostöö edendamine, k.a ühisloome ettevõtete ning teadus- ja arendusasutuste vahel. Ennekõike puudutab see aglomeratsiooniefekti saavutamist geograafiliselt lähestikku asuvate ja üksteise äritegevust toetavate ettevõtete kaudu ehk klasterdumise ja muude koostöövõrgustike tekke soodustamist </t>
  </si>
  <si>
    <t>Väärtusahelapõhiste koostöövõrgustike loomine. Tööstusettevõtete omavaheline koostöö tähendab ühiselt tegutsemist kogu väärtusahelas, mis omakorda loob alused tootlikkuse kasvuks ning loob võimalused väärtusahela tekkeks ühte piirkonda</t>
  </si>
  <si>
    <t xml:space="preserve">Gaasi ülekandevõrgus mõõtesüsteemide tehniliste lahenduste täiustamine ja
kalibreerimise sageduse suurendamise võimaluste kaalumine. Jaotusvõrgus
mõõtesüsteemide vahetuse lõpuleviimine, sh kõigil üle 750 m3
/a tarbijatel </t>
  </si>
  <si>
    <t>Gaasisüsteemi gaasijaamade küttesüsteemide uuendamine (Gaasi jaotusjaamades küttesüsteemi kompleksset moderniseerimist;
o Kondensatsioonkatlate paigaldamist;
o Kütte juhtimisautomaatika paigaldamist.)</t>
  </si>
  <si>
    <t xml:space="preserve">Gaasikao vähendamine torustike remonti viimisel </t>
  </si>
  <si>
    <t>Energiaefektiivsuse tõstmiseks on möödapääsmatu:
• Infrastruktuuri mitmekülgsem kasutamine:
o Suurendada täna transporditava biometaani koguseid;
o Lähitulevikus alustada vesiniku transporti;
o Kaugemas perspektiivis kavandada sünteetilise vesiniku transpordivõimalusi</t>
  </si>
  <si>
    <r>
      <rPr>
        <b/>
        <sz val="11"/>
        <color theme="1"/>
        <rFont val="Calibri"/>
        <family val="2"/>
        <scheme val="minor"/>
      </rPr>
      <t>Kohaliku tasandi võimestamine</t>
    </r>
    <r>
      <rPr>
        <sz val="11"/>
        <color theme="1"/>
        <rFont val="Calibri"/>
        <family val="2"/>
        <scheme val="minor"/>
      </rPr>
      <t xml:space="preserve"> (Empower local authorities to play an active role in H&amp;C decarbonisation, oblige them the plan H&amp;C decarbonisation) (soojuse-jahutus uuring);  </t>
    </r>
    <r>
      <rPr>
        <b/>
        <sz val="11"/>
        <color theme="1"/>
        <rFont val="Calibri"/>
        <family val="2"/>
        <scheme val="minor"/>
      </rPr>
      <t>Luua kohalikule tasandile suurem kompetents taastuvenergia allikate rajamiseks ja planeerimiseks</t>
    </r>
    <r>
      <rPr>
        <sz val="11"/>
        <color theme="1"/>
        <rFont val="Calibri"/>
        <family val="2"/>
        <scheme val="minor"/>
      </rPr>
      <t xml:space="preserve"> (Kohalike omavalitsuste tuule- ja päikeseenergia käsiraamat)</t>
    </r>
  </si>
  <si>
    <r>
      <rPr>
        <b/>
        <sz val="11"/>
        <color theme="1"/>
        <rFont val="Calibri"/>
        <family val="2"/>
        <scheme val="minor"/>
      </rPr>
      <t>Toetusmeetmed</t>
    </r>
    <r>
      <rPr>
        <sz val="11"/>
        <color theme="1"/>
        <rFont val="Calibri"/>
        <family val="2"/>
        <scheme val="minor"/>
      </rPr>
      <t xml:space="preserve"> taastuvenergia </t>
    </r>
    <r>
      <rPr>
        <b/>
        <sz val="11"/>
        <color theme="1"/>
        <rFont val="Calibri"/>
        <family val="2"/>
        <scheme val="minor"/>
      </rPr>
      <t>kohalikuks tootmiseks</t>
    </r>
    <r>
      <rPr>
        <sz val="11"/>
        <color theme="1"/>
        <rFont val="Calibri"/>
        <family val="2"/>
        <scheme val="minor"/>
      </rPr>
      <t xml:space="preserve"> koos hoonete renoveerimismeetmetega (elektristsenaariumid)</t>
    </r>
  </si>
  <si>
    <r>
      <rPr>
        <b/>
        <sz val="11"/>
        <color theme="1"/>
        <rFont val="Calibri"/>
        <family val="2"/>
        <scheme val="minor"/>
      </rPr>
      <t>Education, training and certification of energy consultancies</t>
    </r>
    <r>
      <rPr>
        <sz val="11"/>
        <color theme="1"/>
        <rFont val="Calibri"/>
        <family val="2"/>
        <scheme val="minor"/>
      </rPr>
      <t xml:space="preserve"> and heating installers (soojuse-jahutuse uuring)</t>
    </r>
  </si>
  <si>
    <r>
      <t xml:space="preserve">Engage </t>
    </r>
    <r>
      <rPr>
        <b/>
        <sz val="11"/>
        <color theme="1"/>
        <rFont val="Calibri"/>
        <family val="2"/>
        <scheme val="minor"/>
      </rPr>
      <t>dialogue with industry</t>
    </r>
    <r>
      <rPr>
        <sz val="11"/>
        <color theme="1"/>
        <rFont val="Calibri"/>
        <family val="2"/>
        <scheme val="minor"/>
      </rPr>
      <t xml:space="preserve"> to analyse best decarbonisation options (at 2050) (soojuse-jahutuse uuring) -&gt; </t>
    </r>
    <r>
      <rPr>
        <sz val="11"/>
        <color rgb="FFFF0000"/>
        <rFont val="Calibri"/>
        <family val="2"/>
        <scheme val="minor"/>
      </rPr>
      <t>luuakse mõttekoda/ jätkatakse mõttekoja tööd/ muu meetod sisendi saamiseks?</t>
    </r>
  </si>
  <si>
    <r>
      <t>Adjustment of markets, investments, regulation, taxes, tariffs &amp; levies to promote HPs, and other RES based heating appliances or DHC (soojuse-jahutuse uuring) -&gt;</t>
    </r>
    <r>
      <rPr>
        <sz val="11"/>
        <color rgb="FFFF0000"/>
        <rFont val="Calibri"/>
        <family val="2"/>
        <scheme val="minor"/>
      </rPr>
      <t>seadusandluse muudatus (milline?); sellises sõnastuses liiga üldine</t>
    </r>
  </si>
  <si>
    <r>
      <t>Support</t>
    </r>
    <r>
      <rPr>
        <b/>
        <sz val="11"/>
        <color theme="1"/>
        <rFont val="Calibri"/>
        <family val="2"/>
        <scheme val="minor"/>
      </rPr>
      <t xml:space="preserve"> developing the entire supply chain</t>
    </r>
    <r>
      <rPr>
        <sz val="11"/>
        <color theme="1"/>
        <rFont val="Calibri"/>
        <family val="2"/>
        <scheme val="minor"/>
      </rPr>
      <t xml:space="preserve"> with qualifying companies (design, architects, construction workers, installers, operators, owners) (soojuse-jahutuse uuring) -&gt; </t>
    </r>
    <r>
      <rPr>
        <sz val="11"/>
        <color rgb="FFFF0000"/>
        <rFont val="Calibri"/>
        <family val="2"/>
        <scheme val="minor"/>
      </rPr>
      <t>toetusmeede? Regulatsioonide muutus?</t>
    </r>
  </si>
  <si>
    <t>Soojuse ja jahutuse stsenaariumanalüüsi tegevusplaan</t>
  </si>
  <si>
    <r>
      <t xml:space="preserve"> Support </t>
    </r>
    <r>
      <rPr>
        <b/>
        <sz val="11"/>
        <color theme="1"/>
        <rFont val="Calibri"/>
        <family val="2"/>
        <scheme val="minor"/>
      </rPr>
      <t>research and development of new technological solutions</t>
    </r>
    <r>
      <rPr>
        <sz val="11"/>
        <color theme="1"/>
        <rFont val="Calibri"/>
        <family val="2"/>
        <scheme val="minor"/>
      </rPr>
      <t xml:space="preserve"> (soojuse-jahutuse uuring) -&gt;</t>
    </r>
    <r>
      <rPr>
        <sz val="11"/>
        <color rgb="FFFF0000"/>
        <rFont val="Calibri"/>
        <family val="2"/>
        <scheme val="minor"/>
      </rPr>
      <t>toetusmeede?</t>
    </r>
  </si>
  <si>
    <r>
      <t xml:space="preserve">Facilitate the renovation of specific market segments to replace heating systems -&gt; </t>
    </r>
    <r>
      <rPr>
        <sz val="11"/>
        <color rgb="FFFF0000"/>
        <rFont val="Calibri"/>
        <family val="2"/>
        <scheme val="minor"/>
      </rPr>
      <t>toetusmeede?</t>
    </r>
  </si>
  <si>
    <r>
      <t xml:space="preserve"> Incentivise existing </t>
    </r>
    <r>
      <rPr>
        <b/>
        <sz val="11"/>
        <color theme="1"/>
        <rFont val="Calibri"/>
        <family val="2"/>
        <scheme val="minor"/>
      </rPr>
      <t>DHC refurbishment &amp; shift to geothermal, solar and HPs</t>
    </r>
    <r>
      <rPr>
        <sz val="11"/>
        <color theme="1"/>
        <rFont val="Calibri"/>
        <family val="2"/>
        <scheme val="minor"/>
      </rPr>
      <t xml:space="preserve"> (soojuse-jahutuse uuring) -&gt; </t>
    </r>
    <r>
      <rPr>
        <sz val="11"/>
        <color rgb="FFFF0000"/>
        <rFont val="Calibri"/>
        <family val="2"/>
        <scheme val="minor"/>
      </rPr>
      <t>toetusmeede?</t>
    </r>
  </si>
  <si>
    <r>
      <t xml:space="preserve">Incentivise </t>
    </r>
    <r>
      <rPr>
        <b/>
        <sz val="11"/>
        <color theme="1"/>
        <rFont val="Calibri"/>
        <family val="2"/>
        <scheme val="minor"/>
      </rPr>
      <t>replacement of heating systems</t>
    </r>
    <r>
      <rPr>
        <sz val="11"/>
        <color theme="1"/>
        <rFont val="Calibri"/>
        <family val="2"/>
        <scheme val="minor"/>
      </rPr>
      <t xml:space="preserve"> when undergoing deep renovation (soojuse-jahutuse uuring) -&gt; </t>
    </r>
    <r>
      <rPr>
        <sz val="11"/>
        <color rgb="FFFF0000"/>
        <rFont val="Calibri"/>
        <family val="2"/>
        <scheme val="minor"/>
      </rPr>
      <t>avaliku sektori objektid + toetusmeede?</t>
    </r>
  </si>
  <si>
    <r>
      <t xml:space="preserve">Accelerate the renovation of worse performing buildings (soojuse-jahutuse uuring) -&gt; </t>
    </r>
    <r>
      <rPr>
        <sz val="11"/>
        <color rgb="FFFF0000"/>
        <rFont val="Calibri"/>
        <family val="2"/>
        <scheme val="minor"/>
      </rPr>
      <t>toetusmeede</t>
    </r>
  </si>
  <si>
    <r>
      <t xml:space="preserve"> Energy efficiency/renewable system mortgages and repayment of investments through property taxes (soojuse-jahutuse uuring) -&gt; </t>
    </r>
    <r>
      <rPr>
        <sz val="11"/>
        <color rgb="FFFF0000"/>
        <rFont val="Calibri"/>
        <family val="2"/>
        <scheme val="minor"/>
      </rPr>
      <t>seadusandluse muudatus?</t>
    </r>
  </si>
  <si>
    <r>
      <t xml:space="preserve"> Energiakao vähendamine läbi taristu arendamise - </t>
    </r>
    <r>
      <rPr>
        <sz val="11"/>
        <color rgb="FFFF0000"/>
        <rFont val="Calibri"/>
        <family val="2"/>
        <scheme val="minor"/>
      </rPr>
      <t>kordab eelnevaid</t>
    </r>
  </si>
  <si>
    <t>Rahvusvaheline koostöö: Puiatu ja Paldiski kompressorjaamade töörežiimide optimeerimine Soome, Eesti, Läti ja Leedu regionaalses gaasisüsteemis, tagamaks turuosaliste soovitud gaasivood optimaalsete energiakuludega. 
• Täiendada ühtses turupiirkonnas, lisaks kooskõlastatud kulude jaotusmehhanismile, regionaalse gaasisüsteemi modelleerimist koos andmekorje ja –töötlusega;
• Reaalajas käivitada regionaalse gaasivõrgu ühtne juhtimissüsteem, tagamaks
gaasivoogude suunamiseks vajalikud optimaalsed gaasirõhud turupiirkonna riikide gaasijaamades.</t>
  </si>
  <si>
    <t>Kaaluda kompressorjaamade jääksoojuse kasutamise võimalusi Paldiski linna kaugküttes ja Puiatu jääksoojuse utiliseerimise võimalusi gaasi
kompressorjaamade hoonete kütteks.</t>
  </si>
  <si>
    <t xml:space="preserve"> Kõrgtehnoloogiliste lahenduste rakendamine ja kasutamine võimalike kitsaskohtade lahendamiseks (IOT). Gaasi mõõtejaamade tehnoloogiliste protsesside automatiseerimist, katoodjaamade,
gaasijaamade küttesüsteemide ja kraanisõlmede kaugjuhitavusele üleviimist.)</t>
  </si>
  <si>
    <t>Teenuse mahu suurendamiseks gaasi kasutamise laiendamine:
o Taastuvenergia baasil toodetud mittejuhitava elektritootmise varustuskindluse ja energiajulgeoleku tagamiseks;
o Lokaalse mikrotootmise laiendamiseks “tarkvõrgu” kontseptsioonis;
o Gaaskütuste kasutusvõimaluste suurendamine transpordikütustes.</t>
  </si>
  <si>
    <t xml:space="preserve"> Kasutada tööturumeetmeid, et lahendada planeerijate ja ehitajate puudujääki, mis takistab energiapöördeks vajalike renoveerimis- ja ehitusmahtude täitmist.</t>
  </si>
  <si>
    <r>
      <t xml:space="preserve"> Võtta ressursitõhususe ja taaskasutuse parendamiseks ehitusel kiirelt kasutusele kogu hoone elutsükli keskkonnamõju arvestus ja hinnastamine (ehitusmaterjalide tootmine, ehitus, kasutus, lammutamine, jäätmete utiliseerimine) ning vastavalt sellele teha valikuid renoveerimise ja uusehituse vahel; -&gt;</t>
    </r>
    <r>
      <rPr>
        <sz val="11"/>
        <color rgb="FFFF0000"/>
        <rFont val="Calibri"/>
        <family val="2"/>
        <scheme val="minor"/>
      </rPr>
      <t xml:space="preserve"> regulatsioonide muutus? toetusmeede?</t>
    </r>
  </si>
  <si>
    <t xml:space="preserve"> Eelistada elamufondi kvaliteedi parendamisel renoveerimist uusehitustele. Selleks suurendada hoonete renoveerimiseks vajalikke toetusi ning uuendada renoveeritavate eluhoonete planeerimist, ehitustegevust ja järelevalvet toetavaid meetmeid;</t>
  </si>
  <si>
    <t xml:space="preserve"> Erinevate KOV andmete kättesaadavust lihtsustada ja andmeid läbipaistvamaks teha;  Korrastada energiakulude ülevaate süsteem (andmed)</t>
  </si>
  <si>
    <r>
      <t xml:space="preserve"> Pikaajalised investeeringud erinevate sektorite energiatõhustamiseks -&gt; </t>
    </r>
    <r>
      <rPr>
        <sz val="11"/>
        <color rgb="FFFF0000"/>
        <rFont val="Calibri"/>
        <family val="2"/>
        <scheme val="minor"/>
      </rPr>
      <t>pikk plaan?</t>
    </r>
  </si>
  <si>
    <t>Koostootmisjaamade tõhustamine ja tööstusjääksoojuse parem ärakasutamine (https://suursiire.ut.ee/et/sekkumispunktid/sekkumised-energiasusteem/)</t>
  </si>
  <si>
    <t>https://suursiire.ut.ee/et/sekkumispunktid/sekkumised-energiasusteem/</t>
  </si>
  <si>
    <t>Riigipoolne energia tarbimise mõjutamine, nt toetused vana ja/või suure energiakuluga kodutehnika tagasiostuks ja kampaaniad säästlikuma kodutehnika soetamiseks</t>
  </si>
  <si>
    <t>Ühiskondlik kokkulepe tarbijate (sh korteriühistute), müüjate, kinnisvaraarendajate jt osapoolte vahel energiatarbimise vabatahtlikuks piiramiseks</t>
  </si>
  <si>
    <t>Energiakasutuse ja CO2 heite piirmäärade kehtestamine üleriigiliselt olulise energiakuluga süsteemidele</t>
  </si>
  <si>
    <t>Toodete ja teenuste energiatõhususe suurendamine uute standardite ja regulatsioonide kaudu</t>
  </si>
  <si>
    <t>Teenused ja taristud, mis võimaldavad suunata taastuvenergia transpordi kütuseks</t>
  </si>
  <si>
    <t>Palju energiat vajavatele info- ja kommunikatsioonisüsteemi lahendustele (nt andmekeskused, serveripargid, mobiilimastid) taastuvenergia kasutamise nõuete kehtestamine</t>
  </si>
  <si>
    <t>Kitsaskohad (seminaridest)</t>
  </si>
  <si>
    <t>Eesmärgid (seminaridest)</t>
  </si>
  <si>
    <t>Täiendavad eesmärgid:</t>
  </si>
  <si>
    <t>Võrgutaristu arendamine (kadude vähendamine)</t>
  </si>
  <si>
    <t xml:space="preserve">  </t>
  </si>
  <si>
    <t xml:space="preserve">Mõõdikud:                 </t>
  </si>
  <si>
    <t>Seadusandluse muudatus</t>
  </si>
  <si>
    <t>Sisendressursi suurendamine</t>
  </si>
  <si>
    <t>Investeering infrastruktuuri</t>
  </si>
  <si>
    <t>Koostöö, sh rahvusvaheline</t>
  </si>
  <si>
    <t>Kompetentside soetamine</t>
  </si>
  <si>
    <t>Uuring</t>
  </si>
  <si>
    <t>energia liigid</t>
  </si>
  <si>
    <t>gaas</t>
  </si>
  <si>
    <t xml:space="preserve"> Energiajulgeoleku perspektiivist võrreldavaid näitajaid ei tuvastanud</t>
  </si>
  <si>
    <t xml:space="preserve"> Aegunud gaasisüsteemid, mis kriisiolukorrast tulenevale koormusele ilmselt vastu ei pea</t>
  </si>
  <si>
    <t xml:space="preserve"> Gaasi kättesaadavus ja hulk regioonis</t>
  </si>
  <si>
    <t xml:space="preserve"> Võimalikud probleemid gaasivarustatusega kriisiolukordades</t>
  </si>
  <si>
    <t xml:space="preserve"> Gaasisüsteemide olemasolu ja arendamise kaudu energiajulgeoleku tagamine</t>
  </si>
  <si>
    <t xml:space="preserve"> Gaasi on võimalik kriisiolukorras läbi rahvusvaheliste partnerite tarnida</t>
  </si>
  <si>
    <t xml:space="preserve"> Arendada võimaluse korral täiendavalt gaasisüsteeme</t>
  </si>
  <si>
    <t>Tarbimise katmiseks vajalik elekter toodetakse Eestis 100% taastuvatest energiaallikatest</t>
  </si>
  <si>
    <t xml:space="preserve"> Suurendada gaasi rolli energiajulgeoleku tagamisel</t>
  </si>
  <si>
    <t xml:space="preserve"> Gaasisüsteemi infrastruktuuri tase</t>
  </si>
  <si>
    <t xml:space="preserve"> Võimaliku teenuse mahu väiksus</t>
  </si>
  <si>
    <t xml:space="preserve"> Maailmaturu trendid</t>
  </si>
  <si>
    <t xml:space="preserve"> Gaasil põhinevate süsteemide vähene arendatus Eestis</t>
  </si>
  <si>
    <t xml:space="preserve"> Teenuse mahu võimalik suurendamine</t>
  </si>
  <si>
    <t xml:space="preserve"> Gaas on tõhus ja lihtsasti kasutatav energiaallikas</t>
  </si>
  <si>
    <t xml:space="preserve"> Käia kaasas regiooni arenguga ning pakkuda gaasile julgeoleku tagamisel suuremat rolli</t>
  </si>
  <si>
    <t xml:space="preserve"> Kättesaadava gaasi olemasolu, MWh</t>
  </si>
  <si>
    <t xml:space="preserve"> Gaasi osakaal Eesti energiaallikana</t>
  </si>
  <si>
    <t>energiaturg</t>
  </si>
  <si>
    <t xml:space="preserve"> LNG tankimisjaamade arv Eestis(2), Lätis(0), Leedus(0), Soomes(9), Rootsis(23), Norras(3) ja Taanis(0)</t>
  </si>
  <si>
    <t xml:space="preserve"> Eesti LNG turg on lühiajalise nõudluse potentsiaaliga</t>
  </si>
  <si>
    <t xml:space="preserve"> Maagaasi kasutatavus</t>
  </si>
  <si>
    <t xml:space="preserve"> Kohalikul tasandil on väike gaasivaru, mis tekitab energiajulgeoleku alaseid muresid</t>
  </si>
  <si>
    <t xml:space="preserve"> Erinevaid lahendusi kombineerides võimalikult mitmekülgsete võimalusteni jõuda, kuidas Eestis LNG-ga varustada (autotransport+laevatransport)</t>
  </si>
  <si>
    <t xml:space="preserve"> Eesti on ühendatud mitmesugustesse rahvusvahelistesse energiavõrkudesse, mis muudab ka LNG alased arengud võimalikuks ning seeläbi suurendab ka energiajulgeolekut</t>
  </si>
  <si>
    <t xml:space="preserve"> Arendada LNG alast infrastruktuuri</t>
  </si>
  <si>
    <t>Eestil on piisavalt välisühendusi regiooniga varustuskindluse ja taskukohase energia hinna tagamiseks</t>
  </si>
  <si>
    <t xml:space="preserve"> Tagada Eesti järjepidev varustatus LNG-ga</t>
  </si>
  <si>
    <t xml:space="preserve"> KHG hulk ja selle vähenemise osakaal</t>
  </si>
  <si>
    <t xml:space="preserve"> CNG tankimisjaamade arv Eestis(19), Lätis(3), Leedus(6) Soomes(48), Rootsis(199), Norras (31) ja Taanis(17)</t>
  </si>
  <si>
    <t xml:space="preserve"> Eesti LNG varustatuse tagavad suuresti veoautod, mille maht ei ole suur ja kriisiolukorras on need kohati kasutamatud</t>
  </si>
  <si>
    <t xml:space="preserve"> Rahvusvaheline fookus ja laiemad maagaasi kasutamise trendid</t>
  </si>
  <si>
    <t xml:space="preserve"> LNG kasutatavus regioonis on võrdlemisi väike ning suurim varustusjaam on Leedus</t>
  </si>
  <si>
    <t xml:space="preserve"> Vähendada domineerivate kohalike tarnijate mõju, et ei tekiks ootamatut puudust</t>
  </si>
  <si>
    <t xml:space="preserve"> Järjest laialdasem looduslike maagaaside kasutuselevõtt</t>
  </si>
  <si>
    <t xml:space="preserve"> Muuta LNG transpordivõimalused mitmekesisemaks</t>
  </si>
  <si>
    <t xml:space="preserve"> Edendada LNG kasutust Eestis ja Balti riikides</t>
  </si>
  <si>
    <t xml:space="preserve"> Kliimaneutraalsuse eesmärkide täitmine planeeritud hulgal</t>
  </si>
  <si>
    <t xml:space="preserve"> LNG infrastruktuuri puudused</t>
  </si>
  <si>
    <t xml:space="preserve"> Valdkondlike regulatsioonide muudatused</t>
  </si>
  <si>
    <t xml:space="preserve"> Luua suurem punkerdamise võimalus Eestisse</t>
  </si>
  <si>
    <t xml:space="preserve"> Arendada LNG alast infrastruktuuri laiemalt</t>
  </si>
  <si>
    <t xml:space="preserve"> Suurendada LNG varu, seejuures luua Eestisse suurem LNG hoiustamise võimekus</t>
  </si>
  <si>
    <t>Tarbimise katmiseks vajalik elekter toodetakse Eestis aastaks 2030 100% taastuvatest energiaallikatest</t>
  </si>
  <si>
    <t xml:space="preserve"> Aidata kaasa Pariisi kliimaleppe saavutamisele</t>
  </si>
  <si>
    <t xml:space="preserve">Taastuvenergia osakaal moodustab energia lõpptarbimisest aastaks 2030 65% ja aastaks 2035 70% </t>
  </si>
  <si>
    <t xml:space="preserve"> Aidata kaasa Eesti kliimaneutraalsuse järjest suuremaks saavutamiseks</t>
  </si>
  <si>
    <t>energiasääst</t>
  </si>
  <si>
    <t>energia-allikad</t>
  </si>
  <si>
    <t xml:space="preserve"> Kohalik energiatootmine ei ole piisavalt keskkonnasõbralik (kütusevaba tootmine)</t>
  </si>
  <si>
    <t xml:space="preserve"> Kohalik tootmisvõimekus</t>
  </si>
  <si>
    <t xml:space="preserve"> Probleemid kohalike kütuste keskkonnasõbralikkuse ja varudega</t>
  </si>
  <si>
    <t xml:space="preserve"> Sõltumatu energiajulgeoleku välja arendamine, mis põhineksid seejuures kliimaneutraalsuse normidel.</t>
  </si>
  <si>
    <t xml:space="preserve"> Erinevad projektid erinevate osapoolte vahel, mis püüavad tõhusamat energiajulgeolekut tagada</t>
  </si>
  <si>
    <t xml:space="preserve"> Kohalike tootmisvõimekuste laiendamine</t>
  </si>
  <si>
    <t xml:space="preserve"> Energiajulgeoleku suurendamiseks kohalike kütuste võimalikult lai kasutus (sh kütusevabade energiaallikate kasutuste suurendamine).</t>
  </si>
  <si>
    <t xml:space="preserve"> Tagatud ressurssi maht täieliku energiajulgeoleku saavutamiseks</t>
  </si>
  <si>
    <t xml:space="preserve"> Kütusevabade energiaallikate kättesaadavus ja rakendatavus</t>
  </si>
  <si>
    <t>roheenergia</t>
  </si>
  <si>
    <t xml:space="preserve"> Kohaliku energiatootmise võimekus erinevate energiatootmise vahendite puhul, %. Suurima kohaliku energiatootmise kindlustab 2050. aastaks tuumaenergia 146%-ga</t>
  </si>
  <si>
    <t>Potentsiaalne tuumaenergiast elektri tootmine ohustab ohusituatsioonis märkimisväärselt julgeolekut</t>
  </si>
  <si>
    <t xml:space="preserve"> Taastuvenergia osakaal energiajulgeoleku tagamisel</t>
  </si>
  <si>
    <t xml:space="preserve"> Energiajulgeoleku tagamisega Eestis kaasnevad erinevate lahenduste puhul märkimisväärsed sotsiaalsed riskid</t>
  </si>
  <si>
    <t xml:space="preserve"> Tagada Eesti mitmekülgne energiajulgeolek kriisisituatsioonides</t>
  </si>
  <si>
    <t xml:space="preserve"> Mitmesuguste lahenduste olemasolu energiajulgeoleku tagamiseks - taastuvenergia, tuumaenergia, erinevad salvestustehnoloogiad</t>
  </si>
  <si>
    <t xml:space="preserve"> Arendada välja erinevaid riske arvesse võttev energiajulgeoleku strateegia</t>
  </si>
  <si>
    <t xml:space="preserve"> Saavutada taastuvate energiaallikate abil järjest suurem ja mitmekülgsem energiajulgeolek</t>
  </si>
  <si>
    <t xml:space="preserve"> Taastuvenergia ja salvestatava energia maht, GWh</t>
  </si>
  <si>
    <t xml:space="preserve"> Energia hoiustamine on kallis ja pikaajaline investeering</t>
  </si>
  <si>
    <t xml:space="preserve"> Salvestustehnoloogiate areng, mille abil energiat täiendavalt hoiustada</t>
  </si>
  <si>
    <t xml:space="preserve"> Energia hoiustamine on piiratud võimalustega</t>
  </si>
  <si>
    <t xml:space="preserve"> Energiajulgeoleku strateegiate välja töötamine</t>
  </si>
  <si>
    <t xml:space="preserve"> Võrgustike arendamine Balti riikidega, et tagada mitmekülgsem energiajulgeolek</t>
  </si>
  <si>
    <t xml:space="preserve"> Erinevate energiaallikate (tuuma(?) ja taastuvenergia ühildamine energiajulgeoleku tagamiseks</t>
  </si>
  <si>
    <t xml:space="preserve"> Rahastamise olemasolu ja selle alused</t>
  </si>
  <si>
    <t xml:space="preserve"> Energiajulgeoleku võrgustiku loomine teiste Balti riikidega</t>
  </si>
  <si>
    <t>tuumaenergia</t>
  </si>
  <si>
    <t xml:space="preserve"> Hinnati VMR sobivust ja turvalisust Eestisse erinevate näitajate põhjal (tarnekindlus, kestlikkus, olemuslik ohutus ja turvalisus). Selle tulemusel selgus, et VMR võiks Eestisse võimaluse korral rajada.</t>
  </si>
  <si>
    <t xml:space="preserve"> Tuumaenergia alase kogemuse puudumine energiajulgeoleku alaselt</t>
  </si>
  <si>
    <t xml:space="preserve"> Tuumaenergia ohutus</t>
  </si>
  <si>
    <t xml:space="preserve"> Moodulreaktori rajamine loob täiendava vajaduse tuumajulgeoleku tagamise osas</t>
  </si>
  <si>
    <t xml:space="preserve"> Teadmiste kogumine tuumaohutuse, tuumajulgeoleku ja kaitsemeetmete kohta riiklikku energiastrateegiasse</t>
  </si>
  <si>
    <t xml:space="preserve"> Moodulreaktori olemasolu aitaks mitmekülgsemalt tagada Eesti energiajulgeolekut ja varustuskindlust</t>
  </si>
  <si>
    <t xml:space="preserve"> Töötada välja teadmistepõhised arusaamad moodulreaktori ohtude ja võimaluste kohta</t>
  </si>
  <si>
    <t xml:space="preserve"> Pakkuda täiendavat varustuskindlust Eestile</t>
  </si>
  <si>
    <t xml:space="preserve"> Moodulreaktori energiaressurssi mõju Eesti varustuskindlusele ja energiajulgeolekule</t>
  </si>
  <si>
    <t xml:space="preserve"> Spetsialistide võimalik puudumine</t>
  </si>
  <si>
    <t xml:space="preserve"> Tuumaenergia kasutatavus energiajulgeoleku kriiside korral</t>
  </si>
  <si>
    <t xml:space="preserve"> Rahvusvahelise kogemuse ja toetuse olemasolu</t>
  </si>
  <si>
    <t xml:space="preserve"> Arendada välja esialgne tuumaenergia võimekus Eestis</t>
  </si>
  <si>
    <t xml:space="preserve"> Tuumaenergia kasutatavuse ja rakendatavuse määr energiatarbimises, %</t>
  </si>
  <si>
    <t xml:space="preserve"> Moodulreaktori rajamise hind ja sellega kaasnevad täiendavad kulud</t>
  </si>
  <si>
    <t xml:space="preserve"> Uurida ja rakendada võimaluste korral IAEA ja teiste riikide praktikaid</t>
  </si>
  <si>
    <t>salvestus</t>
  </si>
  <si>
    <t xml:space="preserve"> Salvestite tüüpe on palju ning nende kasutamisvõimusus selgub täpsemalt nende kasutuselevõtmise ajal</t>
  </si>
  <si>
    <t xml:space="preserve"> Toetuste kulu tarbijatele või riigieelarvele</t>
  </si>
  <si>
    <t xml:space="preserve"> Mahtsoojussalvesti on väga lühikese tööajaga, ca 60h aastas (tiputarbimiste katmiseks)</t>
  </si>
  <si>
    <t xml:space="preserve"> Salvetussüsteemi loomine, sest salvestus aitab vähendada sõltuvust elektri impordist, maandades sellega võrguühenduste piisavuse ning poliitiliste tegurite riski</t>
  </si>
  <si>
    <t xml:space="preserve"> Salvestid saavad osaleda süsteemi stabiliseerimise ja pinge reguleerimise teenuste pakkumisel.</t>
  </si>
  <si>
    <t xml:space="preserve"> Määrata vajaminevate salvestite kararakteristikud ning testida neid erinevate eesmärkide ja vajaduste suhtes</t>
  </si>
  <si>
    <t xml:space="preserve"> Vähendada fossiilkütuste rolli energiajulgeoleku tagamisel</t>
  </si>
  <si>
    <t xml:space="preserve"> Paigaldatud salvestusvõimsus, MWh</t>
  </si>
  <si>
    <t xml:space="preserve"> Võrguteenuste kulu muutus</t>
  </si>
  <si>
    <t xml:space="preserve"> Võrgu (jaotus, ülekande) võimsus ja töökindlus peavad olema piisavad, et tagada energia jõudmise tarbimiskeskustesse ja lõpptarbijani.</t>
  </si>
  <si>
    <t xml:space="preserve"> Baltikumi süsteemihaldurid saavad pärast de-sünkroniseerimist Venemaa elektrisüsteemist turule tuua ka teisi süsteemiteenuseid.</t>
  </si>
  <si>
    <t xml:space="preserve"> Salvestussüsteemide mitmekülgne uurimine ja analüüs, et tuvastada parim võimalik variant</t>
  </si>
  <si>
    <t xml:space="preserve"> Elektritootmise tulude muutus</t>
  </si>
  <si>
    <t xml:space="preserve"> Salvestus tagab energiasõltumatuse (-julgeoleku) suurendamise;</t>
  </si>
  <si>
    <t xml:space="preserve"> Võrgu võimsuste redigeerimine salvestusvõimekuse kasutamiseks</t>
  </si>
  <si>
    <t>kliima</t>
  </si>
  <si>
    <t xml:space="preserve"> Energiajulgeoleku sõltuvus vähestel energiallikatel, mis kujutab võimalikku ohtu energiajulgeolekule</t>
  </si>
  <si>
    <t xml:space="preserve"> Kliimaleppe tingimused ja nende täitmine</t>
  </si>
  <si>
    <t xml:space="preserve"> Suuresti põlevkivitööstusele toetuvad</t>
  </si>
  <si>
    <t xml:space="preserve"> Taastuvenergia suurem kasutamine energiajulgeoleku ja varustuskindluse tagamiseks</t>
  </si>
  <si>
    <t xml:space="preserve"> Võimalik tagada Eesti energiajulgeolek riigisiseselt</t>
  </si>
  <si>
    <t xml:space="preserve"> Riikideülesed kampaaniad inimeste energiajulgeoleku teadlikkuse kasvatamiseks</t>
  </si>
  <si>
    <t xml:space="preserve"> Suurendada Eesti ja Euroopa energiajulgeolekut</t>
  </si>
  <si>
    <t xml:space="preserve"> Primaarenergia lõpptarbimise maht, TWh</t>
  </si>
  <si>
    <t xml:space="preserve"> Euroopa ja regiooni laiem varustatus</t>
  </si>
  <si>
    <t>energiasõltumatus ja varustuskindlus</t>
  </si>
  <si>
    <t xml:space="preserve"> Pikaajaliste struktuurimuutuste elluviimine energeetikasektoris kooskõlas Eesti energiajulgeoleku ja -tõhususe eesmärkidega</t>
  </si>
  <si>
    <t xml:space="preserve"> Energiasõltumatuse allikate laiendamine</t>
  </si>
  <si>
    <t xml:space="preserve"> Kliimamuutuste tõttu ei vähene energiasõltumatus, -turvalisus, -varustuskindlus ja taastuvenergia ressursside kasutatavus ega suurene primaarenergia lõpptarbimise maht.</t>
  </si>
  <si>
    <t>põlevkivi</t>
  </si>
  <si>
    <t xml:space="preserve"> Suur energiasektori sõltuvus põlevkivist+sellega kaasnevad sotsiaal-majanduslikud mõjud</t>
  </si>
  <si>
    <t xml:space="preserve"> Kliimalepped</t>
  </si>
  <si>
    <t xml:space="preserve"> Võimalikud energiajulgeoleku ja varustuskindluse probleemid</t>
  </si>
  <si>
    <t xml:space="preserve"> Tagada energiajulgeolek ka siis, kui minnakse üle kliimaneutraalsele energiatootmisele</t>
  </si>
  <si>
    <t xml:space="preserve"> Avatus ja innovatsioonile orienteeritus</t>
  </si>
  <si>
    <t xml:space="preserve"> Teadmistepõhised ja argumenteeritud üleminekud ning võimalike energiavarude hoiustamine</t>
  </si>
  <si>
    <t xml:space="preserve"> Tagada energiajulgeolek üleminekuperioodil</t>
  </si>
  <si>
    <t xml:space="preserve"> Taastuvenergia osakaal energiatööstuses</t>
  </si>
  <si>
    <t xml:space="preserve"> Kliimasoojenemine</t>
  </si>
  <si>
    <t xml:space="preserve"> Taastuvenergia osakaalu suurendamine energiatööstuses</t>
  </si>
  <si>
    <t xml:space="preserve"> Taastuvenergia lahenduste mitmekülgsem ja suuremahulisem arendamine</t>
  </si>
  <si>
    <t xml:space="preserve"> Energiatööstuse sõltuvuse % põlevkivist</t>
  </si>
  <si>
    <t xml:space="preserve"> Eesti on saavutanud 2030. aastaks energeetilise sõltumatuse (vs sõltuvuse määr 13,6% aastal 2013)</t>
  </si>
  <si>
    <t xml:space="preserve"> Energiajulgeoleku põhinemine suuresti põlevkivil</t>
  </si>
  <si>
    <t xml:space="preserve"> Järjest suurem võõrandumine põlevkivil põhinevast energiast ning üleüldiselt kõrge süsihappegaasi sisaldusega energiaallikatest</t>
  </si>
  <si>
    <t xml:space="preserve"> Energiajulgeoleku stabiilne tagamine ehk varustuskindluse võimalikud riskid.</t>
  </si>
  <si>
    <t xml:space="preserve"> Elutähtsate teenuste energiavarustus peab olema tagatud so:</t>
  </si>
  <si>
    <t xml:space="preserve"> Kohalike elektritootmisvõimsuste olemasolu</t>
  </si>
  <si>
    <t xml:space="preserve"> Piiriüleste ühenduste parendamine, sh võõrdumine Venemaa energiaruumist</t>
  </si>
  <si>
    <t xml:space="preserve"> Suurendada kütusevabade energiaallikate osakaalu, sh taastuvenergia</t>
  </si>
  <si>
    <t xml:space="preserve"> Kütusevabade energiaallikate (päike, tuul,</t>
  </si>
  <si>
    <t xml:space="preserve"> Eesti energiaalase konkurentsi säilitamine  </t>
  </si>
  <si>
    <t xml:space="preserve"> elektri- ja gaasivarustuses piiriüleste ühenduste tagamine</t>
  </si>
  <si>
    <t xml:space="preserve"> Eesti on ühendatud Euroopa Liidus juhitava</t>
  </si>
  <si>
    <t xml:space="preserve"> Kaugeneda põlevkivil põhinevast energiast</t>
  </si>
  <si>
    <t xml:space="preserve"> Ilmastikukindla võrgu osakaalu jaotusvõrgus suurendamine</t>
  </si>
  <si>
    <t>hüdroenergia) osakaal elektri lõpptarbimises, %</t>
  </si>
  <si>
    <t xml:space="preserve"> õigusnõuetes sätestatud vedelkütuste varu ja gaasivaru tagamine Eestis</t>
  </si>
  <si>
    <t>sünkroonalaga</t>
  </si>
  <si>
    <t xml:space="preserve"> Kohalike energiavõimsuste suurendamine ja tõhustamine</t>
  </si>
  <si>
    <t xml:space="preserve"> Imporditud kütuste osakaal elektritootmises, %</t>
  </si>
  <si>
    <t xml:space="preserve"> soojuse tootmise võimsuste olemasolu baas- ja tipukoormuste katmiseks</t>
  </si>
  <si>
    <t xml:space="preserve"> Regulatsioonidele vastava kütusevaru olemasolu</t>
  </si>
  <si>
    <t xml:space="preserve"> Suurendada taastuvenergia osakaalu</t>
  </si>
  <si>
    <t xml:space="preserve"> 2030. aastal on imporditava elektri osakaal 0% (vs 0% aastal 2012)</t>
  </si>
  <si>
    <t xml:space="preserve"> Kodumaise elektri osakaal avatud turu tingimustes, %</t>
  </si>
  <si>
    <t xml:space="preserve"> Põlevkivil põhinev energiajulgeolek ei ole kooskõlas rahvusvaheliste nõuetega</t>
  </si>
  <si>
    <t xml:space="preserve"> Põlevkivi tootmise, töötlemise ja kasutamise hinnatrendid</t>
  </si>
  <si>
    <t xml:space="preserve"> Võimalik väliskaubanduse bilansi halvenemine</t>
  </si>
  <si>
    <t xml:space="preserve"> Muuta põlevkivi kasutamine energiajulgeoleku kriisi korral efektiivsemaks ja keskkonnasõbralikumaks</t>
  </si>
  <si>
    <t xml:space="preserve"> Vajaduse korral on võimalik põlevkivist toota piisavalt energiat kogu Eesti varustamiseks</t>
  </si>
  <si>
    <t xml:space="preserve"> Põlevkivi kaevandamise ja kasutamise võimalikult keskkonnasõbralikuks tegemine</t>
  </si>
  <si>
    <t xml:space="preserve"> Põlevkivi kaevandamise efektiivsuse tõstmine ja negatiivse keskkonnamõju vähendamine</t>
  </si>
  <si>
    <t xml:space="preserve"> CO2 ja SO2 heitmete hulk kaevanduspiirkondades ja laiemalt</t>
  </si>
  <si>
    <t xml:space="preserve"> Põlevkivi kaevandamine ja kasutamine on suure saastehulgaga tegevus (õhusaaste, ühendid, hais)</t>
  </si>
  <si>
    <t xml:space="preserve"> Tipp-spetsialiside ja spetsialistide olemasolu, kes haldavad nii tootmisprotsessi kui ka võimalikku tööstusressurssi</t>
  </si>
  <si>
    <t xml:space="preserve"> Keskkonnakahjuliku põlevkivi suur osakaal Eesti energiatööstuses</t>
  </si>
  <si>
    <t xml:space="preserve"> Põlevkivi kasutamisel suur energia- ja rahakadu, mida oleks oluline minimaliseerida</t>
  </si>
  <si>
    <t xml:space="preserve"> Põlevkivi gaasi saab kasutada kõrvalsaadusena põlevkivi töötlemisest</t>
  </si>
  <si>
    <t xml:space="preserve"> Põlevkivi kaevanduste kaeveõõnte täitmine</t>
  </si>
  <si>
    <t xml:space="preserve"> Põlevkivi tootmise ja töötlemise vahendid on aegunud ja piiratud võimekusega. </t>
  </si>
  <si>
    <t xml:space="preserve"> Põlevkivi kasutamine täiendavate probleemide lahendamine on kulukad ja tõstavad seeläbi põlevkivi kaevandamise omahinda</t>
  </si>
  <si>
    <t xml:space="preserve"> Põlevkivi jääkide võimalikult sihtotstarbekas ja keskkonnasõbralik ümbertöötlemine</t>
  </si>
  <si>
    <t xml:space="preserve"> Põlevkivialase haridus- ja teadustegevuse arendamine</t>
  </si>
  <si>
    <t xml:space="preserve"> Allmaakao vähendamine</t>
  </si>
  <si>
    <t xml:space="preserve"> Teemakohase teadus- ja arendutegevuse soosimine</t>
  </si>
  <si>
    <t xml:space="preserve"> Energiatootmise kasv, kuid samal ajal energiajulgeoleku tagamise võrdlus</t>
  </si>
  <si>
    <t xml:space="preserve"> Energia tagamise alternatiivid on väheesindatud ning nende suuremahuline kasutamine võib problemaatiliseks osutuda.</t>
  </si>
  <si>
    <t xml:space="preserve"> Tipp-spetsialistide ja spetsialistide olemasolu</t>
  </si>
  <si>
    <t xml:space="preserve"> Energiajulgeoleku ja keskkonnaga seotud kaalutlustel ei ole otstarbekas ühe fossiilse energiaallika sedavõrd suur osakaal riigi energiabilansis (põlevkivi),</t>
  </si>
  <si>
    <t xml:space="preserve"> Energiajulgeoleku kindlustamiseks tasub Eestil – lisaks põlevkivienergeetikale – keskenduda senisest</t>
  </si>
  <si>
    <t xml:space="preserve"> Eesti suudab praegustes tingimustes tagada enda täieliku varustamise elektrienergiaga.</t>
  </si>
  <si>
    <t xml:space="preserve"> Võimalik taristu arendamine energiajulgeoleku tõhusamaks tagamiseks</t>
  </si>
  <si>
    <t xml:space="preserve"> Riigi energiajulgeolek on tagatud mitmekesise ja kestliku energiatootmise – millest suure osa moodustab taastuvenergeetika – ning kvaliteetsete välisühenduste toel</t>
  </si>
  <si>
    <t xml:space="preserve"> Taastuvenergeetika osakaal energiajulgeoleku tagamisel</t>
  </si>
  <si>
    <t xml:space="preserve"> Energiatootmise hajutamine, kuid samas nihe kvaliteedilt kõrgematele energiaallikatele (elekter)</t>
  </si>
  <si>
    <t xml:space="preserve"> Ebapiisav energiajulgeoleku alane ühendatus regiooniga ning vähene võimekus regiooni energiajulgeoleku alaselt panustada.</t>
  </si>
  <si>
    <t xml:space="preserve"> Teadmistepõhise majanduse kasv</t>
  </si>
  <si>
    <t>sest see on seotud varustuskindluse, energiaturu ja keskkonnakaitseriskidega.</t>
  </si>
  <si>
    <t>rohkem hajutatumale piirkondlikule energiatootmisele.</t>
  </si>
  <si>
    <t xml:space="preserve"> Alternatiivsed energiajulgeoleku tagamise vahendid on mingil määral olemas</t>
  </si>
  <si>
    <t xml:space="preserve"> Suuremas mahus ekspertide koolitamine, sh teadmistepõhisuse printsiipide juurutamine</t>
  </si>
  <si>
    <t xml:space="preserve"> Kvaliteetsete välisühenduse olemasolu</t>
  </si>
  <si>
    <t xml:space="preserve"> Kaudsemalt negatiivsed rahvastikutrendid</t>
  </si>
  <si>
    <t xml:space="preserve"> Kasutada energiajulgeoleku tagamiseks alternatiivseid energeetilisi ressursse (päike, tuul, biomass, maasoojus)+integreeritud lahenduste kasutusele võtmine</t>
  </si>
  <si>
    <t xml:space="preserve"> Taastuvenergeetika järjest suurem roll energiajulgeoleku tagamises</t>
  </si>
  <si>
    <t xml:space="preserve"> Alternatiivsete energiaallikate mitmekülgsem kasutamine</t>
  </si>
  <si>
    <t xml:space="preserve"> Tehnoloogiate uudsus, energiasäästlikkus energiajulgeoleku tagamisel</t>
  </si>
  <si>
    <t xml:space="preserve"> Hajutada energiatootmist rohkem laiali, juhul kui üks piirkond kaob ära, siis teised tagavad laiapõhjalisemalt kogu riigi energiajulgeolekut</t>
  </si>
  <si>
    <t>varustuskindlus</t>
  </si>
  <si>
    <t xml:space="preserve"> Eesti on seotud Venemaa elektrisüsteemiga, mis annab Venemaale sõjalise kriisi korral selge eelise</t>
  </si>
  <si>
    <t xml:space="preserve"> Geopoliitilised trendid</t>
  </si>
  <si>
    <t xml:space="preserve"> Energia varustuskindluse tagamine kriisiolukorras</t>
  </si>
  <si>
    <t xml:space="preserve"> Venemaa elektrisüsteemist lahti ühendamine aastaks 2025</t>
  </si>
  <si>
    <t xml:space="preserve"> on olemas vajalik gaasivaru</t>
  </si>
  <si>
    <t xml:space="preserve"> Lahkuda Venemaa elektrivõrgust</t>
  </si>
  <si>
    <t xml:space="preserve"> Energia varustuskindluse laiem eesmärk on tagada, et riigis oleksid piisavad taastuvenergia tootmisvõimsused, varud ja toimiv ülekandevõrk/jaotusvõrk, mis tagaks energiaga varustatuse riigikaitselise kriisi korral.</t>
  </si>
  <si>
    <t xml:space="preserve"> Varude olemasolu</t>
  </si>
  <si>
    <t xml:space="preserve"> Erinevate energiaallikate kättesaadavus ja hind</t>
  </si>
  <si>
    <t xml:space="preserve"> Erinevate energiavarude, kütuste ja määrdeainete varu tagamine kriisiolukorras</t>
  </si>
  <si>
    <t xml:space="preserve"> Varude tagamine kriisiolukorras</t>
  </si>
  <si>
    <t xml:space="preserve"> Võimalike kontrollitud tagavaraplaanide olemasolu nii riigisiseselt kui ka rahvusvaheliselt</t>
  </si>
  <si>
    <t xml:space="preserve"> Varude kogumine ja asjakohane hoiustamine</t>
  </si>
  <si>
    <t xml:space="preserve"> Kriisiolukorraks valmisolek tehniliselt kui ka inimressurssi perspektiivist</t>
  </si>
  <si>
    <t xml:space="preserve"> Venemaa tegevus regioonis</t>
  </si>
  <si>
    <t xml:space="preserve"> Plaanide katsetamine ja täpsem mõtestamine</t>
  </si>
  <si>
    <t xml:space="preserve"> Logistiline valmisolek</t>
  </si>
  <si>
    <t xml:space="preserve"> Energiavõrkude arendamine ja tõhustamine</t>
  </si>
  <si>
    <t xml:space="preserve"> Gaasisüsteemi tehniline läbilaskevõime on suurenenud 76% võrra, s.o. 147-lt GWh-lt/päevas 259,7-ni GWh-ni/päevas</t>
  </si>
  <si>
    <t xml:space="preserve"> Võimalik gaasikadu</t>
  </si>
  <si>
    <t xml:space="preserve"> Erinevate gaaside hind maailmaturul</t>
  </si>
  <si>
    <t xml:space="preserve"> Gaasivõrgustiku sõltuvus Venemaast</t>
  </si>
  <si>
    <t xml:space="preserve"> Erinevate gaasitorustike laiapõhjalisem arendamine üle regiooni ja Euroopas laiemalt, sh ühtse vesinikuturu loomine.</t>
  </si>
  <si>
    <t xml:space="preserve"> Biometaani ja teiste gaasiliste kütuste valdkonna arendamine aitab mitmekesistada Eesti energiatarbimist ja parandada energiajulgeolekut.</t>
  </si>
  <si>
    <t xml:space="preserve"> Vähendada sõltuvust Venemaast</t>
  </si>
  <si>
    <t xml:space="preserve"> Eesmärk on tagada Eesti mitmekülgne gaasidega varustatus ning teha ka rahvusvahelist koostööd selleks, et vajaduse korral võimalikke energiajulgeoleku ohte vältida</t>
  </si>
  <si>
    <t xml:space="preserve"> Gaasiläbilaskevõime torustikes</t>
  </si>
  <si>
    <t xml:space="preserve"> Võimalikud märkimisväärsed hinnakõikumised</t>
  </si>
  <si>
    <t xml:space="preserve"> Geopoliitiline olukord regioonis</t>
  </si>
  <si>
    <t>Võimalikud probleemid võrgu riketega</t>
  </si>
  <si>
    <t xml:space="preserve"> Integreeritud energiasüsteemi loomine, mis võimaldakslahendada taastuvenergia juhislikkuse ja vajaliku energiasüsteemi paindlikkuse probleemi.</t>
  </si>
  <si>
    <t xml:space="preserve"> Stabiilsus - Viimase viie aasta jooksul on maagaasi tarbimine Eestis püsinud võrdlemisi sarnasel tasemel ja jäänud vahemikku 4,5-5,2 TWh aastas ning prognoosi järgi jääb samasse vahemikku ka tulevikus</t>
  </si>
  <si>
    <t xml:space="preserve"> Investeerida täiendavalt taristusse</t>
  </si>
  <si>
    <t xml:space="preserve"> Tegeleda valdkonna arendamise ja mitmekesistamisega</t>
  </si>
  <si>
    <t xml:space="preserve"> Tarnemahud erinevate gaaside osas</t>
  </si>
  <si>
    <t xml:space="preserve"> Võimalikud varustuseprobleemid</t>
  </si>
  <si>
    <t xml:space="preserve"> Taristu ehitamise ja arendamise hinnad</t>
  </si>
  <si>
    <t>Täiendavad investeeringud/rekonstrueerimistööd võivad kalliks osutuda</t>
  </si>
  <si>
    <t xml:space="preserve"> Tagada gaaside varu kriisiolukordadeks</t>
  </si>
  <si>
    <t xml:space="preserve"> Kliimaeesmärkidega kaasas käia</t>
  </si>
  <si>
    <t xml:space="preserve"> Võimalikud energia- ja gaasikaod torustikes</t>
  </si>
  <si>
    <t xml:space="preserve"> Vääramatud muutused naaberriikides, kust trassid läbi jooksevad</t>
  </si>
  <si>
    <t xml:space="preserve"> Arendustegevusse investeerimine</t>
  </si>
  <si>
    <t xml:space="preserve"> Osalemine innovatsiooniprojektides ning aktiivselt kaasa rääkimine rahvusvahelises koostöös</t>
  </si>
  <si>
    <t xml:space="preserve"> Hinnastabiilsuse tagamine</t>
  </si>
  <si>
    <t xml:space="preserve"> Salvestussüsteemide kaudu energiajulgeoleku suurendamine problemaatiline - süsteemid kulukad ja suurenev vajadus tõstab nende hindu veel</t>
  </si>
  <si>
    <t xml:space="preserve"> Energiasektori dekarboniseerimine</t>
  </si>
  <si>
    <t xml:space="preserve"> Tuumajaama rajamise kavatsust kasutatakse ära kui mugavuslahendust teiste oluliste otsuste edasi lükkamiseks</t>
  </si>
  <si>
    <t xml:space="preserve"> Säilitada teatud osa elektrienergiast salvestatud kujul</t>
  </si>
  <si>
    <t xml:space="preserve"> Taastuvenergia kasutamine suurendab järjest rohkem Eesti energiajulgeolekut ning vähendab Eesti sõltuvust kõikuvatest fossiilsete kütuste maailmaturu hindadest</t>
  </si>
  <si>
    <t xml:space="preserve"> Saavutada võimalikult mitmekülgne energiajulgeolek, kasutades selleks innovatiivseid lahendusi ning koostööd erinevate riikidega</t>
  </si>
  <si>
    <t xml:space="preserve"> Taastuvenergiaallikate poolt väljastatav % elektritootmisvõimsusest, MW ja % energiavajaduse kogusummast</t>
  </si>
  <si>
    <t xml:space="preserve"> Venemaa energiavõrgust lahti ühendamine, sealjuures puudub kohe uus sünkroonala, mis ohustab energiajulgeolekut</t>
  </si>
  <si>
    <t xml:space="preserve"> Kolmandate riikide mõju energiajulgeolekule, eelkõige Venemaa</t>
  </si>
  <si>
    <t xml:space="preserve"> Tuumaenergia kasutuselevõtt on avalikkuse silmis riskantne ja potentsiaalselt kulukas</t>
  </si>
  <si>
    <t xml:space="preserve"> Energiajulgeoleku suurendamine, kui samal ajal vähendades sõltuvust fossiilsetest kütustest ja imporditavast energiast</t>
  </si>
  <si>
    <t xml:space="preserve"> Plaanitavad tegevused suurendavad Eesti ja kogu regiooni energiasidusust</t>
  </si>
  <si>
    <t xml:space="preserve"> Eesti energiavõrgud ühendada laiemalt kesk-Euroopa sünkroonalaga ning teiste naaberriikidega, v.a Venemaa</t>
  </si>
  <si>
    <t xml:space="preserve"> Elektri- ja gaasienergia pideva kättesaadavuse tagamine</t>
  </si>
  <si>
    <t xml:space="preserve"> Fossiilsetest energiaallikatest loobumine võib tekitada Ida-Virumaa piirkonnas sotsiaal-majanduslikke probleeme</t>
  </si>
  <si>
    <t xml:space="preserve"> Tehnoloogiate ja võrgustike pidev areng</t>
  </si>
  <si>
    <t xml:space="preserve"> Parendada elektrivõrkude seisukorda ja nende läbilaskevõimet</t>
  </si>
  <si>
    <t xml:space="preserve"> Töötada varakult välja mitmekülgne energiajulgeoleku strateegia, mis aitaks erinevate lähenemiste täideviimist ja trajektoori juhtida.</t>
  </si>
  <si>
    <t xml:space="preserve"> Kaasata täiendavaid investeeringuid Eesti energiajulgeoleku tagamiseks</t>
  </si>
  <si>
    <t xml:space="preserve"> Valdkonna spetsialistide järjest suurem järelkasv</t>
  </si>
  <si>
    <t xml:space="preserve"> Parendada koostööd Balti ja põhjamaa riikidega</t>
  </si>
  <si>
    <t xml:space="preserve"> Energiajulgeoleku alane koostöö teiste riikidega</t>
  </si>
  <si>
    <t xml:space="preserve"> Elektrivõrgu talituskindlus, mille kvaliteedinäitaja on andmata jäänud energia hulk (võrgu väljalülitumiste arv)</t>
  </si>
  <si>
    <t xml:space="preserve"> Üleüldine elektrivõrgu kindlus ja võimekus on piirkonniti erinev, nt saartel</t>
  </si>
  <si>
    <t xml:space="preserve"> Kõikumised elektrituru hindadel, mis muudavad selle ennustamatuks</t>
  </si>
  <si>
    <t xml:space="preserve"> Küberturvateadlikkuse madal tase</t>
  </si>
  <si>
    <t xml:space="preserve"> Varustuskindluse tagamine on pidevas muutumises, mistõttu on selle tagamine järjepidev väljakutse</t>
  </si>
  <si>
    <t xml:space="preserve"> Eesti ja Baltikumi elektrisüsteemi varustuskindlus on käesoleva varustuskindluse aruande analüüsi</t>
  </si>
  <si>
    <t xml:space="preserve"> Parendada küberturvalisuse taset</t>
  </si>
  <si>
    <t xml:space="preserve"> Ühendada energia sünkroonalad ja jaeturud</t>
  </si>
  <si>
    <t xml:space="preserve"> 1000 MW võimsuse olemasolu</t>
  </si>
  <si>
    <t xml:space="preserve"> Küberintsidentide arv ja võrgu toimepidevus - 2019. aastal ei olnud põhivõrgus andmata jäänud energiat, mis oleks põhjustatud küberintsidentidest</t>
  </si>
  <si>
    <t xml:space="preserve"> Kohati vananenud elektrivõrk</t>
  </si>
  <si>
    <t xml:space="preserve"> Eesti elektrienergia tarbimise suurenemine ning sellest tulenevalt süsteemipiisavuse vähenemine</t>
  </si>
  <si>
    <t xml:space="preserve"> Võimalikud probleemid elektrivõrgu toimekindlusega</t>
  </si>
  <si>
    <t xml:space="preserve"> Optimaalne elektrivõrkude sünkroniseerimine</t>
  </si>
  <si>
    <t>põhjal tagatud</t>
  </si>
  <si>
    <t xml:space="preserve"> Parendada elektrivõrgu toimekindlust läbi selle renoveerimise ja laiendamise (sünkroonalaga ühendamine)</t>
  </si>
  <si>
    <t xml:space="preserve"> Tõhustada koostööd Euroopa Liidu siseselt</t>
  </si>
  <si>
    <t xml:space="preserve"> Elektrikatkestuste arv aastas</t>
  </si>
  <si>
    <t xml:space="preserve"> Võimalikud haavatavused küberturbe poolest.</t>
  </si>
  <si>
    <t xml:space="preserve"> Üleüldine dekarboniseerimiskohustus.</t>
  </si>
  <si>
    <t xml:space="preserve"> Fantoomelektrijaamade probleem - liitumispunktid ja läbilaskevõime olemas, aga need ei tööta, mistõttu takistavad need ka teiste elektritarbijate osalemist elektriturul.</t>
  </si>
  <si>
    <t xml:space="preserve"> leida optimaalsed investeeringualternatiivid vähimat ühiskondlikku kulu arvestades,</t>
  </si>
  <si>
    <t xml:space="preserve"> Elektrivõrgu toimekindluse probleemide korral võimalik elektrivõrgus ümberlülitusi teha</t>
  </si>
  <si>
    <t xml:space="preserve"> Ühtlustada elektrivõrgu toimekindlust</t>
  </si>
  <si>
    <t xml:space="preserve"> Andmeladude omavahel ühendamine</t>
  </si>
  <si>
    <t xml:space="preserve"> Andmata jäänud energiamaht, MWh.</t>
  </si>
  <si>
    <t xml:space="preserve"> tagada varustuskindluse kasv ning oluliste tarbimispiirkondade elektrivarustuse riskide maandamine ning muutuvkulude vähendamine</t>
  </si>
  <si>
    <t xml:space="preserve"> Elektrivõrgu mitmekülgne monitoorimine võimaldab rikkeid ennetada.</t>
  </si>
  <si>
    <t xml:space="preserve"> Digitaalsete lahenduste arendamine ja tõhustamine.</t>
  </si>
  <si>
    <t xml:space="preserve"> Parendada elektrituru paindlikkust ja talituskindlust</t>
  </si>
  <si>
    <t xml:space="preserve"> Elektriga seotud infosüsteemide kaitsmine võimalike rünnakute eest</t>
  </si>
  <si>
    <t xml:space="preserve"> Vähendada katkestuste ning rikete arvu ja sellega seoses ka andmata energiat;</t>
  </si>
  <si>
    <t xml:space="preserve"> Inimeste ja erinevate osapoolte elektrivõrgu alase teadlikkuse kasvatamine.</t>
  </si>
  <si>
    <t xml:space="preserve"> maksimeerida seadme eluiga ja sellega seoses vähendada investeeringute vajadust tulevikus;</t>
  </si>
  <si>
    <t xml:space="preserve"> suurendada seadmete ohutust.</t>
  </si>
  <si>
    <t xml:space="preserve"> Saavutada kliimaeesmärgid kulutõhusalt</t>
  </si>
  <si>
    <t xml:space="preserve"> Võrkude küberturbe parendamine.</t>
  </si>
  <si>
    <t xml:space="preserve"> Arendada laiemalt tuumaenergia valdkonna ekspertteadmist</t>
  </si>
  <si>
    <t xml:space="preserve"> Inimeste teadlikkuse kasvatamine erinevate valdkondadeüleselt (tuumaenergia, energiatarbimise- ja kasutamise osas), sh pakkuda mitmekülgseid toetusmeetmeid, mitte ainult rahalist kompensatsiooni.</t>
  </si>
  <si>
    <r>
      <t>•</t>
    </r>
    <r>
      <rPr>
        <b/>
        <sz val="18"/>
        <color rgb="FF000000"/>
        <rFont val="Calibri"/>
        <family val="2"/>
        <scheme val="minor"/>
      </rPr>
      <t>Teemavaldkonnad, mida täiendavalt eesmärgistada</t>
    </r>
    <r>
      <rPr>
        <sz val="18"/>
        <color rgb="FF000000"/>
        <rFont val="Calibri"/>
        <family val="2"/>
        <scheme val="minor"/>
      </rPr>
      <t>:</t>
    </r>
  </si>
  <si>
    <r>
      <t>‐</t>
    </r>
    <r>
      <rPr>
        <b/>
        <sz val="18"/>
        <color rgb="FF000000"/>
        <rFont val="Calibri"/>
        <family val="2"/>
        <scheme val="minor"/>
      </rPr>
      <t>Salvestus</t>
    </r>
    <r>
      <rPr>
        <sz val="18"/>
        <color rgb="FF000000"/>
        <rFont val="Calibri"/>
        <family val="2"/>
        <scheme val="minor"/>
      </rPr>
      <t xml:space="preserve"> kui üks energiapiisavuse tagamismeetmeid – salvestuse osakaal elektris (salvestuse analüüs)</t>
    </r>
  </si>
  <si>
    <r>
      <t>‐</t>
    </r>
    <r>
      <rPr>
        <b/>
        <sz val="18"/>
        <color rgb="FF000000"/>
        <rFont val="Calibri"/>
        <family val="2"/>
        <scheme val="minor"/>
      </rPr>
      <t xml:space="preserve">Maagaasi asendamine </t>
    </r>
    <r>
      <rPr>
        <sz val="18"/>
        <color rgb="FF000000"/>
        <rFont val="Calibri"/>
        <family val="2"/>
        <scheme val="minor"/>
      </rPr>
      <t>(eelkõige tööstuses) – osakaalu vähenemine energiatootmises (stsenaariumanalüüsid)</t>
    </r>
  </si>
  <si>
    <r>
      <t>‐</t>
    </r>
    <r>
      <rPr>
        <b/>
        <sz val="18"/>
        <color rgb="FF000000"/>
        <rFont val="Calibri"/>
        <family val="2"/>
        <scheme val="minor"/>
      </rPr>
      <t xml:space="preserve">Puitne biomass </t>
    </r>
    <r>
      <rPr>
        <sz val="18"/>
        <color rgb="FF000000"/>
        <rFont val="Calibri"/>
        <family val="2"/>
        <scheme val="minor"/>
      </rPr>
      <t>ja energiapiisavus – puitne biomassi osakaalu vähenemine (MAK)</t>
    </r>
  </si>
  <si>
    <r>
      <t>‐</t>
    </r>
    <r>
      <rPr>
        <b/>
        <sz val="18"/>
        <color rgb="FF000000"/>
        <rFont val="Calibri"/>
        <family val="2"/>
        <scheme val="minor"/>
      </rPr>
      <t>Elektrivõrk</t>
    </r>
    <r>
      <rPr>
        <sz val="18"/>
        <color rgb="FF000000"/>
        <rFont val="Calibri"/>
        <family val="2"/>
        <scheme val="minor"/>
      </rPr>
      <t xml:space="preserve"> ja selle läbilaskevõime – täiendavad kohtumised võrguhaldajatega</t>
    </r>
  </si>
  <si>
    <r>
      <t>‐</t>
    </r>
    <r>
      <rPr>
        <b/>
        <sz val="18"/>
        <color rgb="FF000000"/>
        <rFont val="Calibri"/>
        <family val="2"/>
        <scheme val="minor"/>
      </rPr>
      <t xml:space="preserve">Ühendatus regiooniga </t>
    </r>
    <r>
      <rPr>
        <sz val="18"/>
        <color rgb="FF000000"/>
        <rFont val="Calibri"/>
        <family val="2"/>
        <scheme val="minor"/>
      </rPr>
      <t>kui varustuskindluse tagaja – piisavate välisühenduste osakaal (mis on piisav?), täiendavad kohtumised võrguhaldajatega</t>
    </r>
  </si>
  <si>
    <r>
      <t>‐</t>
    </r>
    <r>
      <rPr>
        <b/>
        <sz val="18"/>
        <color rgb="FF000000"/>
        <rFont val="Calibri"/>
        <family val="2"/>
        <scheme val="minor"/>
      </rPr>
      <t>Energiatootmise regionaalne hajutatus</t>
    </r>
  </si>
  <si>
    <t>Riik on kestliku energiatarbimise eeskuju</t>
  </si>
  <si>
    <t>Riik tunnustab ettevõtjaid ja kohalikke omavalitsusi kestliku energiatootmise ja -tarbimise eest</t>
  </si>
  <si>
    <t>Kodumajapidamiste energiatarbimise ümberkujundamine automatiseeritud IT lahenduste abil eesmärgiga energiat säästa ja võrgu tipukoormusi hajutada</t>
  </si>
  <si>
    <t>Põllumajandusmaaga mitte konkureerivate biokütuse kasutuselevõtt (Rohepööre)</t>
  </si>
  <si>
    <t>Kaugjahutuse võimekuse rajamine (Ülemiste kaugjahutus, merevee kaugjahutus) (Energia teekaart)</t>
  </si>
  <si>
    <t>Allikas</t>
  </si>
  <si>
    <t>Tegevuse elluviimise periood</t>
  </si>
  <si>
    <t>Vastutav sektor</t>
  </si>
  <si>
    <t>Sekkumise liik</t>
  </si>
  <si>
    <t>Investeering</t>
  </si>
  <si>
    <t>Toetusmeede</t>
  </si>
  <si>
    <t>Muu tegevus</t>
  </si>
  <si>
    <t>Poliitikainstrumendi kirjeldus</t>
  </si>
  <si>
    <t>Elekter</t>
  </si>
  <si>
    <t>Energiatootmise vajaduse ja tingimuste määratlemine üleriigiliselt (Rohepööre)</t>
  </si>
  <si>
    <t>Uus riiklik varustuskindluse standard, mille alusel tuleb kõrge tarbimisega perioodidel või taastuvenergia tarneprobleemide puhul tarbijatel arvestada võimaliku tarne puudujäägiga (Rohepööre)</t>
  </si>
  <si>
    <t>Tuule- ja päikeseenergia saamine peamiseks elektritootmise viisiks (rohepööre); Suure päikeseenergia jaama rajamine Ida-Virumaa põlevkivikarjäärialadele katmaks kogu Eesti energiavajadust (Rohepööre)</t>
  </si>
  <si>
    <t>Gaasiliste kütuste roll julgeoleku tagamisel – ülemineku plaan (Gaasisüsteemi energiatõhusus); Lühikese käivitusajaga gaasielektrijaamad võrgu vajaduspõhiseks stabiliseerimiseks (Rohepööre)</t>
  </si>
  <si>
    <t>Põlevkivilt üleminek - Olemasolevate põlevkivikatelde kasutamine põlevkivivabaks energiatootmiseks (nt põlevkivi järk-järguline asendamine jäätmete, puidu jms sisendiga) (Rohepööre)</t>
  </si>
  <si>
    <t xml:space="preserve">Energiavarustuse mitmekesistamine, sh tippkoormuste katmiseks fossilkütuste vaba lahenduse välja töötamine (REKK 2030). </t>
  </si>
  <si>
    <t>LNG infrastruktuuri tulevik kasutuse vaatest, varude suurendamine, hoiustamise võimekus (LNG market potential)</t>
  </si>
  <si>
    <t xml:space="preserve">Parendada elektrivõrgu toimekindlust läbi selle renoveerimise ja laiendamise (sünkroonalaga ühendamine) (Elering), paindlikkusmehhanismide ja võrkude üle järelevalve teostamise; </t>
  </si>
  <si>
    <t>Uute ülekandetehnoloogiate rakendamine (nt ultrakõrgepingeliinid, salvestusseadmed liinides, targad kontrollkeskused, nn supergrid) (Rohepööre)</t>
  </si>
  <si>
    <t>•Kütusevarude tagamine</t>
  </si>
  <si>
    <t>Arengukava ENMAK 2030; Arengukava Põlevkivi kasutamise riiklik arengukava 2016 - 2030</t>
  </si>
  <si>
    <t>Soojuse ja jahutuse dekarboniseerimine</t>
  </si>
  <si>
    <t xml:space="preserve">Energiakasutuse ja CO2 heite piirmäärade kehtestamine üleriigiliselt olulise energiakuluga süsteemidele (Rohepööre); </t>
  </si>
  <si>
    <t>Energiasüsteemide planeerimise ja rajamise eeldusena täpsemate tingimuste väljatöötamine sotsiaalsete (sh õiglus, aktsepteeritavus, esteetiline väärtus), tervise- ja keskkonnamõjude süstemaatiliseks hindamiseks (Rohepööre)</t>
  </si>
  <si>
    <t>Energiapöörde laenude, toetuste ja nõustamise tervikpaketid (suur)ettevõtetele, korteriühistutele, eraisikutele (Rohepööre)</t>
  </si>
  <si>
    <t>Uute ärimudelite demo- ja/või pilootprojektide toetamine detsentraliseeritud energia tootmisvõimekuste arendamiseks (Rohepööre)</t>
  </si>
  <si>
    <t>Õigusraami muudatus, strateegia</t>
  </si>
  <si>
    <t>Tarbimiskoridoride kehtestamine: lähtudes ühiskondlikult kokku lepitud piisavusmääradest kohustub riik tagama võimalikult paljudele minimaalse elatustaseme, määratledes samas maksimaalse tarbimislae (Rohepööre)</t>
  </si>
  <si>
    <t>Osalemine gaasivaldkonna innovatsiooniprojektides ning aktiivselt kaasa rääkimine rahvusvahelises koostöös (Gaasiülekande võrgu AK)</t>
  </si>
  <si>
    <t>Gaasivõrgu uuring (gaasivõrgu dekarboniseerimine) tegevused välisühenduste arendamiseks, sh vesinik ja muud gaasid</t>
  </si>
  <si>
    <t>Energiajulgeoleku valdkonna eesmärkide ettepanekud</t>
  </si>
  <si>
    <t>Poliitikainstrument</t>
  </si>
  <si>
    <t>Ajakava</t>
  </si>
  <si>
    <t>Eeldused ja piirangud</t>
  </si>
  <si>
    <t>Periood</t>
  </si>
  <si>
    <t>Vastutaja</t>
  </si>
  <si>
    <t>Strateegia, tegevuskava</t>
  </si>
  <si>
    <t>Ida-Viru PHEJ (50 MW), Paldiski PHEJ valmis (500 MW)</t>
  </si>
  <si>
    <t>2026-2031</t>
  </si>
  <si>
    <t>Päikesepargid: Sillamäe päikesepark (31,5 MW), päikeseenergia tagamine (200MW)</t>
  </si>
  <si>
    <t>2026 - 2030</t>
  </si>
  <si>
    <t xml:space="preserve">Salvestuse arendamine: </t>
  </si>
  <si>
    <t>Soojussalvestid: Tallinn, Mustamäe, Tartu, Pärnu (60000m3)</t>
  </si>
  <si>
    <t>Vesinikutootmise käivitumine</t>
  </si>
  <si>
    <t>2034 - 2040</t>
  </si>
  <si>
    <t>CHP: Sillamäe, Narva CHP, Kiviõli CHP, Haapsalu CHP</t>
  </si>
  <si>
    <t>Olmejäätmete kasutamine kõigi suuremate asulate energiatootmises (rohepööre)</t>
  </si>
  <si>
    <t>2025-2027</t>
  </si>
  <si>
    <t>2026-2033</t>
  </si>
  <si>
    <t>TOOTMINE</t>
  </si>
  <si>
    <r>
      <t xml:space="preserve">Põlevkivist loobumine </t>
    </r>
    <r>
      <rPr>
        <sz val="10"/>
        <color rgb="FF134753"/>
        <rFont val="Calibri"/>
        <family val="2"/>
        <scheme val="minor"/>
      </rPr>
      <t xml:space="preserve">(Rohepööre), Põlevkivi plokkide sulgemine (energia teekaart) </t>
    </r>
  </si>
  <si>
    <t>Tallinna reovee soojuspump (2026-2027)</t>
  </si>
  <si>
    <t>2023-2030</t>
  </si>
  <si>
    <t>Ida-Viru PHEJ (50 MW), Paldiski PHEJ valmis (500 MW) (Energia teekaart)</t>
  </si>
  <si>
    <t>Estlink 3 planeerimine ja ehitamine (7a) (Energia teekaart), Eesti-Läti 4 planeerimine ja ehitamine (7a) (Energia teekaart)</t>
  </si>
  <si>
    <t>2029 – 2031</t>
  </si>
  <si>
    <t>2026 - 2027</t>
  </si>
  <si>
    <t xml:space="preserve">Elektritanklad iga 60 km </t>
  </si>
  <si>
    <t>2029-2031</t>
  </si>
  <si>
    <t>EDASTAMINE</t>
  </si>
  <si>
    <t>LÕPPTARBIMINE</t>
  </si>
  <si>
    <t>Energiakogukondade loomine (rohepööre)</t>
  </si>
  <si>
    <t>Taastuvenergiaühistute (nt ühistulised päikesepargid) rajamine Eesti erinevatesse piirkondadesse (rohepööre)</t>
  </si>
  <si>
    <t>Kodanike ühisrahastusel põhinevate taastuvenergiajaamade (nt rahva-päikeseparkide) rajamine üle Eesti (rohepööre)</t>
  </si>
  <si>
    <t xml:space="preserve">
Allikas</t>
  </si>
  <si>
    <t>2024 - 2027</t>
  </si>
  <si>
    <t>Inimeste teadlikkuse kasvatamine erinevate valdkondadeüleselt (tuumaenergia, energiatarbimise- ja kasutamise osas), sh pakkuda mitmekülgseid toetusmeetmeid, mitte ainult rahalist kompensatsiooni. Teavitustöö osakaalu suurendamine, teadlikkuse tõstmine taastuvenergiale üleminekuks (Uuring „EL struktuurivahenditest rahastatud meetmete mõju riigi energiamajanduse eesmärkide täitmisele“)</t>
  </si>
  <si>
    <t>ENERGIAMAJANDUSE KORRALDUS</t>
  </si>
  <si>
    <t>Luua kohalikule tasandile suurem kompetents taastuvenergia allikate rajamiseks ja planeerimiseks (Kohalike omavalitsuste tuule- ja päikeseenergia käsiraamat)</t>
  </si>
  <si>
    <t>Soojus</t>
  </si>
  <si>
    <t xml:space="preserve">Teenuse mahu suurendamiseks gaasi kasutamise laiendamine:
o Taastuvenergia baasil toodetud mittejuhitava elektritootmise varustuskindluse ja energiajulgeoleku tagamiseks;
o Lokaalse mikrotootmise laiendamiseks “tarkvõrgu” kontseptsioonis;
</t>
  </si>
  <si>
    <t>Gaaskütuste kasutusvõimaluste suurendamine transpordikütustes.</t>
  </si>
  <si>
    <t xml:space="preserve">Energiaefektiivsuse tõstmiseks on möödapääsmatu:
• Infrastruktuuri mitmekülgsem kasutamine:
o Suurendada täna transporditava biometaani koguseid;
o Lähitulevikus alustada vesiniku transporti;
</t>
  </si>
  <si>
    <t>o Kaugemas perspektiivis kavandada sünteetilise vesiniku transpordivõimalusi</t>
  </si>
  <si>
    <t>Vesiniku hinna võimalik korrigeerimine;  Vesiniku kättesaadavuse parandamine</t>
  </si>
  <si>
    <t>Kaugküttevõrkude renoveerimine</t>
  </si>
  <si>
    <t>https://www.sasak.ee/application/files/2916/4491/8982/Z-052_Final_Deliverable_est_osadega.pdf</t>
  </si>
  <si>
    <t>2022-2025</t>
  </si>
  <si>
    <t>2,74 mln €</t>
  </si>
  <si>
    <t>Luua juhendmaterjal soojuse-jahutuse kavade koostamiseks. Kohustada üle 10 tuhande elanikuga omavalitsusi soojusmajanduse plaane koostama. Abistada väiksemaid KOVe rahaliselt ja inimressursiga.</t>
  </si>
  <si>
    <t>Toetada energiaauditite läbiviimist tööstuses eesmärgiga seada sisse CO2 vähendamise eesmärk. Edendada energiajuhtimissüsteemide läbiviimist. Heitsoojuse kasutamise edendamine.</t>
  </si>
  <si>
    <t>Madalamad elektritariifid soojuspumba kasutajatele/energiatõhusate süsteemide omanikele kindlatel ajahetkedel. KHG vähenemisega seotud toetused kaugküttes.</t>
  </si>
  <si>
    <t>Kvalifikatsiooninõuete ülevaatamine. Turustabiilsuse tekitamine toetuste ja regulatsioonidega - seeläbi tekitasdes ekspertide järele stabiilse nõudluse.</t>
  </si>
  <si>
    <t>Teha kindlaks kvalifikatsiooni puudujäägid. Tegeleda keelebarjääri (vene keelsed eksperdid) eemaldamisega.</t>
  </si>
  <si>
    <t>Täiendav teadus-arendus rahastus uute tehnoloogiate väljatöötamiseks.</t>
  </si>
  <si>
    <t xml:space="preserve">Täiendavad käendused energiatõhususe investeeringute läbiviimiseks. Käenduse ja laenutingimuste atraktiivsuse tagamine. </t>
  </si>
  <si>
    <t xml:space="preserve"> Konkurentsiameti poolt soojuse hinnataotluse põhjendatuse kontrollimisel arvestamine heitsoojuse ostu mahtudega ja sellest tulenevalt soojuse hinna kooskõlastamine tarbijatele konkreetses kaugkütte võrgupiirkonnas.</t>
  </si>
  <si>
    <t>Kordab paari eelneva punktiga.</t>
  </si>
  <si>
    <t>Kütused sh gaasilised</t>
  </si>
  <si>
    <t xml:space="preserve"> Toetada ettevõtete liitmist kaugküttevõrguga heitsoojuse edastamiseks ja müümiseks</t>
  </si>
  <si>
    <t>Kütused sh gaasilised kütused</t>
  </si>
  <si>
    <t>Mõistlik ehk kokku võtta - gaasi-, elektri- ja soojusvõrkude energiakao vähendamine läbi taristu arendamise.</t>
  </si>
  <si>
    <t>Energiaauditi  läbiviimine väikese ja keskmise suurusega ettevõtetes ühikhinna  alusel. Energiaauditi eesmärk on kaardistada ettevõtte energiakulud, kuluallikad, teostada analüüs ja pakkuda analüüsi põhjal välja kulutõhusad energiatõhususe meetmed koos infoga eeldatava maksumuse, tasuvusaja ning säästetud energia koguse kohta.</t>
  </si>
  <si>
    <t>Energiasäästu vabatahtlik ja kohustuslik süsteem. Mitmed Euroopa Liidu riigid on rakendanud energiasäästukohustuse täitmiseks kokkuleppelist või kohustuslikku süsteemi, mille kohaselt kas võrguettevõttele, tööstusettevõttele, kohalikule omavalitsusele, riigiettevõttele või kinnisvaraettevõttele seatakse kohustuslik energiasäästu täitmise iga-aastane maht või võetakse see kohustus endale vabatahtlikult. Naaberriikidest Soomes  on kasutusel vabatahtlik süsteem, Lätis nii kohustuste süsteem   kui vabatahtlik süsteem  ja Leedus hübriidsüsteem .</t>
  </si>
  <si>
    <t>Tarbija juures energiasäästumeetmete rakendamine riigi enamusosalusega võrguettevõtte poolt. Eestis on sarnaselt eelmise punkti vabatahtlikule energiasäästu süsteemile võimalik võrguettevõtetel elektrituruseaduse § 72 lg 13 alusel  teostada tegevusi lõpptarbija juures energiasäästu saavutamiseks. Tegevused võivad sisaldada investeeringuid tarbija teadlikkuse tõstmiseks läbi digiarenduste, energiasäästualase teavitustöö teostamise, energiaauditite pakkumise, energiatõhusust edendavate toetusmeetmete või muu taolise. Tänaseks ei ole ükski võrguettevõte seda võimalust kasutanud.</t>
  </si>
  <si>
    <t>Keskvalitsuse asutustes (üksikute eranditega) energiajuhtimissüsteemi  kohustuslik rakendamine (süsteemi ei ole tarvis sertifitseerida). Energiajuhtimissüsteem peaks vastama energiajuhtimissüsteemi standardile ISO 50001 ja minimaalselt sisaldama iga-aastast ülevaadet energiatarbimisest kütuse ja tarbimisliikide lõikes, energiasäästu eesmärki ja tegevusi, mida on tehtud, teostatakse ning plaanitakse energia kokkuhoiuks teostada. Selleks, et meede panustaks energiasäästukohustuse täitmisesse, peaks asutused seirama tegevuste tulemusena saavutatud energiasäästu. Soome näitel  koostavad asutused energiatõhususe tegevusplaani.</t>
  </si>
  <si>
    <t>Toetusskeemid tööstus- ja teenindusettevõtetele. Rahaliselt efektiivseim toetusmeede on energiatõhususe oksjonite läbiviimine. Energiatõhususe oksjoneid on rakendatud näiteks Šveitsis  ja Saksamaal . Tšehhi on samuti välja töötamas energiatõhususe toetusskeemi ettevõtetele, mille raames prognoositakse energiasäästu mahuks 773 GWh .</t>
  </si>
  <si>
    <t>Energiatõhususe tööde ja toodete soetamise edendamine nt toetusega, maksuleevendusega või maksutagastusega.</t>
  </si>
  <si>
    <t>VV memo</t>
  </si>
  <si>
    <r>
      <t>Energiajulgeoleku valdkonna eesmärkide ettepanekud: 
A. Eesti on energeetiliselt sõltumatu –</t>
    </r>
    <r>
      <rPr>
        <sz val="10"/>
        <color theme="0"/>
        <rFont val="Calibri"/>
        <family val="2"/>
        <scheme val="minor"/>
      </rPr>
      <t xml:space="preserve"> vajalik energia toodetakse Eestis või on regioonis tagatud. 
B. Tarbimise katmiseks vajalik</t>
    </r>
    <r>
      <rPr>
        <b/>
        <sz val="10"/>
        <color theme="0"/>
        <rFont val="Calibri"/>
        <family val="2"/>
        <scheme val="minor"/>
      </rPr>
      <t xml:space="preserve"> elekter toodetakse Eestis 100% taastuvatest energiaallikatest. </t>
    </r>
    <r>
      <rPr>
        <sz val="10"/>
        <color theme="0"/>
        <rFont val="Calibri"/>
        <family val="2"/>
        <scheme val="minor"/>
      </rPr>
      <t>Eestis asuvad konkurentsivõimelised tootmisvõimsused. Juhitavad tootmisvõimsused on varustuskindluse tagamiseks piisavad. Eesti ekspordib energiat. 
    B1: TE 100% (9,5-11,3TWh) -&gt; 72-83% juhitamatud, 28-17% juhitavad</t>
    </r>
    <r>
      <rPr>
        <b/>
        <sz val="10"/>
        <color theme="0"/>
        <rFont val="Calibri"/>
        <family val="2"/>
        <scheme val="minor"/>
      </rPr>
      <t xml:space="preserve">
C. </t>
    </r>
    <r>
      <rPr>
        <sz val="10"/>
        <color theme="0"/>
        <rFont val="Calibri"/>
        <family val="2"/>
        <scheme val="minor"/>
      </rPr>
      <t>Eesti riigisisesed</t>
    </r>
    <r>
      <rPr>
        <b/>
        <sz val="10"/>
        <color theme="0"/>
        <rFont val="Calibri"/>
        <family val="2"/>
        <scheme val="minor"/>
      </rPr>
      <t xml:space="preserve"> energiavõrgud ja välisühendused on piisavad varustuskindluse ja taskukohase energiahinna </t>
    </r>
    <r>
      <rPr>
        <sz val="10"/>
        <color theme="0"/>
        <rFont val="Calibri"/>
        <family val="2"/>
        <scheme val="minor"/>
      </rPr>
      <t>tagamiseks.</t>
    </r>
    <r>
      <rPr>
        <b/>
        <sz val="10"/>
        <color theme="0"/>
        <rFont val="Calibri"/>
        <family val="2"/>
        <scheme val="minor"/>
      </rPr>
      <t xml:space="preserve">
   C1: Tootmissuunalised liitumisvõimsused on optimaalselt koormatud (kasutustegur 80%)
D.</t>
    </r>
    <r>
      <rPr>
        <sz val="10"/>
        <color theme="0"/>
        <rFont val="Calibri"/>
        <family val="2"/>
        <scheme val="minor"/>
      </rPr>
      <t xml:space="preserve"> Tarbimissuunal toetavad riigisisesed energiavõrgud hoonetes enda tarbeks energia tootmist ning kliimaneutraalsete lahenduste kasutamist (nt soojuspump, elektrisõiduk).</t>
    </r>
    <r>
      <rPr>
        <b/>
        <sz val="10"/>
        <color theme="0"/>
        <rFont val="Calibri"/>
        <family val="2"/>
        <scheme val="minor"/>
      </rPr>
      <t xml:space="preserve">
   D1. </t>
    </r>
    <r>
      <rPr>
        <sz val="10"/>
        <color theme="0"/>
        <rFont val="Calibri"/>
        <family val="2"/>
        <scheme val="minor"/>
      </rPr>
      <t>Varustuskindluse tagamisel arvestatakse tarbimise juhtimisega.</t>
    </r>
  </si>
  <si>
    <t>Planeerimine:</t>
  </si>
  <si>
    <t>Kiirendada taristu planeerimise kooskõlastamist.</t>
  </si>
  <si>
    <t>Suurendada planeerimiseks ja lubade menetlemiseks
ette nähtud haldusressursse.</t>
  </si>
  <si>
    <t>Tugitegevused kooskõlastusprotsesside kiirendamiseks</t>
  </si>
  <si>
    <t>Elektriuuring</t>
  </si>
  <si>
    <t>Institutsionaalne reform</t>
  </si>
  <si>
    <t>Luua tuumaenergeetikat reguleeriv asutus</t>
  </si>
  <si>
    <t>Vaadata läbi Eesti riikliku regulaatori (Konkurentsiameti) volitused.</t>
  </si>
  <si>
    <t>Luua energia- ja kliimaamet</t>
  </si>
  <si>
    <t>Suurendada piiriülest koostööd</t>
  </si>
  <si>
    <t>Riskide vähendamise vahendid</t>
  </si>
  <si>
    <t>tegevused energiaostulepingute kasutuselevõtu soodustamiseks.</t>
  </si>
  <si>
    <t>Muuta taastuvenergia vähempakkumiste süsteemi.</t>
  </si>
  <si>
    <t>Suurendada Eesti Ettevõtluse ja Innovatsiooni Sihtasutuse (KredExi) pakutavate riigigarantiide praegust mahtu ja töötada välja laiem riigigarantiide raamistik.</t>
  </si>
  <si>
    <t>Avaliku sektori kaasinvesteerimine ja riskide jagamine.</t>
  </si>
  <si>
    <t>Viia kogu taastuvenergia rahastamine või osa sellest üle maagaasi (või muude vahendite) arvele.</t>
  </si>
  <si>
    <t>Keskmise
tähtajaga
(2023–2035)</t>
  </si>
  <si>
    <t>Lühiajaline (2023-2030)</t>
  </si>
  <si>
    <t>Rahastusotsused:
lühiajaline (2023–
2030)
Rakendamine:
keskmise
tähtajaga /
pikaajaline (2023–
2040)</t>
  </si>
  <si>
    <t>Valitsus</t>
  </si>
  <si>
    <t>Valitsus; KOV</t>
  </si>
  <si>
    <t>Valitsus; Fin.asutused, suured en.tarbijad</t>
  </si>
  <si>
    <t>Kulud varieeruvad suurel
määral olenevalt
stsenaariumist ja sõltuvad
tulevastest
energiahindadest</t>
  </si>
  <si>
    <t>Töötada välja riiklik paindlikkusstrateegia.</t>
  </si>
  <si>
    <t xml:space="preserve"> Energy efficiency/renewable system mortgages and repayment of investments through property taxes (soojuse-jahutuse uuring)</t>
  </si>
  <si>
    <t>Koostada kohapealse väikesemahulise taastuvenergiatootmise toetuskava koos muude meetmetega, et soodustada hoonete renoveerimist.</t>
  </si>
  <si>
    <t xml:space="preserve">Võimaldada kodumajapidamistel ning väikese ja keskmise
suurusega ettevõtetel investeerida taastuvenergia tootmisse. </t>
  </si>
  <si>
    <t>Elektrivõrgud</t>
  </si>
  <si>
    <t>Suurendada veelgi Baltimaade tasakaalustamisturu läbipaistvust.</t>
  </si>
  <si>
    <t>Luua tarbimise juhtimise raamistik.</t>
  </si>
  <si>
    <t>Kaaluda alternatiivseid projekti arendamise mudeleid ja
rahastamismehhanisme võtmetähtsusega avameretaristu jaoks.</t>
  </si>
  <si>
    <t xml:space="preserve">Tugevdada ülekande- ja jaotusvõrgu taristut </t>
  </si>
  <si>
    <t>Muud tegevused salvestusetehnoloogiate alase oskusteabe
toetamiseks ja takistuste vähendamiseks</t>
  </si>
  <si>
    <t>Kodanikuühiskonna kaasamine</t>
  </si>
  <si>
    <t>Korraldada uue taastuvenergia strateegia vastuvõtmisel teavituskampaania.</t>
  </si>
  <si>
    <t>Seada sisse ühtsed kontaktpunktid.</t>
  </si>
  <si>
    <t>Kohalikud tegevusrühmad.</t>
  </si>
  <si>
    <t>Arendada oskusi.</t>
  </si>
  <si>
    <t>Toetada haavatavaid leibkondi .</t>
  </si>
  <si>
    <t>Muud tegevused</t>
  </si>
  <si>
    <t>Luua integreeritud taristu planeerimine kohalikul tasandil</t>
  </si>
  <si>
    <t>Edendada koostööd elektrivõrguettevõtjate ning kaugkütte ja -jahutuse võrguettevõtjate vahel</t>
  </si>
  <si>
    <t>Lõimida bioenergia terviklikku biomajanduse tegevuskavasse/strateegiasse</t>
  </si>
  <si>
    <t>2.A. Soodustada küttesüsteemide väljavahetamist täieliku renoveerimise käigus</t>
  </si>
  <si>
    <t>2.B. Kiirendada halvema energiatõhususega hoonete renoveerimist</t>
  </si>
  <si>
    <t>2.C. Energiatõhususe/taastuvenergiasüsteemide hüpoteegid ja investeeringute tagasimaksmine kinnisvaramaksude kaudu</t>
  </si>
  <si>
    <t>Vajaliku taristu arendamine</t>
  </si>
  <si>
    <t>3.A. Soodustada olemasoleva kaugkütte- ja -jahutussüsteemi renoveerimist ning üleminekut maasoojusele, päikeseenergiale ja soojuspumpadele</t>
  </si>
  <si>
    <t>3.B. Kombineerida renoveerimisprogramme kaugkütte ja -jahutuse renoveerimisega</t>
  </si>
  <si>
    <t>4.A. Anda kohalikele omavalitsustele võimalus osaleda aktiivselt süsinikuheite vähendamisel, kohustada neid kavandama süsinikuheite vähendamist</t>
  </si>
  <si>
    <t>5.A. Individuaalsete soojuspumpade stimuleerimine/toetamine, kui see on kõige sobivam variant</t>
  </si>
  <si>
    <t>5.B. Kehtestada järkjärguline süsinikdioksiidi hinnastamine</t>
  </si>
  <si>
    <t>5.C. Turgude, investeeringute, regulatsioonide, maksude, tariifide ja lõivude kohandamine soojuspumpade kasutamise soodustamiseks ning muude taastuvatel energiaallikatel põhinevate kütteseadmete või kaugkütte ja -jahutuse kasutamise soodustamiseks</t>
  </si>
  <si>
    <t>6.A. Pidada dialoogi tööstusega, et analüüsida parimaid süsinikdioksiidi heite vähendamise võimalusi (2050. aastaks)</t>
  </si>
  <si>
    <t>6.B. Hõlbustada konkreetsete turusegmentide renoveerimist küttesüsteemide välja vahetamiseks</t>
  </si>
  <si>
    <t>7.A. Toetada kogu tarneahela arendamist koos ettevõtetega (projekteerijad, arhitektid, ehitajad, paigaldajad, operaatorid, omanikud)</t>
  </si>
  <si>
    <t>7.B. Energianõustamisettevõtete ja küttesüsteemide paigaldajate haridus, koolitus ja sertifitseerimine</t>
  </si>
  <si>
    <t>7.C. Toetada uute tehnoloogiliste lahenduste uurimist ja arendamist</t>
  </si>
  <si>
    <t>8.A. Tagada kõigi renoveerimisinstrumentide piisav ja integreeritud rahastamine</t>
  </si>
  <si>
    <t>8.B. Luua lõimitud finants- ja fiskaalstrateegia, et muuta küte ja jahutus pikemas perspektiivis süsinikuvabaks</t>
  </si>
  <si>
    <t>Gaasi hinnastabiilsuse tagamine (Gaasiülekande võrgu AK)</t>
  </si>
  <si>
    <t>Tagada gaaside varu kriisiolukorras (Gaasiülekande võrgu AK)</t>
  </si>
  <si>
    <t>Peamiselt lühiajaline</t>
  </si>
  <si>
    <t>Lühiajaline, keskpikk</t>
  </si>
  <si>
    <t>Lühiajaline</t>
  </si>
  <si>
    <t>Tegevused</t>
  </si>
  <si>
    <t>Eesmärk</t>
  </si>
  <si>
    <t>Teised olulised huvirühmad</t>
  </si>
  <si>
    <t>Maksumus</t>
  </si>
  <si>
    <t>1. Integreeritud kütte ja jahutuse planeerimisprotsessi ühtlustamine</t>
  </si>
  <si>
    <t>Suurendada planeerimise sidusust ning optimeerida energiatõhususe ja taastuvenergiaallikate meetmeid</t>
  </si>
  <si>
    <t>Kohalikud omavalitsused, kaugkütte- ja -jahutusvõrgu ning elektrivõrgu operaatorid, Konkurentsiamet, Keskkonnaministeerium, Maaeluministeerium</t>
  </si>
  <si>
    <t>Väike</t>
  </si>
  <si>
    <t>2. Renoveerimislaine etappideks jagamine ja taastuvenergia pakkumise lõimimine</t>
  </si>
  <si>
    <t>Suurendada hoonete energiatõhusust, et vähendada soojuse tarbimist ning suurendada taastuvenergia osakaalu kütte- ja jahutussüsteemide renoveerimisel.</t>
  </si>
  <si>
    <t>Ehitusamet ja KredEx</t>
  </si>
  <si>
    <t>Rahandusministeerium, kohalikud omavalitsused, ehitussektor, ehitiste omanikud</t>
  </si>
  <si>
    <t>Keskmine/</t>
  </si>
  <si>
    <t>suur</t>
  </si>
  <si>
    <t>3. Vajaliku taristu arendamine</t>
  </si>
  <si>
    <t>Tagada, et kaugkütte- ja -jahutussektor investeeriks piisavalt kaugkütte- ja -jahutusvõrgu laiendamisse ning renoveerimisse</t>
  </si>
  <si>
    <t>Kaugkütte- ja -jahutusvõrkude operaatorid, kohalikud omavalitsused, Keskkonnaministeerium, Konkurentsiamet, energiaühendused</t>
  </si>
  <si>
    <t>4. Kohalike omavalitsuste rolli tugevdamine süsinikuheite vähendamisel soojus- ja jahutussektoris</t>
  </si>
  <si>
    <t>Kaasata kohalikke omavalitsusi osalema aktiivselt süsinikuheite vähendamise planeerimisel soojus- ja jahutussektoris</t>
  </si>
  <si>
    <t>Lühi- kuni pikaajaline</t>
  </si>
  <si>
    <t>Kohalikud omavalitsused, Konkurentsiamet</t>
  </si>
  <si>
    <t>Keskmine</t>
  </si>
  <si>
    <t>5. Võrdsete võimaluste kehtestamine ja turu loomine</t>
  </si>
  <si>
    <t>Tagada, et taastuvenergiapõhised soojus- ja jahutustehnoloogiad oleksid konkurentsivõimelised fossiilkütustel põhineva kütte ja jahutusega</t>
  </si>
  <si>
    <t>KredEx ja Konkurentsiamet</t>
  </si>
  <si>
    <t>Soojuspumbasektor, Rahandusministeerium</t>
  </si>
  <si>
    <t>6. Kõigi tarbijate, eelkõige kodumajapidamiste kaasamine</t>
  </si>
  <si>
    <t>Kaasata tarbijaid osalema aktiivselt süsinikuheite vähendamisel soojus- ja jahutussektoris</t>
  </si>
  <si>
    <t>Peamiselt lühiajaline/keskpikk</t>
  </si>
  <si>
    <t>KredEx, Keskkonnainvesteeringute Keskus, kohalikud/piirkondlikud omavalitsused, ehitusamet, tööstus, ehitiste omanikud</t>
  </si>
  <si>
    <t>7. Ametialaste oskuste ja teadmiste tugevdamine</t>
  </si>
  <si>
    <t>Tagada, et soojus- ja jahutussektoris oleks piisavalt tööjõudu</t>
  </si>
  <si>
    <t>Haridusministeerium</t>
  </si>
  <si>
    <t>Töötukassa, Keskkonnainvesteeringute Keskus, ehitusamet, soojus- ja jahutussektori spetsialistid</t>
  </si>
  <si>
    <t>8. Finantseerimise ja rahastamise mobiliseerimine ja laiendamine</t>
  </si>
  <si>
    <t>Tagada kogu finantseerimise/rahastamise tõhus mobiliseerimine soojus- ja jahutussektorisse ning tarbijatele</t>
  </si>
  <si>
    <t>Finantsasutused, ehitiste omanikud</t>
  </si>
  <si>
    <t>Suur</t>
  </si>
  <si>
    <t>Soojuse-jahutuse tegevuskava</t>
  </si>
  <si>
    <t>Elektri dekarboniseerimise uuring</t>
  </si>
  <si>
    <t>https://www.sei.org/projects-and-tools/projects/kohalike-omavalitsuste-tuule-ja-paikeseenergia-kasiraamat/</t>
  </si>
  <si>
    <r>
      <rPr>
        <b/>
        <sz val="10"/>
        <color theme="1"/>
        <rFont val="Calibri"/>
        <family val="2"/>
        <scheme val="minor"/>
      </rPr>
      <t xml:space="preserve">Kohalike omavalitsuste rolli tugevdamine süsinikuheite vähendamisel soojus- ja jahutussektoris. </t>
    </r>
    <r>
      <rPr>
        <sz val="10"/>
        <color theme="1"/>
        <rFont val="Calibri"/>
        <family val="2"/>
        <scheme val="minor"/>
      </rPr>
      <t>4.A. Anda kohalikele omavalitsustele võimalus osaleda aktiivselt süsinikuheite vähendamisel, kohustada neid kavandama süsinikuheite vähendamist</t>
    </r>
    <r>
      <rPr>
        <b/>
        <sz val="10"/>
        <color theme="1"/>
        <rFont val="Calibri"/>
        <family val="2"/>
        <scheme val="minor"/>
      </rPr>
      <t xml:space="preserve"> </t>
    </r>
    <r>
      <rPr>
        <sz val="10"/>
        <color theme="1"/>
        <rFont val="Calibri"/>
        <family val="2"/>
        <scheme val="minor"/>
      </rPr>
      <t>(soojuse-jahutus uuring)</t>
    </r>
  </si>
  <si>
    <t>&lt;2025</t>
  </si>
  <si>
    <t>Vaadata läbi Eesti riikliku regulaatori (Konkurentsiameti) volitused</t>
  </si>
  <si>
    <t>Põlevkivi kaevandamise ja kasutamise võimalikult keskkonnasõbralikuks tegemine, teemakohase teadus- ja arendutegevuse soosimine (Põlevkivi kasutamise…) vs Põlevkivi jätkuv kasutamine energiatootmiseks koos Carbon Capture Storage/Utilisation tehnoloogiaga (Rohepööre) vs Põlevkivist loobumine (Rohepööre)</t>
  </si>
  <si>
    <t xml:space="preserve">Suuremas mahus ekspertide koolitamine, sh teadmistepõhisuse printsiipide juurutamine (Üleriigiline planeering); </t>
  </si>
  <si>
    <t>Energia teekaart</t>
  </si>
  <si>
    <t>Mitmekesised turupõhised võimalused hajutatult toodetud energiat kaubelda (Rohepööre)</t>
  </si>
  <si>
    <t>Võrguväliste (off-grid) autonoomsete majapidamiste/kogukondade ehk “energiasaarte” rajamine üle Eesti (Rohepööre)</t>
  </si>
  <si>
    <t>Juriidiliste ja turupiirangute kõrvaldamine selleks, et kohalikud kogukonnad ja väikeettevõtjad saaks päikese- ja tuuleparke rajada (Rohepööre)</t>
  </si>
  <si>
    <t>„Peer-to-peer” e. võrdõigusvõrgu põhist energiakauplemist võimaldavate tehnoloogiate rakendamine (Rohepööre)</t>
  </si>
  <si>
    <t>Võrguteenuse ja elektri hinna proportsioonide tasakaalustamine (soodustamaks elektri säästmist, teadlikumat tarbimist) (Rohepööre)</t>
  </si>
  <si>
    <t>Venemaa elektrivõrgust lahkumine (Riigikaitse arengukava)</t>
  </si>
  <si>
    <t>Eesti energiavõrgud ühendada laiemalt Kesk-Euroopa sünkroonalaga ning teiste naaberriikidega, v.a Venemaa (elektriuuring); Uute tihedamate ühenduste loomine Euroopa võrkudega (nt Põhjast hüdro ja Lõunast päike) tagamaks energiaga varustatuse stabiilsus (Rohepööre)</t>
  </si>
  <si>
    <t>Parendada küberturvalisuse taset (Eesti elektrisüsteemi varustuskindluse aruanne. Elering)</t>
  </si>
  <si>
    <t>Digitaalsete lahenduste arendamine ja tõhustamine (Eesti elektrisüsteemi varustuskindluse aruanne. Elering)</t>
  </si>
  <si>
    <t>2023-2024, 2025-2030</t>
  </si>
  <si>
    <t>2023-2024</t>
  </si>
  <si>
    <t>2023-2025</t>
  </si>
  <si>
    <t>2023-2026</t>
  </si>
  <si>
    <t>2023 - 2035+</t>
  </si>
  <si>
    <t>2023-2025, rakendamine kuni 2030</t>
  </si>
  <si>
    <t>Kohalike tootmisvõimekuste laiendamine (KOV energiasäästu….)</t>
  </si>
  <si>
    <t>Eesti energia- ja küttetarbimise üleviimine kaskaadkasutuse põhimõttele: määratletud on leibkonna tarbimise esmavajadused, edasine tarbimine käib nutiseadmetes määratletud järjekorra alusel (Rohepööre)</t>
  </si>
  <si>
    <t>2023-2027+</t>
  </si>
  <si>
    <t>2024 - 2026,  2030</t>
  </si>
  <si>
    <t>2023 - 2030</t>
  </si>
  <si>
    <t>2023 - 2026</t>
  </si>
  <si>
    <t>2023-2029</t>
  </si>
  <si>
    <t>2024-2025</t>
  </si>
  <si>
    <t>2023 - 2030+</t>
  </si>
  <si>
    <t xml:space="preserve">Arengukava üleriigiline planeering Eesti 2030+; </t>
  </si>
  <si>
    <t>Lühiajaline (2023–
2030)</t>
  </si>
  <si>
    <t>Seos stsenaariumiga</t>
  </si>
  <si>
    <t>Kõik stsenaariumid</t>
  </si>
  <si>
    <t>Kõik stsenaariumid, v.a „S üsiniku püüdmine ja kasutamine“</t>
  </si>
  <si>
    <t>Kõik stsenaariumid, v.a „S
üsiniku püüdmine ja kasutamine“</t>
  </si>
  <si>
    <t>Tuumaenergia“
 „Kõik tehnoloogiad“</t>
  </si>
  <si>
    <t>Taastuvenergia ja salvestus
(avamere tuuleenergia); Tuumaenergia</t>
  </si>
  <si>
    <t xml:space="preserve">Tuumaenergia“
 „Süsiniku püüdmine ja kasutamine“ </t>
  </si>
  <si>
    <t>Kõik stsenaariumid, v.a „Süsiniku
püüdmine ja kasutamine“</t>
  </si>
  <si>
    <t xml:space="preserve">Kõik stsenaariumid, v.a „Süsiniku
püüdmine ja kasutamine“ </t>
  </si>
  <si>
    <t>Kõik stsenaariumid, süsiniku
püüdmise ja kasutamise ning
tuumaenergia stsenaariumide jaoks
väiksema tähtsusega</t>
  </si>
  <si>
    <t>Kõik stsenaariumid, süsiniku
püüdmise ja kasutamise ning
tuumaenergia stsenaariumi jaoks
väiksema tähtsusega</t>
  </si>
  <si>
    <t>Taastuvenergia ja salvestus
(avamere tuuleenergia)“
 „Kõik tehnoloogiad“</t>
  </si>
  <si>
    <t xml:space="preserve">Kõik stsenaariumid </t>
  </si>
  <si>
    <t>„Tuumaenergia“</t>
  </si>
  <si>
    <t>kõik</t>
  </si>
  <si>
    <t>elekter</t>
  </si>
  <si>
    <t>kaug-, lokaalküte, tehnoloogianeutraalne</t>
  </si>
  <si>
    <t>toetav meede</t>
  </si>
  <si>
    <t>kõik, va lokaal</t>
  </si>
  <si>
    <t>kõik, va kaugküte</t>
  </si>
  <si>
    <t>ELEKTER</t>
  </si>
  <si>
    <t>SOOJUS-JAHUTUS</t>
  </si>
  <si>
    <t>KÜTUSED / GAAS</t>
  </si>
  <si>
    <t>TOETAVAD TEGEVUSED</t>
  </si>
  <si>
    <t>madal, peamiselt
inimressurss</t>
  </si>
  <si>
    <t>Madal. Peamiselt
ressursside ja kohustuste
ümberjagamine</t>
  </si>
  <si>
    <t>Madal, peamiselt
inimressurss</t>
  </si>
  <si>
    <t>Taastuvenergia 
kodumajapidamistele ning 
väikese ja keskmise 
suurusega ettevõtetele</t>
  </si>
  <si>
    <t>Parandada akutehnoloogia majanduslikku elujõulisust ja juurdepääsu rahastusele.</t>
  </si>
  <si>
    <t>130-155 mln€, 230-355mln€ (RES+S, Tuuma)</t>
  </si>
  <si>
    <t>CCU - madal (3966 mln € 2050)
tuuma - keskmine-kõrge (12 089 mln€ 2050)</t>
  </si>
  <si>
    <t>Taastuven. Toetused 2030 40-80 mln€, 105-209mln€ (RES+S, impordita)</t>
  </si>
  <si>
    <t>madal</t>
  </si>
  <si>
    <t>analüüs &lt;2025, rakendamine 2027</t>
  </si>
  <si>
    <t>analüüs &lt;2025; rakend. 2027</t>
  </si>
  <si>
    <t>analüüsid 2025-2027; planeering 2030</t>
  </si>
  <si>
    <t>analüüsid &lt;2025; regulaator 2027; planeerimien ja load 2030</t>
  </si>
  <si>
    <t>eeltöö &lt;2025; asutamine 2026</t>
  </si>
  <si>
    <t>2025+</t>
  </si>
  <si>
    <t>2027+</t>
  </si>
  <si>
    <t>limiidid 2024; garantiid 2027</t>
  </si>
  <si>
    <t>ettevalmistus 2024; rakend 2030</t>
  </si>
  <si>
    <t>reeglid 2025; monitoorimine 2025+</t>
  </si>
  <si>
    <t>draft 2024; konsult 2027; rakend 2027+</t>
  </si>
  <si>
    <t>ettevalmistus &lt;2025; rakendamine 2025+</t>
  </si>
  <si>
    <t>takistuste analüüs 2024; meetmed 2025-2027</t>
  </si>
  <si>
    <t>takistuste analüüs 2024; tegevused 2025-2030</t>
  </si>
  <si>
    <t>reeglid 2024; rakendamine 2025+</t>
  </si>
  <si>
    <t>Hõlbustada kodanikuühenduste ja taastuvenergia kogukondade tööd.</t>
  </si>
  <si>
    <t>planeerimine &lt;2025; tuuma oskuste arendamine 2027+</t>
  </si>
  <si>
    <t>rahastamine elektriarvete kaudu</t>
  </si>
  <si>
    <t xml:space="preserve">	Tegevused, millega muudetakse sooja- ja jahutusmajanduse planeerimise protsess sujuvamaks</t>
  </si>
  <si>
    <t xml:space="preserve">	Renoveerimislaine etappideks jagamine ja taastuvenergia pakkumise lõimimine. </t>
  </si>
  <si>
    <t xml:space="preserve">	Kohalike omavalitsuste võimestamine, et nad panustaksid aktiivselt süsinikuheite vähendamisse</t>
  </si>
  <si>
    <t xml:space="preserve">	Võrdsed võimalused ja turg taastuvatele alternatiividele. </t>
  </si>
  <si>
    <t xml:space="preserve">	Meetmed, mis julgustavad tööstust ja kodutarbijaid vähendama sooja- ja jahutussüsteemide süsinikuheidet. </t>
  </si>
  <si>
    <t xml:space="preserve">	Meetmed kutseoskuste parandamiseks kütte- ja jahutusturul. </t>
  </si>
  <si>
    <t xml:space="preserve">	Leida ja laiendada rahastust ja toetusi. </t>
  </si>
  <si>
    <t>keskmine/suur</t>
  </si>
  <si>
    <t>keskmine</t>
  </si>
  <si>
    <t>väike (adm.kulu)</t>
  </si>
  <si>
    <t>kaugk. 18 789mln€ 2050; lokaal 18 027 mln€ 2050; elekter 19 066 mln€, tehnol.neutr 17 837 mln€; BAU 17 621 mln€</t>
  </si>
  <si>
    <t>Energiasalvestus pumphüdroakumulatsiooniga, Energiasalvestus akupatareide ulatusliku tööstusliku rakendamisega (liitiumioon, väävel-naatrium, plii, nikkel-kaadmium), Energia hajasalvestus, nn virtuaalne elektrijaam (salvestatakse tarbijate tavaseadmetes – boilerid, ventilatsiooniseadmed)  (Rohepööre); Vesiniku kasutamine taastuvatest allikatest toodetud elektri salvestamiseks (Rohepööre)</t>
  </si>
  <si>
    <t>Salvestusseadmete turutingimuste loomine;  Salvestuse ja süsteemiteenuste regulatsioon kokku lepitud (Energia teekaart);  Salvestuse strateegiline vaade, võrguga liitumise reeglid, võrgutasude reeglid</t>
  </si>
  <si>
    <t>50 MW Ida-Viru PHJ</t>
  </si>
  <si>
    <t>700(1000)MW Liivi lahe tuulepark - vesiniku tootmine suures mahus</t>
  </si>
  <si>
    <t>500MW Paldiski PHJ; 120MW väiketarbijate elektriakut instralleeritud; transpordis 30GWh vesinikku</t>
  </si>
  <si>
    <t>Tuulepargid: Liivi Lahe ja Saaremaa meretuulikud</t>
  </si>
  <si>
    <t>KÜTUSED</t>
  </si>
  <si>
    <t>Energia teekaart 2021-2030-2041</t>
  </si>
  <si>
    <t>Energia teekaart 2021-2030-2042</t>
  </si>
  <si>
    <t>Energia teekaart 2021-2030-2043</t>
  </si>
  <si>
    <t>ENERGIA TEEKART</t>
  </si>
  <si>
    <t>ELEKTRI DEKARBONISEERIMISE TEGEVUSKAVA</t>
  </si>
  <si>
    <t>SOOJUSE-JAHUTUSE TEGEVUSKAVA</t>
  </si>
  <si>
    <t>Pidada dialoogi tööstusega, et analüüsida parimaid süsinikdioksiidi heite vähendamise võimalusi (2050. aastaks</t>
  </si>
  <si>
    <t xml:space="preserve"> Turgude, investeeringute, regulatsioonide, maksude, tariifide ja lõivude kohandamine soojuspumpade kasutamise soodustamiseks ning muude taastuvatel energiaallikatel põhinevate kütteseadmete või kaugkütte ja -jahutuse kasutamise soodustamiseks (soojuse-jahutuse uuring) </t>
  </si>
  <si>
    <r>
      <rPr>
        <b/>
        <sz val="10"/>
        <color theme="1"/>
        <rFont val="Calibri"/>
        <family val="2"/>
        <scheme val="minor"/>
      </rPr>
      <t>Meetmed kutseoskuste parandamiseks kütte- ja jahutusturul:</t>
    </r>
    <r>
      <rPr>
        <sz val="10"/>
        <color theme="1"/>
        <rFont val="Calibri"/>
        <family val="2"/>
        <scheme val="minor"/>
      </rPr>
      <t xml:space="preserve">
Toetada kogu tarneahela arendamist koos ettevõtetega (projekteerijad, arhitektid, ehitajad, paigaldajad, operaatorid, omanikud)</t>
    </r>
    <r>
      <rPr>
        <sz val="10"/>
        <color theme="1"/>
        <rFont val="Calibri"/>
        <family val="2"/>
        <scheme val="minor"/>
      </rPr>
      <t xml:space="preserve"> (soojuse-jahutuse uuring) </t>
    </r>
  </si>
  <si>
    <r>
      <t>Energianõustamisettevõtete ja küttesüsteemide paigaldajate haridus, koolitus ja sertifitseerimine</t>
    </r>
    <r>
      <rPr>
        <sz val="10"/>
        <color theme="1"/>
        <rFont val="Calibri"/>
        <family val="2"/>
        <scheme val="minor"/>
      </rPr>
      <t xml:space="preserve"> (soojuse-jahutuse uuring)</t>
    </r>
  </si>
  <si>
    <r>
      <t>Toetada uute tehnoloogiliste lahenduste uurimist ja arendamist</t>
    </r>
    <r>
      <rPr>
        <sz val="10"/>
        <color theme="1"/>
        <rFont val="Calibri"/>
        <family val="2"/>
        <scheme val="minor"/>
      </rPr>
      <t>(soojuse-jahutuse uuring)</t>
    </r>
  </si>
  <si>
    <t xml:space="preserve"> Energiakao vähendamine läbi taristu arendamise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</si>
</sst>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3" formatCode="_-* #,##0.00_-;\-* #,##0.00_-;_-* &quot;-&quot;??_-;_-@_-"/>
    <numFmt numFmtId="164" formatCode="_(&quot;$&quot;* #,##0_);_(&quot;$&quot;* \(#,##0\);_(&quot;$&quot;* &quot;-&quot;_);_(@_)"/>
    <numFmt numFmtId="165" formatCode="_(* #,##0_);_(* \(#,##0\);_(* &quot;-&quot;_);_(@_)"/>
    <numFmt numFmtId="166" formatCode="_(&quot;$&quot;* #,##0.00_);_(&quot;$&quot;* \(#,##0.00\);_(&quot;$&quot;* &quot;-&quot;??_);_(@_)"/>
  </numFmts>
  <fonts count="95"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3"/>
      <name val="Ubuntu"/>
      <family val="2"/>
    </font>
    <font>
      <sz val="10"/>
      <color theme="1"/>
      <name val="Calibri"/>
      <family val="2"/>
      <scheme val="minor"/>
    </font>
    <font>
      <b/>
      <sz val="10"/>
      <color theme="1"/>
      <name val="Calibri"/>
      <family val="2"/>
      <scheme val="minor"/>
    </font>
    <font>
      <i/>
      <sz val="10"/>
      <color theme="1"/>
      <name val="Calibri"/>
      <family val="2"/>
      <scheme val="minor"/>
    </font>
    <font>
      <b/>
      <sz val="11"/>
      <color theme="1"/>
      <name val="Calibri"/>
      <family val="2"/>
      <scheme val="major"/>
    </font>
    <font>
      <sz val="18"/>
      <color theme="1"/>
      <name val="Calibri"/>
      <family val="2"/>
      <scheme val="major"/>
    </font>
    <font>
      <sz val="10"/>
      <name val="Calibri"/>
      <family val="2"/>
      <scheme val="minor"/>
    </font>
    <font>
      <sz val="10"/>
      <color theme="0"/>
      <name val="Calibri"/>
      <family val="2"/>
      <scheme val="minor"/>
    </font>
    <font>
      <b/>
      <sz val="10"/>
      <color theme="0"/>
      <name val="Calibri"/>
      <family val="2"/>
      <scheme val="minor"/>
    </font>
    <font>
      <sz val="10"/>
      <color theme="5" tint="-0.499984740745262"/>
      <name val="Calibri"/>
      <family val="2"/>
      <scheme val="minor"/>
    </font>
    <font>
      <sz val="10"/>
      <color theme="6" tint="-0.499984740745262"/>
      <name val="Calibri"/>
      <family val="2"/>
      <scheme val="minor"/>
    </font>
    <font>
      <b/>
      <sz val="10"/>
      <color rgb="FFC00000"/>
      <name val="Calibri"/>
      <family val="2"/>
      <scheme val="minor"/>
    </font>
    <font>
      <i/>
      <sz val="10"/>
      <name val="Calibri"/>
      <family val="2"/>
      <scheme val="minor"/>
    </font>
    <font>
      <i/>
      <sz val="10"/>
      <color theme="0" tint="-0.499984740745262"/>
      <name val="Calibri"/>
      <family val="2"/>
      <scheme val="minor"/>
    </font>
    <font>
      <b/>
      <sz val="16"/>
      <color theme="4"/>
      <name val="Calibri"/>
      <family val="2"/>
      <scheme val="major"/>
    </font>
    <font>
      <b/>
      <sz val="14"/>
      <color theme="4"/>
      <name val="Calibri"/>
      <family val="2"/>
      <scheme val="major"/>
    </font>
    <font>
      <b/>
      <sz val="12"/>
      <color theme="4"/>
      <name val="Calibri"/>
      <family val="2"/>
      <scheme val="major"/>
    </font>
    <font>
      <b/>
      <sz val="11"/>
      <color theme="1"/>
      <name val="Calibri"/>
      <family val="2"/>
      <scheme val="minor"/>
    </font>
    <font>
      <u/>
      <sz val="10"/>
      <color theme="10"/>
      <name val="Calibri"/>
      <family val="2"/>
      <scheme val="minor"/>
    </font>
    <font>
      <sz val="8"/>
      <color theme="1"/>
      <name val="Calibri"/>
      <family val="2"/>
      <scheme val="minor"/>
    </font>
    <font>
      <sz val="10"/>
      <color rgb="FF000000"/>
      <name val="Calibri"/>
      <family val="2"/>
      <scheme val="minor"/>
    </font>
    <font>
      <b/>
      <sz val="7"/>
      <color rgb="FFFFFFFF"/>
      <name val="Berlin Sans FB Demi"/>
      <family val="2"/>
    </font>
    <font>
      <sz val="7"/>
      <color theme="1"/>
      <name val="Trebuchet MS"/>
      <family val="2"/>
    </font>
    <font>
      <u/>
      <sz val="10"/>
      <name val="Calibri"/>
      <family val="2"/>
      <scheme val="minor"/>
    </font>
    <font>
      <sz val="11"/>
      <color theme="1"/>
      <name val="Calibri"/>
      <family val="2"/>
    </font>
    <font>
      <sz val="8"/>
      <color theme="1"/>
      <name val="Calibri"/>
      <family val="2"/>
    </font>
    <font>
      <sz val="8"/>
      <color rgb="FF000000"/>
      <name val="Calibri"/>
      <family val="2"/>
    </font>
    <font>
      <i/>
      <sz val="8"/>
      <color rgb="FF808080"/>
      <name val="Calibri"/>
      <family val="2"/>
    </font>
    <font>
      <i/>
      <sz val="8"/>
      <color rgb="FF595959"/>
      <name val="Calibri"/>
      <family val="2"/>
    </font>
    <font>
      <b/>
      <sz val="8"/>
      <color rgb="FF000000"/>
      <name val="Calibri"/>
      <family val="2"/>
    </font>
    <font>
      <b/>
      <sz val="8"/>
      <color theme="1"/>
      <name val="Calibri"/>
      <family val="2"/>
    </font>
    <font>
      <sz val="8"/>
      <color rgb="FFFFFFFF"/>
      <name val="Calibri Light"/>
      <family val="2"/>
    </font>
    <font>
      <sz val="8"/>
      <color theme="1"/>
      <name val="Calibri Light"/>
      <family val="2"/>
    </font>
    <font>
      <b/>
      <sz val="8"/>
      <color rgb="FFED7D31"/>
      <name val="Calibri Light"/>
      <family val="2"/>
    </font>
    <font>
      <sz val="8"/>
      <name val="Segoe UI Symbol"/>
      <family val="2"/>
    </font>
    <font>
      <i/>
      <sz val="8"/>
      <name val="Calibri Light"/>
      <family val="2"/>
    </font>
    <font>
      <sz val="8"/>
      <name val="Calibri Light"/>
      <family val="2"/>
    </font>
    <font>
      <sz val="8"/>
      <color theme="1"/>
      <name val="Segoe UI Symbol"/>
      <family val="2"/>
    </font>
    <font>
      <i/>
      <sz val="8"/>
      <color theme="1"/>
      <name val="Calibri"/>
      <family val="2"/>
    </font>
    <font>
      <sz val="8"/>
      <name val="Calibri"/>
      <family val="2"/>
    </font>
    <font>
      <b/>
      <sz val="9"/>
      <color rgb="FF000000"/>
      <name val="Calibri Light"/>
      <family val="2"/>
    </font>
    <font>
      <sz val="9"/>
      <color theme="1"/>
      <name val="Calibri Light"/>
      <family val="2"/>
    </font>
    <font>
      <i/>
      <sz val="7"/>
      <color theme="1"/>
      <name val="Calibri Light"/>
      <family val="2"/>
    </font>
    <font>
      <b/>
      <sz val="9"/>
      <color rgb="FF000000"/>
      <name val="Calibri"/>
      <family val="2"/>
    </font>
    <font>
      <vertAlign val="subscript"/>
      <sz val="8"/>
      <color rgb="FF000000"/>
      <name val="Calibri"/>
      <family val="2"/>
    </font>
    <font>
      <i/>
      <sz val="8"/>
      <color rgb="FF000000"/>
      <name val="Calibri"/>
      <family val="2"/>
    </font>
    <font>
      <i/>
      <sz val="7"/>
      <color theme="1"/>
      <name val="Calibri"/>
      <family val="2"/>
    </font>
    <font>
      <i/>
      <sz val="7"/>
      <color rgb="FF000000"/>
      <name val="Calibri"/>
      <family val="2"/>
    </font>
    <font>
      <i/>
      <sz val="8"/>
      <color rgb="FF000000"/>
      <name val="Calibri Light"/>
      <family val="2"/>
    </font>
    <font>
      <sz val="9"/>
      <color theme="1"/>
      <name val="Calibri"/>
      <family val="2"/>
      <scheme val="minor"/>
    </font>
    <font>
      <i/>
      <sz val="8"/>
      <color theme="1"/>
      <name val="Calibri Light"/>
      <family val="2"/>
    </font>
    <font>
      <vertAlign val="subscript"/>
      <sz val="11"/>
      <color theme="1"/>
      <name val="Calibri"/>
      <family val="2"/>
      <scheme val="minor"/>
    </font>
    <font>
      <b/>
      <sz val="10"/>
      <name val="Calibri"/>
      <family val="2"/>
      <scheme val="minor"/>
    </font>
    <font>
      <b/>
      <i/>
      <sz val="10"/>
      <name val="Calibri"/>
      <family val="2"/>
      <scheme val="minor"/>
    </font>
    <font>
      <sz val="10"/>
      <color theme="1"/>
      <name val="Wingdings"/>
      <charset val="2"/>
    </font>
    <font>
      <sz val="10"/>
      <color theme="1"/>
      <name val="Times New Roman"/>
      <family val="1"/>
    </font>
    <font>
      <sz val="11"/>
      <color theme="1"/>
      <name val="Courier New"/>
      <family val="3"/>
    </font>
    <font>
      <sz val="11"/>
      <color rgb="FF134753"/>
      <name val="Calibri"/>
      <family val="2"/>
      <scheme val="minor"/>
    </font>
    <font>
      <b/>
      <sz val="12"/>
      <color theme="1"/>
      <name val="Calibri"/>
      <family val="2"/>
      <scheme val="minor"/>
    </font>
    <font>
      <u/>
      <sz val="11"/>
      <color theme="10"/>
      <name val="Calibri"/>
      <family val="2"/>
      <scheme val="minor"/>
    </font>
    <font>
      <sz val="11"/>
      <color theme="2"/>
      <name val="Calibri"/>
      <family val="2"/>
      <scheme val="minor"/>
    </font>
    <font>
      <sz val="11"/>
      <name val="Calibri"/>
      <family val="2"/>
      <scheme val="minor"/>
    </font>
    <font>
      <sz val="11"/>
      <color rgb="FFFF0000"/>
      <name val="Calibri"/>
      <family val="2"/>
      <scheme val="minor"/>
    </font>
    <font>
      <b/>
      <sz val="11"/>
      <color theme="0"/>
      <name val="Calibri"/>
      <family val="2"/>
      <scheme val="minor"/>
    </font>
    <font>
      <b/>
      <sz val="9"/>
      <color theme="0"/>
      <name val="Calibri"/>
      <family val="2"/>
      <scheme val="minor"/>
    </font>
    <font>
      <sz val="11"/>
      <color rgb="FF4C4C4C"/>
      <name val="Arial"/>
      <family val="2"/>
    </font>
    <font>
      <b/>
      <sz val="18"/>
      <color rgb="FF000000"/>
      <name val="Calibri"/>
      <family val="2"/>
      <scheme val="minor"/>
    </font>
    <font>
      <sz val="18"/>
      <color rgb="FF000000"/>
      <name val="Calibri"/>
      <family val="2"/>
      <scheme val="minor"/>
    </font>
    <font>
      <sz val="12"/>
      <color rgb="FF4C4C4C"/>
      <name val="Calibri"/>
      <family val="2"/>
      <scheme val="minor"/>
    </font>
    <font>
      <b/>
      <sz val="11"/>
      <color rgb="FFFFFFFF"/>
      <name val="Calibri"/>
      <family val="2"/>
      <scheme val="minor"/>
    </font>
    <font>
      <sz val="10"/>
      <color rgb="FF134753"/>
      <name val="Calibri"/>
      <family val="2"/>
      <scheme val="minor"/>
    </font>
    <font>
      <b/>
      <sz val="10"/>
      <color rgb="FF134753"/>
      <name val="Calibri"/>
      <family val="2"/>
      <scheme val="minor"/>
    </font>
    <font>
      <b/>
      <sz val="10"/>
      <color rgb="FFFFFFFF"/>
      <name val="Calibri"/>
      <family val="2"/>
    </font>
    <font>
      <sz val="10"/>
      <color rgb="FF134753"/>
      <name val="Calibri"/>
      <family val="2"/>
    </font>
    <font>
      <sz val="10"/>
      <name val="Arial"/>
      <family val="2"/>
    </font>
    <font>
      <sz val="10"/>
      <color rgb="FF134753"/>
      <name val="Calibri"/>
      <family val="2"/>
      <charset val="186"/>
    </font>
    <font>
      <sz val="10"/>
      <name val="Arial"/>
      <family val="2"/>
      <charset val="186"/>
    </font>
    <font>
      <sz val="8"/>
      <name val="Calibri"/>
      <family val="2"/>
      <scheme val="minor"/>
    </font>
    <font>
      <sz val="11"/>
      <color theme="5" tint="-0.499984740745262"/>
      <name val="Calibri"/>
      <family val="2"/>
      <charset val="186"/>
      <scheme val="minor"/>
    </font>
    <font>
      <b/>
      <sz val="11"/>
      <color theme="5" tint="-0.499984740745262"/>
      <name val="Calibri"/>
      <family val="2"/>
      <scheme val="minor"/>
    </font>
    <font>
      <sz val="11"/>
      <color rgb="FF000000"/>
      <name val="Calibri"/>
      <family val="2"/>
      <scheme val="minor"/>
    </font>
    <font>
      <b/>
      <sz val="11"/>
      <color rgb="FF000000"/>
      <name val="Calibri"/>
      <family val="2"/>
      <scheme val="minor"/>
    </font>
    <font>
      <sz val="11"/>
      <color rgb="FF000000"/>
      <name val="Calibri"/>
      <family val="2"/>
    </font>
    <font>
      <b/>
      <sz val="10"/>
      <color theme="4"/>
      <name val="Calibri"/>
      <family val="2"/>
    </font>
    <font>
      <sz val="10"/>
      <color theme="4"/>
      <name val="Calibri"/>
      <family val="2"/>
    </font>
    <font>
      <sz val="9"/>
      <color theme="1"/>
      <name val="Calibri"/>
      <family val="2"/>
    </font>
    <font>
      <b/>
      <sz val="16"/>
      <color theme="0"/>
      <name val="Calibri"/>
      <family val="2"/>
      <scheme val="minor"/>
    </font>
    <font>
      <sz val="16"/>
      <color theme="0"/>
      <name val="Calibri"/>
      <family val="2"/>
      <scheme val="minor"/>
    </font>
    <font>
      <sz val="11"/>
      <color theme="0"/>
      <name val="Calibri"/>
      <family val="2"/>
      <scheme val="minor"/>
    </font>
    <font>
      <b/>
      <sz val="11"/>
      <color theme="4"/>
      <name val="Calibri"/>
      <family val="2"/>
    </font>
    <font>
      <sz val="11"/>
      <color theme="4"/>
      <name val="Calibri"/>
      <family val="2"/>
    </font>
  </fonts>
  <fills count="51">
    <fill>
      <patternFill patternType="none"/>
    </fill>
    <fill>
      <patternFill patternType="gray125"/>
    </fill>
    <fill>
      <patternFill patternType="solid">
        <fgColor theme="4"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4"/>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BC53D"/>
        <bgColor indexed="64"/>
      </patternFill>
    </fill>
    <fill>
      <patternFill patternType="solid">
        <fgColor rgb="FFFDE74C"/>
        <bgColor indexed="64"/>
      </patternFill>
    </fill>
    <fill>
      <patternFill patternType="solid">
        <fgColor theme="6"/>
        <bgColor indexed="64"/>
      </patternFill>
    </fill>
    <fill>
      <patternFill patternType="solid">
        <fgColor rgb="FFFF0000"/>
        <bgColor indexed="64"/>
      </patternFill>
    </fill>
    <fill>
      <patternFill patternType="solid">
        <fgColor theme="5"/>
        <bgColor indexed="64"/>
      </patternFill>
    </fill>
    <fill>
      <patternFill patternType="solid">
        <fgColor theme="4"/>
        <bgColor indexed="64"/>
      </patternFill>
    </fill>
    <fill>
      <patternFill patternType="solid">
        <fgColor theme="6" tint="0.79998168889431442"/>
        <bgColor indexed="64"/>
      </patternFill>
    </fill>
    <fill>
      <patternFill patternType="solid">
        <fgColor rgb="FFE22020"/>
        <bgColor indexed="64"/>
      </patternFill>
    </fill>
    <fill>
      <patternFill patternType="solid">
        <fgColor rgb="FF005962"/>
        <bgColor indexed="64"/>
      </patternFill>
    </fill>
    <fill>
      <patternFill patternType="solid">
        <fgColor rgb="FFE7E6E6"/>
        <bgColor indexed="64"/>
      </patternFill>
    </fill>
    <fill>
      <patternFill patternType="solid">
        <fgColor rgb="FFFAF9F9"/>
        <bgColor indexed="64"/>
      </patternFill>
    </fill>
    <fill>
      <patternFill patternType="solid">
        <fgColor rgb="FF2F5496"/>
        <bgColor indexed="64"/>
      </patternFill>
    </fill>
    <fill>
      <patternFill patternType="solid">
        <fgColor rgb="FFD9E2F3"/>
        <bgColor indexed="64"/>
      </patternFill>
    </fill>
    <fill>
      <patternFill patternType="solid">
        <fgColor rgb="FF4472C4"/>
        <bgColor indexed="64"/>
      </patternFill>
    </fill>
    <fill>
      <patternFill patternType="solid">
        <fgColor rgb="FFEEECE1"/>
        <bgColor indexed="64"/>
      </patternFill>
    </fill>
    <fill>
      <patternFill patternType="solid">
        <fgColor rgb="FFFFE3A5"/>
        <bgColor indexed="64"/>
      </patternFill>
    </fill>
    <fill>
      <patternFill patternType="solid">
        <fgColor rgb="FFC2E49C"/>
        <bgColor indexed="64"/>
      </patternFill>
    </fill>
    <fill>
      <patternFill patternType="solid">
        <fgColor rgb="FFF69482"/>
        <bgColor indexed="64"/>
      </patternFill>
    </fill>
    <fill>
      <patternFill patternType="solid">
        <fgColor rgb="FFFCDBD5"/>
        <bgColor indexed="64"/>
      </patternFill>
    </fill>
    <fill>
      <patternFill patternType="solid">
        <fgColor rgb="FFFFFFFF"/>
        <bgColor indexed="64"/>
      </patternFill>
    </fill>
    <fill>
      <patternFill patternType="solid">
        <fgColor theme="3"/>
        <bgColor indexed="64"/>
      </patternFill>
    </fill>
    <fill>
      <patternFill patternType="solid">
        <fgColor rgb="FF134753"/>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00D29A"/>
        <bgColor indexed="64"/>
      </patternFill>
    </fill>
  </fills>
  <borders count="66">
    <border>
      <left/>
      <right/>
      <top/>
      <bottom/>
      <diagonal/>
    </border>
    <border>
      <left/>
      <right/>
      <top/>
      <bottom style="double">
        <color theme="5"/>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style="thin">
        <color theme="3"/>
      </top>
      <bottom style="thin">
        <color theme="3"/>
      </bottom>
      <diagonal/>
    </border>
    <border>
      <left style="medium">
        <color rgb="FFFFC000"/>
      </left>
      <right style="medium">
        <color rgb="FFFFC000"/>
      </right>
      <top style="medium">
        <color rgb="FFFFC000"/>
      </top>
      <bottom style="medium">
        <color rgb="FFFFC000"/>
      </bottom>
      <diagonal/>
    </border>
    <border>
      <left style="thin">
        <color theme="0"/>
      </left>
      <right style="thin">
        <color theme="0"/>
      </right>
      <top style="thin">
        <color theme="0"/>
      </top>
      <bottom style="thin">
        <color theme="0"/>
      </bottom>
      <diagonal/>
    </border>
    <border>
      <left style="thin">
        <color rgb="FFFFC000"/>
      </left>
      <right style="thin">
        <color rgb="FFFFC000"/>
      </right>
      <top style="thin">
        <color rgb="FFFFC000"/>
      </top>
      <bottom style="thin">
        <color rgb="FFFFC000"/>
      </bottom>
      <diagonal/>
    </border>
    <border>
      <left style="thick">
        <color theme="6" tint="-0.499984740745262"/>
      </left>
      <right style="thick">
        <color theme="6" tint="-0.499984740745262"/>
      </right>
      <top style="thick">
        <color theme="6" tint="-0.499984740745262"/>
      </top>
      <bottom style="thick">
        <color theme="6" tint="-0.499984740745262"/>
      </bottom>
      <diagonal/>
    </border>
    <border>
      <left/>
      <right/>
      <top/>
      <bottom style="thin">
        <color theme="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top/>
      <bottom/>
      <diagonal/>
    </border>
    <border>
      <left style="medium">
        <color rgb="FF005962"/>
      </left>
      <right style="medium">
        <color rgb="FF005962"/>
      </right>
      <top style="medium">
        <color rgb="FF005962"/>
      </top>
      <bottom style="medium">
        <color rgb="FF005962"/>
      </bottom>
      <diagonal/>
    </border>
    <border>
      <left/>
      <right style="medium">
        <color rgb="FF005962"/>
      </right>
      <top style="medium">
        <color rgb="FF005962"/>
      </top>
      <bottom style="medium">
        <color rgb="FF005962"/>
      </bottom>
      <diagonal/>
    </border>
    <border>
      <left style="medium">
        <color rgb="FF005962"/>
      </left>
      <right style="medium">
        <color rgb="FF005962"/>
      </right>
      <top/>
      <bottom style="medium">
        <color rgb="FF005962"/>
      </bottom>
      <diagonal/>
    </border>
    <border>
      <left/>
      <right style="medium">
        <color rgb="FF005962"/>
      </right>
      <top/>
      <bottom style="medium">
        <color rgb="FF005962"/>
      </bottom>
      <diagonal/>
    </border>
    <border>
      <left/>
      <right style="medium">
        <color rgb="FF005962"/>
      </right>
      <top/>
      <bottom/>
      <diagonal/>
    </border>
    <border>
      <left style="medium">
        <color rgb="FF005962"/>
      </left>
      <right style="medium">
        <color rgb="FF005962"/>
      </right>
      <top style="medium">
        <color rgb="FF005962"/>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bottom style="medium">
        <color rgb="FF005962"/>
      </bottom>
      <diagonal/>
    </border>
    <border>
      <left style="medium">
        <color rgb="FF005962"/>
      </left>
      <right/>
      <top style="medium">
        <color rgb="FF005962"/>
      </top>
      <bottom style="medium">
        <color rgb="FF005962"/>
      </bottom>
      <diagonal/>
    </border>
    <border>
      <left/>
      <right/>
      <top style="medium">
        <color rgb="FF005962"/>
      </top>
      <bottom style="medium">
        <color rgb="FF005962"/>
      </bottom>
      <diagonal/>
    </border>
    <border>
      <left style="medium">
        <color rgb="FFED7D31"/>
      </left>
      <right style="medium">
        <color rgb="FFED7D31"/>
      </right>
      <top style="medium">
        <color rgb="FFED7D31"/>
      </top>
      <bottom style="medium">
        <color rgb="FFED7D31"/>
      </bottom>
      <diagonal/>
    </border>
    <border>
      <left/>
      <right style="medium">
        <color rgb="FFED7D31"/>
      </right>
      <top style="medium">
        <color rgb="FFED7D31"/>
      </top>
      <bottom style="medium">
        <color rgb="FFED7D31"/>
      </bottom>
      <diagonal/>
    </border>
    <border>
      <left style="medium">
        <color rgb="FFED7D31"/>
      </left>
      <right style="medium">
        <color rgb="FFED7D31"/>
      </right>
      <top/>
      <bottom style="medium">
        <color rgb="FFED7D31"/>
      </bottom>
      <diagonal/>
    </border>
    <border>
      <left style="medium">
        <color rgb="FFED7D31"/>
      </left>
      <right style="medium">
        <color rgb="FFED7D31"/>
      </right>
      <top/>
      <bottom/>
      <diagonal/>
    </border>
    <border>
      <left/>
      <right style="medium">
        <color rgb="FFED7D31"/>
      </right>
      <top/>
      <bottom style="medium">
        <color rgb="FFED7D31"/>
      </bottom>
      <diagonal/>
    </border>
    <border>
      <left style="medium">
        <color rgb="FFED7D31"/>
      </left>
      <right style="medium">
        <color rgb="FFED7D31"/>
      </right>
      <top style="medium">
        <color rgb="FFED7D31"/>
      </top>
      <bottom/>
      <diagonal/>
    </border>
    <border>
      <left style="medium">
        <color rgb="FF005962"/>
      </left>
      <right style="medium">
        <color rgb="FF005962"/>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double">
        <color indexed="64"/>
      </right>
      <top/>
      <bottom/>
      <diagonal/>
    </border>
    <border>
      <left style="double">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thin">
        <color indexed="64"/>
      </right>
      <top/>
      <bottom style="thin">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medium">
        <color rgb="FFFFFFFF"/>
      </top>
      <bottom/>
      <diagonal/>
    </border>
    <border>
      <left style="medium">
        <color rgb="FF008059"/>
      </left>
      <right style="medium">
        <color rgb="FF008059"/>
      </right>
      <top style="medium">
        <color rgb="FF008059"/>
      </top>
      <bottom style="medium">
        <color rgb="FF008059"/>
      </bottom>
      <diagonal/>
    </border>
    <border>
      <left style="medium">
        <color rgb="FF008059"/>
      </left>
      <right style="medium">
        <color rgb="FF008059"/>
      </right>
      <top/>
      <bottom style="medium">
        <color rgb="FF008059"/>
      </bottom>
      <diagonal/>
    </border>
    <border>
      <left/>
      <right style="medium">
        <color rgb="FF008059"/>
      </right>
      <top style="medium">
        <color rgb="FF008059"/>
      </top>
      <bottom style="medium">
        <color rgb="FF008059"/>
      </bottom>
      <diagonal/>
    </border>
    <border>
      <left style="medium">
        <color rgb="FF008059"/>
      </left>
      <right style="medium">
        <color rgb="FF008059"/>
      </right>
      <top style="medium">
        <color rgb="FF008059"/>
      </top>
      <bottom/>
      <diagonal/>
    </border>
    <border>
      <left style="thin">
        <color indexed="64"/>
      </left>
      <right style="thin">
        <color indexed="64"/>
      </right>
      <top style="thin">
        <color indexed="64"/>
      </top>
      <bottom/>
      <diagonal/>
    </border>
    <border>
      <left/>
      <right style="medium">
        <color rgb="FF008059"/>
      </right>
      <top/>
      <bottom style="medium">
        <color rgb="FF008059"/>
      </bottom>
      <diagonal/>
    </border>
    <border>
      <left/>
      <right style="medium">
        <color rgb="FF008059"/>
      </right>
      <top/>
      <bottom/>
      <diagonal/>
    </border>
    <border>
      <left style="medium">
        <color rgb="FFFFFFFF"/>
      </left>
      <right/>
      <top/>
      <bottom/>
      <diagonal/>
    </border>
  </borders>
  <cellStyleXfs count="55">
    <xf numFmtId="0" fontId="0" fillId="0" borderId="0"/>
    <xf numFmtId="0" fontId="5" fillId="26" borderId="0" applyNumberFormat="0" applyAlignment="0"/>
    <xf numFmtId="0" fontId="11" fillId="29"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165" fontId="4" fillId="0" borderId="0" applyFill="0" applyBorder="0" applyAlignment="0" applyProtection="0"/>
    <xf numFmtId="166" fontId="5" fillId="0" borderId="0" applyFill="0" applyBorder="0" applyAlignment="0" applyProtection="0"/>
    <xf numFmtId="164" fontId="4" fillId="0" borderId="0" applyFill="0" applyBorder="0" applyAlignment="0" applyProtection="0"/>
    <xf numFmtId="9" fontId="5" fillId="0" borderId="0" applyFill="0" applyBorder="0" applyProtection="0"/>
    <xf numFmtId="0" fontId="18" fillId="0" borderId="8" applyNumberFormat="0" applyFill="0" applyAlignment="0" applyProtection="0"/>
    <xf numFmtId="0" fontId="19" fillId="0" borderId="8" applyNumberFormat="0" applyFill="0" applyAlignment="0" applyProtection="0"/>
    <xf numFmtId="0" fontId="20" fillId="0" borderId="8" applyNumberFormat="0" applyFill="0" applyAlignment="0" applyProtection="0"/>
    <xf numFmtId="0" fontId="8" fillId="0" borderId="0" applyNumberFormat="0" applyFill="0" applyBorder="0" applyAlignment="0" applyProtection="0"/>
    <xf numFmtId="0" fontId="5" fillId="27" borderId="0" applyNumberFormat="0" applyBorder="0" applyAlignment="0" applyProtection="0"/>
    <xf numFmtId="0" fontId="11" fillId="30" borderId="2" applyNumberFormat="0" applyAlignment="0" applyProtection="0"/>
    <xf numFmtId="0" fontId="12" fillId="31" borderId="5" applyNumberFormat="0" applyAlignment="0" applyProtection="0"/>
    <xf numFmtId="0" fontId="12" fillId="28" borderId="5" applyNumberFormat="0" applyAlignment="0" applyProtection="0"/>
    <xf numFmtId="0" fontId="13" fillId="0" borderId="1" applyNumberFormat="0" applyFill="0" applyProtection="0">
      <alignment horizontal="left"/>
    </xf>
    <xf numFmtId="0" fontId="12" fillId="28" borderId="4" applyNumberFormat="0" applyAlignment="0" applyProtection="0"/>
    <xf numFmtId="0" fontId="5" fillId="0" borderId="6" applyNumberFormat="0" applyAlignment="0" applyProtection="0"/>
    <xf numFmtId="0" fontId="11" fillId="28" borderId="2" applyNumberFormat="0" applyAlignment="0" applyProtection="0"/>
    <xf numFmtId="0" fontId="7" fillId="0" borderId="0" applyNumberFormat="0" applyBorder="0" applyAlignment="0" applyProtection="0"/>
    <xf numFmtId="0" fontId="6" fillId="0" borderId="3" applyNumberFormat="0" applyFill="0" applyAlignment="0" applyProtection="0"/>
    <xf numFmtId="0" fontId="11"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11"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11"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11"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43" fontId="5" fillId="0" borderId="0" applyFill="0" applyBorder="0" applyAlignment="0" applyProtection="0"/>
    <xf numFmtId="0" fontId="9" fillId="0" borderId="0" applyNumberFormat="0" applyFill="0" applyBorder="0" applyAlignment="0" applyProtection="0"/>
    <xf numFmtId="3" fontId="14" fillId="32" borderId="7"/>
    <xf numFmtId="3" fontId="10" fillId="0" borderId="0"/>
    <xf numFmtId="3" fontId="15" fillId="0" borderId="0"/>
    <xf numFmtId="3" fontId="10" fillId="0" borderId="0"/>
    <xf numFmtId="3" fontId="16" fillId="0" borderId="0"/>
    <xf numFmtId="3" fontId="17" fillId="0" borderId="0"/>
    <xf numFmtId="3" fontId="12" fillId="33" borderId="0"/>
    <xf numFmtId="0" fontId="22" fillId="0" borderId="0" applyNumberFormat="0" applyFill="0" applyBorder="0" applyAlignment="0" applyProtection="0"/>
  </cellStyleXfs>
  <cellXfs count="405">
    <xf numFmtId="0" fontId="0" fillId="0" borderId="0" xfId="0"/>
    <xf numFmtId="0" fontId="21" fillId="0" borderId="10" xfId="0" applyFont="1" applyBorder="1" applyAlignment="1">
      <alignment vertical="center" wrapText="1"/>
    </xf>
    <xf numFmtId="0" fontId="21" fillId="0" borderId="11" xfId="0" applyFont="1" applyBorder="1" applyAlignment="1">
      <alignment vertical="center" wrapText="1"/>
    </xf>
    <xf numFmtId="0" fontId="0" fillId="0" borderId="12" xfId="0" applyBorder="1" applyAlignment="1">
      <alignment vertical="center" wrapText="1"/>
    </xf>
    <xf numFmtId="0" fontId="21" fillId="30" borderId="0" xfId="0" applyFont="1" applyFill="1"/>
    <xf numFmtId="0" fontId="21" fillId="30" borderId="0" xfId="0" applyFont="1" applyFill="1" applyAlignment="1">
      <alignment vertical="center" wrapText="1"/>
    </xf>
    <xf numFmtId="0" fontId="6" fillId="30" borderId="0" xfId="0" applyFont="1" applyFill="1"/>
    <xf numFmtId="0" fontId="21" fillId="0" borderId="12" xfId="0" applyFont="1" applyBorder="1" applyAlignment="1">
      <alignment vertical="center" wrapText="1"/>
    </xf>
    <xf numFmtId="0" fontId="22" fillId="0" borderId="9" xfId="54" applyBorder="1" applyAlignment="1">
      <alignment vertical="center" wrapText="1"/>
    </xf>
    <xf numFmtId="0" fontId="22" fillId="0" borderId="9" xfId="54" applyBorder="1"/>
    <xf numFmtId="0" fontId="21" fillId="0" borderId="9" xfId="0" applyFont="1" applyBorder="1" applyAlignment="1">
      <alignment vertical="center" wrapText="1"/>
    </xf>
    <xf numFmtId="0" fontId="0" fillId="0" borderId="13" xfId="0" applyBorder="1" applyAlignment="1">
      <alignment vertical="center" wrapText="1"/>
    </xf>
    <xf numFmtId="0" fontId="3" fillId="0" borderId="10" xfId="0" applyFont="1" applyBorder="1" applyAlignment="1">
      <alignment vertical="center" wrapText="1"/>
    </xf>
    <xf numFmtId="0" fontId="24" fillId="0" borderId="16" xfId="0" applyFont="1" applyBorder="1" applyAlignment="1">
      <alignment vertical="center"/>
    </xf>
    <xf numFmtId="0" fontId="24" fillId="0" borderId="17" xfId="0" applyFont="1" applyBorder="1" applyAlignment="1">
      <alignment vertical="center"/>
    </xf>
    <xf numFmtId="0" fontId="25" fillId="34" borderId="18" xfId="0" applyFont="1" applyFill="1" applyBorder="1" applyAlignment="1">
      <alignment horizontal="center" vertical="center" wrapText="1"/>
    </xf>
    <xf numFmtId="0" fontId="25" fillId="34" borderId="19" xfId="0" applyFont="1" applyFill="1" applyBorder="1" applyAlignment="1">
      <alignment horizontal="center" vertical="center" wrapText="1"/>
    </xf>
    <xf numFmtId="0" fontId="25" fillId="34" borderId="19" xfId="0" applyFont="1" applyFill="1" applyBorder="1" applyAlignment="1">
      <alignment horizontal="left" vertical="center" wrapText="1"/>
    </xf>
    <xf numFmtId="0" fontId="26" fillId="0" borderId="20" xfId="0" applyFont="1" applyBorder="1" applyAlignment="1">
      <alignment vertical="center" wrapText="1"/>
    </xf>
    <xf numFmtId="0" fontId="26" fillId="0" borderId="21" xfId="0" applyFont="1" applyBorder="1" applyAlignment="1">
      <alignment vertical="center" wrapText="1"/>
    </xf>
    <xf numFmtId="0" fontId="26" fillId="0" borderId="22" xfId="0" applyFont="1" applyBorder="1" applyAlignment="1">
      <alignment vertical="center" wrapText="1"/>
    </xf>
    <xf numFmtId="0" fontId="24" fillId="0" borderId="14" xfId="0" applyFont="1" applyBorder="1" applyAlignment="1">
      <alignment vertical="center"/>
    </xf>
    <xf numFmtId="0" fontId="27" fillId="30" borderId="0" xfId="54" applyFont="1" applyFill="1"/>
    <xf numFmtId="0" fontId="29" fillId="35" borderId="18" xfId="0" applyFont="1" applyFill="1" applyBorder="1" applyAlignment="1">
      <alignment horizontal="left" vertical="center" wrapText="1"/>
    </xf>
    <xf numFmtId="0" fontId="30" fillId="35" borderId="19" xfId="0" applyFont="1" applyFill="1" applyBorder="1" applyAlignment="1">
      <alignment horizontal="left" vertical="center" wrapText="1"/>
    </xf>
    <xf numFmtId="0" fontId="28" fillId="0" borderId="26" xfId="0" applyFont="1" applyBorder="1" applyAlignment="1">
      <alignment vertical="center" wrapText="1"/>
    </xf>
    <xf numFmtId="0" fontId="29" fillId="0" borderId="20" xfId="0" applyFont="1" applyBorder="1" applyAlignment="1">
      <alignment vertical="center" wrapText="1"/>
    </xf>
    <xf numFmtId="0" fontId="29" fillId="0" borderId="21" xfId="0" applyFont="1" applyBorder="1" applyAlignment="1">
      <alignment horizontal="center" vertical="center" wrapText="1"/>
    </xf>
    <xf numFmtId="0" fontId="28" fillId="0" borderId="0" xfId="0" applyFont="1" applyAlignment="1">
      <alignment vertical="center" wrapText="1"/>
    </xf>
    <xf numFmtId="0" fontId="31" fillId="0" borderId="20" xfId="0" applyFont="1" applyBorder="1" applyAlignment="1">
      <alignment horizontal="left" vertical="center" wrapText="1" indent="1"/>
    </xf>
    <xf numFmtId="0" fontId="32" fillId="0" borderId="21" xfId="0" applyFont="1" applyBorder="1" applyAlignment="1">
      <alignment horizontal="center" vertical="center" wrapText="1"/>
    </xf>
    <xf numFmtId="0" fontId="22" fillId="0" borderId="20" xfId="54" applyBorder="1" applyAlignment="1">
      <alignment vertical="center" wrapText="1"/>
    </xf>
    <xf numFmtId="10" fontId="29" fillId="0" borderId="21" xfId="0" applyNumberFormat="1" applyFont="1" applyBorder="1" applyAlignment="1">
      <alignment horizontal="center" vertical="center" wrapText="1"/>
    </xf>
    <xf numFmtId="0" fontId="33" fillId="35" borderId="29" xfId="0" applyFont="1" applyFill="1" applyBorder="1" applyAlignment="1">
      <alignment horizontal="left" vertical="center" wrapText="1"/>
    </xf>
    <xf numFmtId="0" fontId="33" fillId="35" borderId="30" xfId="0" applyFont="1" applyFill="1" applyBorder="1" applyAlignment="1">
      <alignment horizontal="left" vertical="center" wrapText="1"/>
    </xf>
    <xf numFmtId="0" fontId="33" fillId="35" borderId="30" xfId="0" applyFont="1" applyFill="1" applyBorder="1" applyAlignment="1">
      <alignment horizontal="center" vertical="center" wrapText="1"/>
    </xf>
    <xf numFmtId="0" fontId="35" fillId="37" borderId="33" xfId="0" applyFont="1" applyFill="1" applyBorder="1" applyAlignment="1">
      <alignment vertical="center" wrapText="1"/>
    </xf>
    <xf numFmtId="0" fontId="37" fillId="38" borderId="33" xfId="0" applyFont="1" applyFill="1" applyBorder="1" applyAlignment="1">
      <alignment horizontal="center" vertical="center" wrapText="1"/>
    </xf>
    <xf numFmtId="0" fontId="36" fillId="0" borderId="33" xfId="0" applyFont="1" applyBorder="1" applyAlignment="1">
      <alignment vertical="center" wrapText="1"/>
    </xf>
    <xf numFmtId="0" fontId="38" fillId="0" borderId="33" xfId="0" applyFont="1" applyBorder="1" applyAlignment="1">
      <alignment horizontal="center" vertical="center" wrapText="1"/>
    </xf>
    <xf numFmtId="0" fontId="39" fillId="0" borderId="33" xfId="0" applyFont="1" applyBorder="1" applyAlignment="1">
      <alignment horizontal="center" vertical="center" wrapText="1"/>
    </xf>
    <xf numFmtId="0" fontId="35" fillId="37" borderId="33" xfId="0" applyFont="1" applyFill="1" applyBorder="1" applyAlignment="1">
      <alignment horizontal="left" vertical="center" wrapText="1"/>
    </xf>
    <xf numFmtId="0" fontId="40" fillId="0" borderId="33" xfId="0" applyFont="1" applyBorder="1" applyAlignment="1">
      <alignment horizontal="left" vertical="center" wrapText="1"/>
    </xf>
    <xf numFmtId="0" fontId="29" fillId="0" borderId="31" xfId="0" applyFont="1" applyBorder="1" applyAlignment="1">
      <alignment vertical="center" wrapText="1"/>
    </xf>
    <xf numFmtId="0" fontId="37" fillId="0" borderId="0" xfId="0" applyFont="1" applyAlignment="1">
      <alignment vertical="center"/>
    </xf>
    <xf numFmtId="0" fontId="43" fillId="0" borderId="0" xfId="0" applyFont="1" applyAlignment="1">
      <alignment vertical="center"/>
    </xf>
    <xf numFmtId="0" fontId="44" fillId="35" borderId="29" xfId="0" applyFont="1" applyFill="1" applyBorder="1" applyAlignment="1">
      <alignment horizontal="center" vertical="center" wrapText="1"/>
    </xf>
    <xf numFmtId="0" fontId="44" fillId="35" borderId="30" xfId="0" applyFont="1" applyFill="1" applyBorder="1" applyAlignment="1">
      <alignment horizontal="center" vertical="center" wrapText="1"/>
    </xf>
    <xf numFmtId="0" fontId="45" fillId="0" borderId="31" xfId="0" applyFont="1" applyBorder="1" applyAlignment="1">
      <alignment vertical="center" wrapText="1"/>
    </xf>
    <xf numFmtId="0" fontId="45" fillId="0" borderId="33" xfId="0" applyFont="1" applyBorder="1" applyAlignment="1">
      <alignment vertical="center" wrapText="1"/>
    </xf>
    <xf numFmtId="0" fontId="46" fillId="0" borderId="0" xfId="0" applyFont="1" applyAlignment="1">
      <alignment vertical="center"/>
    </xf>
    <xf numFmtId="0" fontId="47" fillId="39" borderId="18" xfId="0" applyFont="1" applyFill="1" applyBorder="1" applyAlignment="1">
      <alignment horizontal="left" vertical="center" wrapText="1"/>
    </xf>
    <xf numFmtId="0" fontId="47" fillId="39" borderId="19" xfId="0" applyFont="1" applyFill="1" applyBorder="1" applyAlignment="1">
      <alignment horizontal="left" vertical="center" wrapText="1"/>
    </xf>
    <xf numFmtId="0" fontId="47" fillId="40" borderId="35" xfId="0" applyFont="1" applyFill="1" applyBorder="1" applyAlignment="1">
      <alignment vertical="center" wrapText="1"/>
    </xf>
    <xf numFmtId="0" fontId="30" fillId="40" borderId="20" xfId="0" applyFont="1" applyFill="1" applyBorder="1" applyAlignment="1">
      <alignment vertical="center" wrapText="1"/>
    </xf>
    <xf numFmtId="0" fontId="49" fillId="45" borderId="20" xfId="0" applyFont="1" applyFill="1" applyBorder="1" applyAlignment="1">
      <alignment horizontal="left" vertical="center" wrapText="1" indent="2"/>
    </xf>
    <xf numFmtId="0" fontId="30" fillId="44" borderId="21" xfId="0" applyFont="1" applyFill="1" applyBorder="1" applyAlignment="1">
      <alignment horizontal="center" vertical="center" wrapText="1"/>
    </xf>
    <xf numFmtId="0" fontId="30" fillId="42" borderId="21" xfId="0" applyFont="1" applyFill="1" applyBorder="1" applyAlignment="1">
      <alignment horizontal="center" vertical="center" wrapText="1"/>
    </xf>
    <xf numFmtId="0" fontId="30" fillId="41" borderId="21" xfId="0" applyFont="1" applyFill="1" applyBorder="1" applyAlignment="1">
      <alignment horizontal="center" vertical="center" wrapText="1"/>
    </xf>
    <xf numFmtId="0" fontId="47" fillId="40" borderId="20" xfId="0" applyFont="1" applyFill="1" applyBorder="1" applyAlignment="1">
      <alignment vertical="center" wrapText="1"/>
    </xf>
    <xf numFmtId="0" fontId="22" fillId="45" borderId="20" xfId="54" applyFill="1" applyBorder="1" applyAlignment="1">
      <alignment horizontal="left" vertical="center" wrapText="1" indent="2"/>
    </xf>
    <xf numFmtId="0" fontId="30" fillId="43" borderId="21" xfId="0" applyFont="1" applyFill="1" applyBorder="1" applyAlignment="1">
      <alignment horizontal="center" vertical="center" wrapText="1"/>
    </xf>
    <xf numFmtId="0" fontId="42" fillId="0" borderId="20" xfId="0" applyFont="1" applyBorder="1" applyAlignment="1">
      <alignment horizontal="left" vertical="center" wrapText="1" indent="2"/>
    </xf>
    <xf numFmtId="10" fontId="30" fillId="41" borderId="21" xfId="0" applyNumberFormat="1" applyFont="1" applyFill="1" applyBorder="1" applyAlignment="1">
      <alignment horizontal="center" vertical="center" wrapText="1"/>
    </xf>
    <xf numFmtId="10" fontId="30" fillId="42" borderId="21" xfId="0" applyNumberFormat="1" applyFont="1" applyFill="1" applyBorder="1" applyAlignment="1">
      <alignment horizontal="center" vertical="center" wrapText="1"/>
    </xf>
    <xf numFmtId="0" fontId="29" fillId="0" borderId="21" xfId="0" applyFont="1" applyBorder="1" applyAlignment="1">
      <alignment vertical="center" wrapText="1"/>
    </xf>
    <xf numFmtId="0" fontId="51" fillId="43" borderId="21" xfId="0" applyFont="1" applyFill="1" applyBorder="1" applyAlignment="1">
      <alignment horizontal="center" vertical="center" wrapText="1"/>
    </xf>
    <xf numFmtId="0" fontId="51" fillId="42" borderId="21" xfId="0" applyFont="1" applyFill="1" applyBorder="1" applyAlignment="1">
      <alignment horizontal="center" vertical="center" wrapText="1"/>
    </xf>
    <xf numFmtId="0" fontId="51" fillId="41" borderId="21" xfId="0" applyFont="1" applyFill="1" applyBorder="1" applyAlignment="1">
      <alignment horizontal="center" vertical="center" wrapText="1"/>
    </xf>
    <xf numFmtId="0" fontId="50" fillId="0" borderId="21" xfId="0" applyFont="1" applyBorder="1" applyAlignment="1">
      <alignment horizontal="center" vertical="center" wrapText="1"/>
    </xf>
    <xf numFmtId="0" fontId="52" fillId="0" borderId="0" xfId="0" applyFont="1" applyAlignment="1">
      <alignment vertical="center"/>
    </xf>
    <xf numFmtId="0" fontId="23" fillId="0" borderId="0" xfId="0" applyFont="1" applyAlignment="1">
      <alignment vertical="center"/>
    </xf>
    <xf numFmtId="0" fontId="10" fillId="30" borderId="0" xfId="0" applyFont="1" applyFill="1"/>
    <xf numFmtId="0" fontId="22" fillId="0" borderId="0" xfId="54"/>
    <xf numFmtId="0" fontId="24" fillId="0" borderId="0" xfId="0" applyFont="1" applyAlignment="1">
      <alignment vertical="center"/>
    </xf>
    <xf numFmtId="0" fontId="0" fillId="46" borderId="0" xfId="0" applyFill="1"/>
    <xf numFmtId="0" fontId="10" fillId="46" borderId="0" xfId="54" applyFont="1" applyFill="1"/>
    <xf numFmtId="0" fontId="56" fillId="46" borderId="0" xfId="0" applyFont="1" applyFill="1" applyAlignment="1">
      <alignment horizontal="justify" vertical="center"/>
    </xf>
    <xf numFmtId="0" fontId="6" fillId="0" borderId="9" xfId="0" applyFont="1" applyBorder="1" applyAlignment="1">
      <alignment vertical="center" wrapText="1"/>
    </xf>
    <xf numFmtId="0" fontId="6" fillId="0" borderId="10" xfId="0" applyFont="1" applyBorder="1" applyAlignment="1">
      <alignment vertical="center" wrapText="1"/>
    </xf>
    <xf numFmtId="0" fontId="58" fillId="0" borderId="13" xfId="0" applyFont="1" applyBorder="1" applyAlignment="1">
      <alignment horizontal="justify" vertical="center" wrapText="1"/>
    </xf>
    <xf numFmtId="0" fontId="58" fillId="0" borderId="12" xfId="0" applyFont="1" applyBorder="1" applyAlignment="1">
      <alignment horizontal="justify" vertical="center" wrapText="1"/>
    </xf>
    <xf numFmtId="0" fontId="0" fillId="30" borderId="0" xfId="0" applyFill="1"/>
    <xf numFmtId="0" fontId="24" fillId="0" borderId="9" xfId="0" applyFont="1" applyBorder="1" applyAlignment="1">
      <alignment vertical="center"/>
    </xf>
    <xf numFmtId="0" fontId="24" fillId="0" borderId="24" xfId="0" applyFont="1" applyBorder="1" applyAlignment="1">
      <alignment horizontal="right" vertical="center"/>
    </xf>
    <xf numFmtId="0" fontId="24" fillId="0" borderId="11" xfId="0" applyFont="1" applyBorder="1" applyAlignment="1">
      <alignment horizontal="right" vertical="center"/>
    </xf>
    <xf numFmtId="0" fontId="0" fillId="0" borderId="11" xfId="0" applyBorder="1"/>
    <xf numFmtId="0" fontId="24" fillId="0" borderId="9" xfId="0" applyFont="1" applyBorder="1" applyAlignment="1">
      <alignment horizontal="right" vertical="center"/>
    </xf>
    <xf numFmtId="0" fontId="0" fillId="0" borderId="0" xfId="0" applyAlignment="1">
      <alignment wrapText="1"/>
    </xf>
    <xf numFmtId="0" fontId="0" fillId="0" borderId="0" xfId="0" applyAlignment="1">
      <alignment horizontal="center"/>
    </xf>
    <xf numFmtId="0" fontId="6" fillId="0" borderId="0" xfId="0" applyFont="1" applyAlignment="1">
      <alignment wrapText="1"/>
    </xf>
    <xf numFmtId="0" fontId="60" fillId="0" borderId="0" xfId="0" applyFont="1" applyAlignment="1">
      <alignment horizontal="center" vertical="center"/>
    </xf>
    <xf numFmtId="0" fontId="0" fillId="0" borderId="0" xfId="0" applyAlignment="1">
      <alignment horizontal="center" wrapText="1"/>
    </xf>
    <xf numFmtId="0" fontId="61" fillId="0" borderId="0" xfId="0" applyFont="1" applyAlignment="1">
      <alignment wrapText="1"/>
    </xf>
    <xf numFmtId="0" fontId="62" fillId="0" borderId="0" xfId="0" applyFont="1" applyAlignment="1">
      <alignment horizontal="center" wrapText="1"/>
    </xf>
    <xf numFmtId="0" fontId="6" fillId="0" borderId="0" xfId="0" applyFont="1"/>
    <xf numFmtId="0" fontId="6" fillId="0" borderId="0" xfId="0" applyFont="1" applyAlignment="1">
      <alignment horizontal="center"/>
    </xf>
    <xf numFmtId="0" fontId="0" fillId="0" borderId="36" xfId="0" applyBorder="1" applyAlignment="1">
      <alignment wrapText="1"/>
    </xf>
    <xf numFmtId="0" fontId="1" fillId="0" borderId="0" xfId="0" applyFont="1" applyAlignment="1">
      <alignment vertical="top"/>
    </xf>
    <xf numFmtId="0" fontId="1" fillId="0" borderId="37" xfId="0" applyFont="1" applyBorder="1" applyAlignment="1">
      <alignment vertical="top"/>
    </xf>
    <xf numFmtId="0" fontId="1" fillId="0" borderId="38" xfId="0" applyFont="1" applyBorder="1" applyAlignment="1">
      <alignment vertical="top" wrapText="1"/>
    </xf>
    <xf numFmtId="0" fontId="1" fillId="0" borderId="37" xfId="0" applyFont="1" applyBorder="1" applyAlignment="1">
      <alignment horizontal="center" vertical="top"/>
    </xf>
    <xf numFmtId="0" fontId="1" fillId="0" borderId="0" xfId="0" applyFont="1" applyAlignment="1">
      <alignment horizontal="center" vertical="top"/>
    </xf>
    <xf numFmtId="0" fontId="1" fillId="0" borderId="38" xfId="0" applyFont="1" applyBorder="1" applyAlignment="1">
      <alignment horizontal="center" vertical="top"/>
    </xf>
    <xf numFmtId="0" fontId="1" fillId="0" borderId="37" xfId="0" applyFont="1" applyBorder="1" applyAlignment="1">
      <alignment vertical="top" wrapText="1"/>
    </xf>
    <xf numFmtId="0" fontId="1" fillId="0" borderId="39" xfId="0" applyFont="1" applyBorder="1" applyAlignment="1">
      <alignment horizontal="center" vertical="top"/>
    </xf>
    <xf numFmtId="0" fontId="1" fillId="0" borderId="40" xfId="0" applyFont="1" applyBorder="1" applyAlignment="1">
      <alignment horizontal="center" vertical="top"/>
    </xf>
    <xf numFmtId="0" fontId="1" fillId="0" borderId="0" xfId="0" applyFont="1" applyAlignment="1">
      <alignment vertical="top" wrapText="1"/>
    </xf>
    <xf numFmtId="0" fontId="1" fillId="0" borderId="38" xfId="0" applyFont="1" applyBorder="1" applyAlignment="1">
      <alignment vertical="top"/>
    </xf>
    <xf numFmtId="0" fontId="1" fillId="0" borderId="0" xfId="0" applyFont="1" applyAlignment="1">
      <alignment vertical="center"/>
    </xf>
    <xf numFmtId="0" fontId="1" fillId="0" borderId="0" xfId="0" applyFont="1" applyAlignment="1">
      <alignment vertical="center" wrapText="1"/>
    </xf>
    <xf numFmtId="0" fontId="1" fillId="0" borderId="38" xfId="0" applyFont="1" applyBorder="1" applyAlignment="1">
      <alignment vertical="center" wrapText="1"/>
    </xf>
    <xf numFmtId="0" fontId="1" fillId="0" borderId="37" xfId="0" applyFont="1" applyBorder="1" applyAlignment="1">
      <alignment vertical="center"/>
    </xf>
    <xf numFmtId="0" fontId="63" fillId="0" borderId="0" xfId="54" applyFont="1" applyBorder="1" applyAlignment="1">
      <alignment vertical="center"/>
    </xf>
    <xf numFmtId="0" fontId="1" fillId="0" borderId="38" xfId="0" applyFont="1" applyBorder="1" applyAlignment="1">
      <alignment vertical="center"/>
    </xf>
    <xf numFmtId="0" fontId="64" fillId="0" borderId="37" xfId="0" applyFont="1" applyBorder="1" applyAlignment="1">
      <alignment vertical="top" wrapText="1"/>
    </xf>
    <xf numFmtId="0" fontId="65" fillId="0" borderId="37" xfId="0" applyFont="1" applyBorder="1" applyAlignment="1">
      <alignment vertical="top" wrapText="1"/>
    </xf>
    <xf numFmtId="0" fontId="1" fillId="0" borderId="37" xfId="0" applyFont="1" applyBorder="1" applyAlignment="1">
      <alignment vertical="center" wrapText="1"/>
    </xf>
    <xf numFmtId="0" fontId="63" fillId="0" borderId="0" xfId="54" applyFont="1" applyFill="1" applyBorder="1" applyAlignment="1">
      <alignment vertical="center"/>
    </xf>
    <xf numFmtId="0" fontId="21" fillId="0" borderId="0" xfId="0" applyFont="1" applyAlignment="1">
      <alignment horizontal="center" vertical="center" wrapText="1"/>
    </xf>
    <xf numFmtId="0" fontId="67" fillId="31" borderId="0" xfId="0" applyFont="1" applyFill="1" applyAlignment="1">
      <alignment horizontal="center" vertical="center" wrapText="1"/>
    </xf>
    <xf numFmtId="0" fontId="67" fillId="31" borderId="37" xfId="0" applyFont="1" applyFill="1" applyBorder="1" applyAlignment="1">
      <alignment horizontal="center" vertical="center" wrapText="1"/>
    </xf>
    <xf numFmtId="0" fontId="67" fillId="31" borderId="38" xfId="0" applyFont="1" applyFill="1" applyBorder="1" applyAlignment="1">
      <alignment horizontal="center" vertical="center" wrapText="1"/>
    </xf>
    <xf numFmtId="0" fontId="67" fillId="31" borderId="41" xfId="0" applyFont="1" applyFill="1" applyBorder="1" applyAlignment="1">
      <alignment vertical="center" wrapText="1"/>
    </xf>
    <xf numFmtId="0" fontId="67" fillId="31" borderId="39" xfId="0" applyFont="1" applyFill="1" applyBorder="1" applyAlignment="1">
      <alignment horizontal="center" vertical="center" wrapText="1"/>
    </xf>
    <xf numFmtId="0" fontId="67" fillId="31" borderId="40" xfId="0" applyFont="1" applyFill="1" applyBorder="1" applyAlignment="1">
      <alignment horizontal="center" vertical="center" wrapText="1"/>
    </xf>
    <xf numFmtId="0" fontId="67" fillId="31" borderId="37" xfId="0" applyFont="1" applyFill="1" applyBorder="1" applyAlignment="1">
      <alignment horizontal="center" vertical="center" textRotation="90" wrapText="1"/>
    </xf>
    <xf numFmtId="0" fontId="67" fillId="31" borderId="0" xfId="0" applyFont="1" applyFill="1" applyAlignment="1">
      <alignment horizontal="center" vertical="center" textRotation="90" wrapText="1"/>
    </xf>
    <xf numFmtId="0" fontId="67" fillId="31" borderId="42" xfId="0" applyFont="1" applyFill="1" applyBorder="1" applyAlignment="1">
      <alignment horizontal="center" vertical="center" textRotation="90" wrapText="1"/>
    </xf>
    <xf numFmtId="0" fontId="68" fillId="31" borderId="0" xfId="0" applyFont="1" applyFill="1" applyAlignment="1">
      <alignment horizontal="center" vertical="center" wrapText="1"/>
    </xf>
    <xf numFmtId="0" fontId="68" fillId="31" borderId="0" xfId="0" applyFont="1" applyFill="1" applyAlignment="1">
      <alignment horizontal="center" vertical="center" textRotation="90" wrapText="1"/>
    </xf>
    <xf numFmtId="0" fontId="68" fillId="31" borderId="38" xfId="0" applyFont="1" applyFill="1" applyBorder="1" applyAlignment="1">
      <alignment horizontal="center" vertical="center" wrapText="1"/>
    </xf>
    <xf numFmtId="0" fontId="67" fillId="31" borderId="39" xfId="0" applyFont="1" applyFill="1" applyBorder="1" applyAlignment="1">
      <alignment horizontal="center" vertical="center" textRotation="90" wrapText="1"/>
    </xf>
    <xf numFmtId="0" fontId="67" fillId="31" borderId="40" xfId="0" applyFont="1" applyFill="1" applyBorder="1" applyAlignment="1">
      <alignment horizontal="center" vertical="center" textRotation="90" wrapText="1"/>
    </xf>
    <xf numFmtId="0" fontId="67" fillId="31" borderId="0" xfId="0" applyFont="1" applyFill="1" applyAlignment="1">
      <alignment horizontal="center" vertical="center"/>
    </xf>
    <xf numFmtId="0" fontId="67" fillId="31" borderId="38" xfId="0" applyFont="1" applyFill="1" applyBorder="1" applyAlignment="1">
      <alignment horizontal="center" vertical="center" textRotation="90"/>
    </xf>
    <xf numFmtId="0" fontId="21" fillId="0" borderId="0" xfId="0" applyFont="1" applyAlignment="1">
      <alignment horizontal="left" vertical="center"/>
    </xf>
    <xf numFmtId="0" fontId="67" fillId="31" borderId="0" xfId="0" applyFont="1" applyFill="1" applyAlignment="1">
      <alignment horizontal="left" vertical="center"/>
    </xf>
    <xf numFmtId="0" fontId="67" fillId="31" borderId="44" xfId="0" applyFont="1" applyFill="1" applyBorder="1" applyAlignment="1">
      <alignment horizontal="left" vertical="center"/>
    </xf>
    <xf numFmtId="0" fontId="67" fillId="31" borderId="38" xfId="0" applyFont="1" applyFill="1" applyBorder="1" applyAlignment="1">
      <alignment vertical="center"/>
    </xf>
    <xf numFmtId="0" fontId="67" fillId="31" borderId="44" xfId="0" applyFont="1" applyFill="1" applyBorder="1" applyAlignment="1">
      <alignment horizontal="center" vertical="center"/>
    </xf>
    <xf numFmtId="0" fontId="67" fillId="31" borderId="44" xfId="0" applyFont="1" applyFill="1" applyBorder="1" applyAlignment="1">
      <alignment vertical="center"/>
    </xf>
    <xf numFmtId="0" fontId="67" fillId="31" borderId="43" xfId="0" applyFont="1" applyFill="1" applyBorder="1" applyAlignment="1">
      <alignment vertical="center"/>
    </xf>
    <xf numFmtId="0" fontId="67" fillId="31" borderId="45" xfId="0" applyFont="1" applyFill="1" applyBorder="1" applyAlignment="1">
      <alignment vertical="center"/>
    </xf>
    <xf numFmtId="0" fontId="21" fillId="0" borderId="44" xfId="0" applyFont="1" applyBorder="1" applyAlignment="1">
      <alignment vertical="center"/>
    </xf>
    <xf numFmtId="0" fontId="21" fillId="0" borderId="45" xfId="0" applyFont="1" applyBorder="1" applyAlignment="1">
      <alignment vertical="center"/>
    </xf>
    <xf numFmtId="0" fontId="21" fillId="0" borderId="37" xfId="0" applyFont="1" applyBorder="1" applyAlignment="1">
      <alignment vertical="center" wrapText="1"/>
    </xf>
    <xf numFmtId="0" fontId="22" fillId="0" borderId="0" xfId="54" applyFill="1" applyBorder="1" applyAlignment="1">
      <alignment vertical="center"/>
    </xf>
    <xf numFmtId="0" fontId="21" fillId="0" borderId="38" xfId="0" applyFont="1" applyBorder="1" applyAlignment="1">
      <alignment vertical="center"/>
    </xf>
    <xf numFmtId="0" fontId="21" fillId="0" borderId="37" xfId="0" applyFont="1" applyBorder="1" applyAlignment="1">
      <alignment vertical="top" wrapText="1"/>
    </xf>
    <xf numFmtId="0" fontId="21" fillId="0" borderId="38" xfId="0" applyFont="1" applyBorder="1" applyAlignment="1">
      <alignment horizontal="center" vertical="top"/>
    </xf>
    <xf numFmtId="0" fontId="1" fillId="0" borderId="48" xfId="0" applyFont="1" applyBorder="1" applyAlignment="1">
      <alignment vertical="top"/>
    </xf>
    <xf numFmtId="0" fontId="63" fillId="0" borderId="49" xfId="54" applyFont="1" applyFill="1" applyBorder="1" applyAlignment="1">
      <alignment vertical="center"/>
    </xf>
    <xf numFmtId="0" fontId="1" fillId="0" borderId="49" xfId="0" applyFont="1" applyBorder="1" applyAlignment="1">
      <alignment vertical="center"/>
    </xf>
    <xf numFmtId="0" fontId="1" fillId="0" borderId="50" xfId="0" applyFont="1" applyBorder="1" applyAlignment="1">
      <alignment vertical="center"/>
    </xf>
    <xf numFmtId="0" fontId="1" fillId="0" borderId="48" xfId="0" applyFont="1" applyBorder="1" applyAlignment="1">
      <alignment vertical="center" wrapText="1"/>
    </xf>
    <xf numFmtId="0" fontId="1" fillId="0" borderId="49" xfId="0" applyFont="1" applyBorder="1" applyAlignment="1">
      <alignment vertical="center" wrapText="1"/>
    </xf>
    <xf numFmtId="0" fontId="1" fillId="0" borderId="51" xfId="0" applyFont="1" applyBorder="1" applyAlignment="1">
      <alignment horizontal="center" vertical="center"/>
    </xf>
    <xf numFmtId="0" fontId="1" fillId="0" borderId="49" xfId="0" applyFont="1" applyBorder="1" applyAlignment="1">
      <alignment horizontal="center" vertical="center"/>
    </xf>
    <xf numFmtId="0" fontId="1" fillId="0" borderId="52" xfId="0" applyFont="1" applyBorder="1" applyAlignment="1">
      <alignment horizontal="center" vertical="center"/>
    </xf>
    <xf numFmtId="0" fontId="1" fillId="0" borderId="50" xfId="0" applyFont="1" applyBorder="1" applyAlignment="1">
      <alignment vertical="center" wrapText="1"/>
    </xf>
    <xf numFmtId="0" fontId="1" fillId="0" borderId="48" xfId="0" applyFont="1" applyBorder="1" applyAlignment="1">
      <alignment horizontal="center" vertical="center"/>
    </xf>
    <xf numFmtId="0" fontId="1" fillId="0" borderId="50" xfId="0" applyFont="1" applyBorder="1" applyAlignment="1">
      <alignment horizontal="center" vertical="center"/>
    </xf>
    <xf numFmtId="0" fontId="1" fillId="0" borderId="40" xfId="0" applyFont="1" applyBorder="1" applyAlignment="1">
      <alignment horizontal="center" vertical="center"/>
    </xf>
    <xf numFmtId="0" fontId="1" fillId="0" borderId="0" xfId="0" applyFont="1" applyAlignment="1">
      <alignment horizontal="center" vertical="center"/>
    </xf>
    <xf numFmtId="0" fontId="1" fillId="0" borderId="39" xfId="0" applyFont="1" applyBorder="1" applyAlignment="1">
      <alignment horizontal="center" vertical="center"/>
    </xf>
    <xf numFmtId="0" fontId="1" fillId="0" borderId="38" xfId="0" applyFont="1" applyBorder="1" applyAlignment="1">
      <alignment horizontal="center" vertical="center"/>
    </xf>
    <xf numFmtId="0" fontId="1" fillId="0" borderId="37" xfId="0" applyFont="1" applyBorder="1" applyAlignment="1">
      <alignment horizontal="center" vertical="center"/>
    </xf>
    <xf numFmtId="0" fontId="1" fillId="0" borderId="38" xfId="0" quotePrefix="1" applyFont="1" applyBorder="1" applyAlignment="1">
      <alignment vertical="top" wrapText="1"/>
    </xf>
    <xf numFmtId="0" fontId="1" fillId="0" borderId="0" xfId="0" quotePrefix="1" applyFont="1" applyAlignment="1">
      <alignment vertical="top" wrapText="1"/>
    </xf>
    <xf numFmtId="0" fontId="1" fillId="0" borderId="42" xfId="0" applyFont="1" applyBorder="1" applyAlignment="1">
      <alignment vertical="top"/>
    </xf>
    <xf numFmtId="0" fontId="63" fillId="0" borderId="41" xfId="54" applyFont="1" applyFill="1" applyBorder="1" applyAlignment="1">
      <alignment vertical="center"/>
    </xf>
    <xf numFmtId="0" fontId="1" fillId="0" borderId="41" xfId="0" applyFont="1" applyBorder="1" applyAlignment="1">
      <alignment vertical="center"/>
    </xf>
    <xf numFmtId="0" fontId="1" fillId="0" borderId="53" xfId="0" applyFont="1" applyBorder="1" applyAlignment="1">
      <alignment vertical="top"/>
    </xf>
    <xf numFmtId="0" fontId="1" fillId="0" borderId="41" xfId="0" applyFont="1" applyBorder="1" applyAlignment="1">
      <alignment vertical="top"/>
    </xf>
    <xf numFmtId="0" fontId="1" fillId="0" borderId="42" xfId="0" applyFont="1" applyBorder="1" applyAlignment="1">
      <alignment vertical="top" wrapText="1"/>
    </xf>
    <xf numFmtId="0" fontId="1" fillId="0" borderId="41" xfId="0" applyFont="1" applyBorder="1" applyAlignment="1">
      <alignment vertical="top" wrapText="1"/>
    </xf>
    <xf numFmtId="0" fontId="1" fillId="0" borderId="54" xfId="0" applyFont="1" applyBorder="1" applyAlignment="1">
      <alignment horizontal="center" vertical="top"/>
    </xf>
    <xf numFmtId="0" fontId="1" fillId="0" borderId="41" xfId="0" applyFont="1" applyBorder="1" applyAlignment="1">
      <alignment horizontal="center" vertical="top"/>
    </xf>
    <xf numFmtId="0" fontId="1" fillId="0" borderId="55" xfId="0" applyFont="1" applyBorder="1" applyAlignment="1">
      <alignment horizontal="center" vertical="top"/>
    </xf>
    <xf numFmtId="0" fontId="1" fillId="0" borderId="53" xfId="0" applyFont="1" applyBorder="1" applyAlignment="1">
      <alignment vertical="top" wrapText="1"/>
    </xf>
    <xf numFmtId="0" fontId="1" fillId="0" borderId="42" xfId="0" applyFont="1" applyBorder="1" applyAlignment="1">
      <alignment horizontal="center" vertical="top"/>
    </xf>
    <xf numFmtId="0" fontId="1" fillId="0" borderId="53" xfId="0" applyFont="1" applyBorder="1" applyAlignment="1">
      <alignment horizontal="center" vertical="top"/>
    </xf>
    <xf numFmtId="0" fontId="1" fillId="0" borderId="42" xfId="0" applyFont="1" applyBorder="1" applyAlignment="1">
      <alignment vertical="center" wrapText="1"/>
    </xf>
    <xf numFmtId="0" fontId="1" fillId="0" borderId="53" xfId="0" applyFont="1" applyBorder="1" applyAlignment="1">
      <alignment vertical="center"/>
    </xf>
    <xf numFmtId="0" fontId="1" fillId="0" borderId="41" xfId="0" applyFont="1" applyBorder="1" applyAlignment="1">
      <alignment vertical="center" wrapText="1"/>
    </xf>
    <xf numFmtId="0" fontId="1" fillId="0" borderId="54" xfId="0" applyFont="1" applyBorder="1" applyAlignment="1">
      <alignment horizontal="center" vertical="center"/>
    </xf>
    <xf numFmtId="0" fontId="1" fillId="0" borderId="41" xfId="0" applyFont="1" applyBorder="1" applyAlignment="1">
      <alignment horizontal="center" vertical="center"/>
    </xf>
    <xf numFmtId="0" fontId="1" fillId="0" borderId="55" xfId="0" applyFont="1" applyBorder="1" applyAlignment="1">
      <alignment horizontal="center" vertical="center"/>
    </xf>
    <xf numFmtId="0" fontId="1" fillId="0" borderId="53" xfId="0" applyFont="1" applyBorder="1" applyAlignment="1">
      <alignment vertical="center" wrapText="1"/>
    </xf>
    <xf numFmtId="0" fontId="1" fillId="0" borderId="42" xfId="0" applyFont="1" applyBorder="1" applyAlignment="1">
      <alignment horizontal="center" vertical="center"/>
    </xf>
    <xf numFmtId="0" fontId="1" fillId="0" borderId="53" xfId="0" applyFont="1" applyBorder="1" applyAlignment="1">
      <alignment horizontal="center" vertical="center"/>
    </xf>
    <xf numFmtId="0" fontId="1" fillId="0" borderId="48" xfId="0" applyFont="1" applyBorder="1" applyAlignment="1">
      <alignment vertical="center"/>
    </xf>
    <xf numFmtId="0" fontId="1" fillId="0" borderId="42" xfId="0" applyFont="1" applyBorder="1" applyAlignment="1">
      <alignment vertical="center"/>
    </xf>
    <xf numFmtId="0" fontId="66" fillId="0" borderId="37" xfId="0" applyFont="1" applyBorder="1" applyAlignment="1">
      <alignment vertical="center" wrapText="1"/>
    </xf>
    <xf numFmtId="0" fontId="69" fillId="0" borderId="0" xfId="0" applyFont="1" applyAlignment="1">
      <alignment horizontal="left" vertical="center" indent="4" readingOrder="1"/>
    </xf>
    <xf numFmtId="0" fontId="72" fillId="0" borderId="0" xfId="0" applyFont="1" applyAlignment="1">
      <alignment horizontal="left" vertical="center" indent="9" readingOrder="1"/>
    </xf>
    <xf numFmtId="0" fontId="12" fillId="31" borderId="0" xfId="0" applyFont="1" applyFill="1" applyAlignment="1">
      <alignment wrapText="1"/>
    </xf>
    <xf numFmtId="0" fontId="12" fillId="31" borderId="0" xfId="0" applyFont="1" applyFill="1"/>
    <xf numFmtId="0" fontId="22" fillId="0" borderId="36" xfId="54" applyFill="1" applyBorder="1" applyAlignment="1">
      <alignment vertical="center" wrapText="1"/>
    </xf>
    <xf numFmtId="0" fontId="0" fillId="0" borderId="36" xfId="0" applyBorder="1"/>
    <xf numFmtId="0" fontId="63" fillId="0" borderId="36" xfId="54" applyFont="1" applyFill="1" applyBorder="1" applyAlignment="1">
      <alignment vertical="center" wrapText="1"/>
    </xf>
    <xf numFmtId="0" fontId="6" fillId="0" borderId="36" xfId="0" applyFont="1" applyBorder="1" applyAlignment="1">
      <alignment horizontal="center" wrapText="1"/>
    </xf>
    <xf numFmtId="0" fontId="0" fillId="0" borderId="36" xfId="0" applyBorder="1" applyAlignment="1">
      <alignment horizontal="center"/>
    </xf>
    <xf numFmtId="0" fontId="6" fillId="0" borderId="36" xfId="0" applyFont="1" applyBorder="1" applyAlignment="1">
      <alignment horizontal="center"/>
    </xf>
    <xf numFmtId="0" fontId="1" fillId="0" borderId="36" xfId="0" applyFont="1" applyBorder="1" applyAlignment="1">
      <alignment horizontal="center" vertical="center"/>
    </xf>
    <xf numFmtId="0" fontId="12" fillId="31" borderId="0" xfId="0" applyFont="1" applyFill="1" applyAlignment="1">
      <alignment horizontal="center" wrapText="1"/>
    </xf>
    <xf numFmtId="0" fontId="73" fillId="47" borderId="56" xfId="0" applyFont="1" applyFill="1" applyBorder="1" applyAlignment="1">
      <alignment horizontal="left" vertical="center" wrapText="1" readingOrder="1"/>
    </xf>
    <xf numFmtId="0" fontId="1" fillId="0" borderId="0" xfId="0" applyFont="1"/>
    <xf numFmtId="0" fontId="73" fillId="48" borderId="0" xfId="0" applyFont="1" applyFill="1" applyAlignment="1">
      <alignment horizontal="left" vertical="center" wrapText="1" readingOrder="1"/>
    </xf>
    <xf numFmtId="0" fontId="67" fillId="47" borderId="57" xfId="0" applyFont="1" applyFill="1" applyBorder="1" applyAlignment="1">
      <alignment vertical="top" wrapText="1"/>
    </xf>
    <xf numFmtId="0" fontId="73" fillId="47" borderId="57" xfId="0" applyFont="1" applyFill="1" applyBorder="1" applyAlignment="1">
      <alignment horizontal="left" vertical="center" wrapText="1" readingOrder="1"/>
    </xf>
    <xf numFmtId="0" fontId="21" fillId="49" borderId="0" xfId="0" applyFont="1" applyFill="1" applyAlignment="1">
      <alignment horizontal="center" vertical="center" wrapText="1"/>
    </xf>
    <xf numFmtId="0" fontId="67" fillId="49" borderId="0" xfId="0" applyFont="1" applyFill="1" applyAlignment="1">
      <alignment horizontal="center" vertical="center" wrapText="1"/>
    </xf>
    <xf numFmtId="0" fontId="67" fillId="49" borderId="38" xfId="0" applyFont="1" applyFill="1" applyBorder="1" applyAlignment="1">
      <alignment horizontal="center" vertical="center" wrapText="1"/>
    </xf>
    <xf numFmtId="0" fontId="67" fillId="49" borderId="37" xfId="0" applyFont="1" applyFill="1" applyBorder="1" applyAlignment="1">
      <alignment horizontal="center" vertical="center" wrapText="1"/>
    </xf>
    <xf numFmtId="0" fontId="67" fillId="49" borderId="0" xfId="0" applyFont="1" applyFill="1" applyAlignment="1">
      <alignment vertical="center" wrapText="1"/>
    </xf>
    <xf numFmtId="0" fontId="67" fillId="0" borderId="0" xfId="0" applyFont="1" applyAlignment="1">
      <alignment horizontal="center" vertical="center" wrapText="1"/>
    </xf>
    <xf numFmtId="0" fontId="67" fillId="0" borderId="38" xfId="0" applyFont="1" applyBorder="1" applyAlignment="1">
      <alignment horizontal="center" vertical="center" wrapText="1"/>
    </xf>
    <xf numFmtId="0" fontId="67" fillId="0" borderId="37" xfId="0" applyFont="1" applyBorder="1" applyAlignment="1">
      <alignment horizontal="center" vertical="center" wrapText="1"/>
    </xf>
    <xf numFmtId="0" fontId="67" fillId="0" borderId="0" xfId="0" applyFont="1" applyAlignment="1">
      <alignment vertical="center" wrapText="1"/>
    </xf>
    <xf numFmtId="0" fontId="67" fillId="31" borderId="43" xfId="0" applyFont="1" applyFill="1" applyBorder="1" applyAlignment="1">
      <alignment horizontal="center" vertical="center"/>
    </xf>
    <xf numFmtId="0" fontId="26" fillId="0" borderId="23" xfId="0" applyFont="1" applyBorder="1" applyAlignment="1">
      <alignment vertical="center" wrapText="1"/>
    </xf>
    <xf numFmtId="0" fontId="26" fillId="0" borderId="20" xfId="0" applyFont="1" applyBorder="1" applyAlignment="1">
      <alignment vertical="center" wrapText="1"/>
    </xf>
    <xf numFmtId="0" fontId="2" fillId="0" borderId="14" xfId="0" applyFont="1" applyBorder="1" applyAlignment="1">
      <alignment vertical="center" wrapText="1"/>
    </xf>
    <xf numFmtId="0" fontId="23" fillId="0" borderId="15" xfId="0" applyFont="1" applyBorder="1" applyAlignment="1">
      <alignment vertical="center" wrapText="1"/>
    </xf>
    <xf numFmtId="0" fontId="23" fillId="0" borderId="10" xfId="0" applyFont="1" applyBorder="1" applyAlignment="1">
      <alignment vertical="center" wrapText="1"/>
    </xf>
    <xf numFmtId="0" fontId="29" fillId="0" borderId="23" xfId="0" applyFont="1" applyBorder="1" applyAlignment="1">
      <alignment vertical="center" wrapText="1"/>
    </xf>
    <xf numFmtId="0" fontId="29" fillId="0" borderId="35" xfId="0" applyFont="1" applyBorder="1" applyAlignment="1">
      <alignment vertical="center" wrapText="1"/>
    </xf>
    <xf numFmtId="0" fontId="29" fillId="0" borderId="20" xfId="0" applyFont="1" applyBorder="1" applyAlignment="1">
      <alignment vertical="center" wrapText="1"/>
    </xf>
    <xf numFmtId="0" fontId="30" fillId="42" borderId="23" xfId="0" applyFont="1" applyFill="1" applyBorder="1" applyAlignment="1">
      <alignment horizontal="center" vertical="center" wrapText="1"/>
    </xf>
    <xf numFmtId="0" fontId="30" fillId="42" borderId="20" xfId="0" applyFont="1" applyFill="1" applyBorder="1" applyAlignment="1">
      <alignment horizontal="center" vertical="center" wrapText="1"/>
    </xf>
    <xf numFmtId="0" fontId="30" fillId="43" borderId="23" xfId="0" applyFont="1" applyFill="1" applyBorder="1" applyAlignment="1">
      <alignment horizontal="center" vertical="center" wrapText="1"/>
    </xf>
    <xf numFmtId="0" fontId="30" fillId="43" borderId="20" xfId="0" applyFont="1" applyFill="1" applyBorder="1" applyAlignment="1">
      <alignment horizontal="center" vertical="center" wrapText="1"/>
    </xf>
    <xf numFmtId="0" fontId="30" fillId="41" borderId="23" xfId="0" applyFont="1" applyFill="1" applyBorder="1" applyAlignment="1">
      <alignment horizontal="center" vertical="center" wrapText="1"/>
    </xf>
    <xf numFmtId="0" fontId="30" fillId="41" borderId="20" xfId="0" applyFont="1" applyFill="1" applyBorder="1" applyAlignment="1">
      <alignment horizontal="center" vertical="center" wrapText="1"/>
    </xf>
    <xf numFmtId="0" fontId="30" fillId="44" borderId="23" xfId="0" applyFont="1" applyFill="1" applyBorder="1" applyAlignment="1">
      <alignment horizontal="center" vertical="center" wrapText="1"/>
    </xf>
    <xf numFmtId="0" fontId="30" fillId="44" borderId="20" xfId="0" applyFont="1" applyFill="1" applyBorder="1" applyAlignment="1">
      <alignment horizontal="center" vertical="center" wrapText="1"/>
    </xf>
    <xf numFmtId="0" fontId="29" fillId="0" borderId="34" xfId="0" applyFont="1" applyBorder="1" applyAlignment="1">
      <alignment vertical="center" wrapText="1"/>
    </xf>
    <xf numFmtId="0" fontId="29" fillId="0" borderId="32" xfId="0" applyFont="1" applyBorder="1" applyAlignment="1">
      <alignment vertical="center" wrapText="1"/>
    </xf>
    <xf numFmtId="0" fontId="29" fillId="0" borderId="31" xfId="0" applyFont="1" applyBorder="1" applyAlignment="1">
      <alignment vertical="center" wrapText="1"/>
    </xf>
    <xf numFmtId="0" fontId="6" fillId="0" borderId="25" xfId="0" applyFont="1" applyBorder="1" applyAlignment="1">
      <alignment vertical="center" wrapText="1"/>
    </xf>
    <xf numFmtId="0" fontId="6" fillId="0" borderId="24" xfId="0" applyFont="1" applyBorder="1" applyAlignment="1">
      <alignment vertical="center" wrapText="1"/>
    </xf>
    <xf numFmtId="0" fontId="6" fillId="0" borderId="11" xfId="0" applyFont="1" applyBorder="1" applyAlignment="1">
      <alignment vertical="center" wrapText="1"/>
    </xf>
    <xf numFmtId="0" fontId="30" fillId="36" borderId="27" xfId="0" applyFont="1" applyFill="1" applyBorder="1" applyAlignment="1">
      <alignment vertical="center" wrapText="1"/>
    </xf>
    <xf numFmtId="0" fontId="30" fillId="36" borderId="28" xfId="0" applyFont="1" applyFill="1" applyBorder="1" applyAlignment="1">
      <alignment vertical="center" wrapText="1"/>
    </xf>
    <xf numFmtId="0" fontId="30" fillId="36" borderId="19" xfId="0" applyFont="1" applyFill="1" applyBorder="1" applyAlignment="1">
      <alignment vertical="center" wrapText="1"/>
    </xf>
    <xf numFmtId="0" fontId="6" fillId="0" borderId="0" xfId="0" applyFont="1" applyAlignment="1">
      <alignment horizontal="center" wrapText="1"/>
    </xf>
    <xf numFmtId="0" fontId="67" fillId="31" borderId="45" xfId="0" applyFont="1" applyFill="1" applyBorder="1" applyAlignment="1">
      <alignment horizontal="center" vertical="center"/>
    </xf>
    <xf numFmtId="0" fontId="67" fillId="31" borderId="44" xfId="0" applyFont="1" applyFill="1" applyBorder="1" applyAlignment="1">
      <alignment horizontal="center" vertical="center"/>
    </xf>
    <xf numFmtId="0" fontId="67" fillId="31" borderId="43" xfId="0" applyFont="1" applyFill="1" applyBorder="1" applyAlignment="1">
      <alignment horizontal="center" vertical="center"/>
    </xf>
    <xf numFmtId="0" fontId="67" fillId="31" borderId="45" xfId="0" applyFont="1" applyFill="1" applyBorder="1" applyAlignment="1">
      <alignment horizontal="left" vertical="center"/>
    </xf>
    <xf numFmtId="0" fontId="67" fillId="31" borderId="44" xfId="0" applyFont="1" applyFill="1" applyBorder="1" applyAlignment="1">
      <alignment horizontal="left" vertical="center"/>
    </xf>
    <xf numFmtId="0" fontId="67" fillId="31" borderId="43" xfId="0" applyFont="1" applyFill="1" applyBorder="1" applyAlignment="1">
      <alignment horizontal="left" vertical="center"/>
    </xf>
    <xf numFmtId="0" fontId="67" fillId="31" borderId="47" xfId="0" applyFont="1" applyFill="1" applyBorder="1" applyAlignment="1">
      <alignment horizontal="center" vertical="center"/>
    </xf>
    <xf numFmtId="0" fontId="67" fillId="31" borderId="46" xfId="0" applyFont="1" applyFill="1" applyBorder="1" applyAlignment="1">
      <alignment horizontal="center" vertical="center"/>
    </xf>
    <xf numFmtId="0" fontId="67" fillId="49" borderId="0" xfId="0" applyFont="1" applyFill="1" applyAlignment="1">
      <alignment horizontal="center" vertical="center" wrapText="1"/>
    </xf>
    <xf numFmtId="0" fontId="67" fillId="49" borderId="37" xfId="0" applyFont="1" applyFill="1" applyBorder="1" applyAlignment="1">
      <alignment horizontal="center" vertical="center" wrapText="1"/>
    </xf>
    <xf numFmtId="0" fontId="6" fillId="0" borderId="0" xfId="0" applyFont="1" applyAlignment="1">
      <alignment horizontal="center"/>
    </xf>
    <xf numFmtId="0" fontId="12" fillId="31" borderId="0" xfId="0" applyFont="1" applyFill="1" applyAlignment="1">
      <alignment horizontal="center"/>
    </xf>
    <xf numFmtId="0" fontId="12" fillId="31" borderId="0" xfId="0" applyFont="1" applyFill="1" applyAlignment="1">
      <alignment horizontal="center" wrapText="1"/>
    </xf>
    <xf numFmtId="0" fontId="12" fillId="31" borderId="0" xfId="0" applyFont="1" applyFill="1" applyAlignment="1">
      <alignment wrapText="1"/>
    </xf>
    <xf numFmtId="0" fontId="0" fillId="0" borderId="36" xfId="0" applyBorder="1" applyAlignment="1">
      <alignment horizontal="right" wrapText="1"/>
    </xf>
    <xf numFmtId="0" fontId="0" fillId="0" borderId="36" xfId="0" applyBorder="1" applyAlignment="1">
      <alignment horizontal="right"/>
    </xf>
    <xf numFmtId="0" fontId="6" fillId="0" borderId="36" xfId="0" applyFont="1" applyBorder="1" applyAlignment="1">
      <alignment wrapText="1"/>
    </xf>
    <xf numFmtId="0" fontId="6" fillId="0" borderId="36" xfId="0" applyFont="1" applyBorder="1" applyAlignment="1">
      <alignment horizontal="left" wrapText="1"/>
    </xf>
    <xf numFmtId="0" fontId="6" fillId="0" borderId="36" xfId="0" applyFont="1" applyBorder="1" applyAlignment="1">
      <alignment horizontal="left"/>
    </xf>
    <xf numFmtId="0" fontId="6" fillId="0" borderId="36" xfId="0" applyFont="1" applyBorder="1" applyAlignment="1"/>
    <xf numFmtId="0" fontId="6" fillId="0" borderId="36" xfId="0" applyFont="1" applyBorder="1"/>
    <xf numFmtId="0" fontId="0" fillId="0" borderId="62" xfId="0" applyBorder="1"/>
    <xf numFmtId="0" fontId="87" fillId="0" borderId="36" xfId="0" applyFont="1" applyFill="1" applyBorder="1" applyAlignment="1">
      <alignment horizontal="left" vertical="center" wrapText="1"/>
    </xf>
    <xf numFmtId="0" fontId="6" fillId="0" borderId="45" xfId="0" applyFont="1" applyBorder="1" applyAlignment="1">
      <alignment horizontal="center"/>
    </xf>
    <xf numFmtId="0" fontId="84" fillId="0" borderId="36" xfId="0" applyFont="1" applyBorder="1" applyAlignment="1">
      <alignment horizontal="right"/>
    </xf>
    <xf numFmtId="0" fontId="85" fillId="0" borderId="36" xfId="0" applyFont="1" applyBorder="1"/>
    <xf numFmtId="0" fontId="6" fillId="0" borderId="0" xfId="0" applyFont="1" applyBorder="1" applyAlignment="1">
      <alignment horizontal="center"/>
    </xf>
    <xf numFmtId="0" fontId="0" fillId="0" borderId="0" xfId="0" applyBorder="1"/>
    <xf numFmtId="0" fontId="47" fillId="50" borderId="58" xfId="0" applyFont="1" applyFill="1" applyBorder="1" applyAlignment="1">
      <alignment horizontal="justify" vertical="center" wrapText="1"/>
    </xf>
    <xf numFmtId="0" fontId="47" fillId="50" borderId="60" xfId="0" applyFont="1" applyFill="1" applyBorder="1" applyAlignment="1">
      <alignment horizontal="justify" vertical="center" wrapText="1"/>
    </xf>
    <xf numFmtId="0" fontId="89" fillId="0" borderId="59" xfId="0" applyFont="1" applyBorder="1" applyAlignment="1">
      <alignment vertical="center" wrapText="1"/>
    </xf>
    <xf numFmtId="0" fontId="89" fillId="0" borderId="63" xfId="0" applyFont="1" applyBorder="1" applyAlignment="1">
      <alignment vertical="center" wrapText="1"/>
    </xf>
    <xf numFmtId="0" fontId="89" fillId="0" borderId="64" xfId="0" applyFont="1" applyBorder="1" applyAlignment="1">
      <alignment vertical="center" wrapText="1"/>
    </xf>
    <xf numFmtId="0" fontId="89" fillId="0" borderId="61" xfId="0" applyFont="1" applyBorder="1" applyAlignment="1">
      <alignment vertical="center" wrapText="1"/>
    </xf>
    <xf numFmtId="0" fontId="89" fillId="0" borderId="59" xfId="0" applyFont="1" applyBorder="1" applyAlignment="1">
      <alignment vertical="center" wrapText="1"/>
    </xf>
    <xf numFmtId="0" fontId="89" fillId="0" borderId="61" xfId="0" applyFont="1" applyBorder="1" applyAlignment="1">
      <alignment vertical="center" wrapText="1"/>
    </xf>
    <xf numFmtId="0" fontId="0" fillId="48" borderId="0" xfId="0" applyFill="1" applyBorder="1" applyAlignment="1">
      <alignment horizontal="center" wrapText="1"/>
    </xf>
    <xf numFmtId="0" fontId="21" fillId="0" borderId="36" xfId="0" applyFont="1" applyBorder="1" applyAlignment="1">
      <alignment vertical="top" wrapText="1"/>
    </xf>
    <xf numFmtId="0" fontId="1" fillId="0" borderId="36" xfId="0" applyFont="1" applyBorder="1" applyAlignment="1">
      <alignment horizontal="left" vertical="center" wrapText="1" readingOrder="1"/>
    </xf>
    <xf numFmtId="0" fontId="21" fillId="0" borderId="36" xfId="0" applyFont="1" applyBorder="1" applyAlignment="1">
      <alignment horizontal="left" vertical="center" wrapText="1" readingOrder="1"/>
    </xf>
    <xf numFmtId="0" fontId="1" fillId="0" borderId="36" xfId="0" applyFont="1" applyBorder="1"/>
    <xf numFmtId="0" fontId="1" fillId="0" borderId="36" xfId="0" applyFont="1" applyBorder="1" applyAlignment="1">
      <alignment vertical="top" wrapText="1"/>
    </xf>
    <xf numFmtId="0" fontId="21" fillId="0" borderId="36" xfId="0" applyFont="1" applyBorder="1" applyAlignment="1">
      <alignment horizontal="center" vertical="center" wrapText="1"/>
    </xf>
    <xf numFmtId="0" fontId="22" fillId="0" borderId="36" xfId="54" applyFill="1" applyBorder="1" applyAlignment="1">
      <alignment vertical="center"/>
    </xf>
    <xf numFmtId="0" fontId="1" fillId="0" borderId="36" xfId="0" applyFont="1" applyBorder="1" applyAlignment="1">
      <alignment vertical="center" wrapText="1"/>
    </xf>
    <xf numFmtId="0" fontId="1" fillId="0" borderId="36" xfId="0" applyFont="1" applyBorder="1" applyAlignment="1">
      <alignment horizontal="center" vertical="top"/>
    </xf>
    <xf numFmtId="0" fontId="1" fillId="0" borderId="36" xfId="0" applyFont="1" applyBorder="1" applyAlignment="1">
      <alignment vertical="top"/>
    </xf>
    <xf numFmtId="0" fontId="67" fillId="0" borderId="36" xfId="0" applyFont="1" applyBorder="1" applyAlignment="1">
      <alignment horizontal="center" vertical="center" wrapText="1"/>
    </xf>
    <xf numFmtId="0" fontId="6" fillId="0" borderId="36" xfId="0" applyFont="1" applyBorder="1" applyAlignment="1">
      <alignment horizontal="center" vertical="center" wrapText="1"/>
    </xf>
    <xf numFmtId="0" fontId="22" fillId="0" borderId="36" xfId="54" applyFont="1" applyFill="1" applyBorder="1" applyAlignment="1">
      <alignment vertical="center"/>
    </xf>
    <xf numFmtId="0" fontId="0" fillId="0" borderId="36" xfId="0" applyFont="1" applyBorder="1" applyAlignment="1">
      <alignment vertical="center" wrapText="1"/>
    </xf>
    <xf numFmtId="0" fontId="0" fillId="0" borderId="36" xfId="0" applyFont="1" applyBorder="1" applyAlignment="1">
      <alignment horizontal="center" vertical="top"/>
    </xf>
    <xf numFmtId="0" fontId="0" fillId="0" borderId="36" xfId="0" applyFont="1" applyBorder="1" applyAlignment="1">
      <alignment vertical="top"/>
    </xf>
    <xf numFmtId="0" fontId="22" fillId="0" borderId="36" xfId="54" applyFont="1" applyFill="1" applyBorder="1" applyAlignment="1">
      <alignment vertical="center" wrapText="1"/>
    </xf>
    <xf numFmtId="0" fontId="0" fillId="0" borderId="36" xfId="0" applyFont="1" applyBorder="1" applyAlignment="1">
      <alignment horizontal="right" wrapText="1"/>
    </xf>
    <xf numFmtId="0" fontId="0" fillId="0" borderId="36" xfId="0" applyFont="1" applyBorder="1" applyAlignment="1">
      <alignment horizontal="right"/>
    </xf>
    <xf numFmtId="0" fontId="12" fillId="0" borderId="36" xfId="0" applyFont="1" applyBorder="1" applyAlignment="1">
      <alignment horizontal="center" vertical="center" wrapText="1"/>
    </xf>
    <xf numFmtId="0" fontId="0" fillId="0" borderId="0" xfId="0" applyBorder="1" applyAlignment="1">
      <alignment wrapText="1"/>
    </xf>
    <xf numFmtId="0" fontId="1" fillId="0" borderId="0" xfId="0" applyFont="1" applyBorder="1" applyAlignment="1">
      <alignment horizontal="center" vertical="center"/>
    </xf>
    <xf numFmtId="0" fontId="6" fillId="0" borderId="48" xfId="0" applyFont="1" applyBorder="1" applyAlignment="1">
      <alignment horizontal="center"/>
    </xf>
    <xf numFmtId="0" fontId="85" fillId="0" borderId="36" xfId="0" applyFont="1" applyBorder="1" applyAlignment="1">
      <alignment wrapText="1"/>
    </xf>
    <xf numFmtId="0" fontId="87" fillId="0" borderId="36" xfId="0" applyFont="1" applyFill="1" applyBorder="1" applyAlignment="1">
      <alignment horizontal="left" vertical="center" wrapText="1"/>
    </xf>
    <xf numFmtId="0" fontId="88" fillId="0" borderId="36" xfId="0" applyFont="1" applyFill="1" applyBorder="1" applyAlignment="1">
      <alignment horizontal="left" vertical="center" wrapText="1"/>
    </xf>
    <xf numFmtId="0" fontId="88" fillId="0" borderId="36" xfId="0" applyFont="1" applyFill="1" applyBorder="1" applyAlignment="1">
      <alignment horizontal="left" vertical="center" wrapText="1"/>
    </xf>
    <xf numFmtId="0" fontId="0" fillId="30" borderId="0" xfId="0" applyFill="1" applyAlignment="1">
      <alignment horizontal="center"/>
    </xf>
    <xf numFmtId="0" fontId="0" fillId="30" borderId="36" xfId="0" applyFill="1" applyBorder="1" applyAlignment="1">
      <alignment wrapText="1"/>
    </xf>
    <xf numFmtId="0" fontId="0" fillId="30" borderId="36" xfId="0" applyFill="1" applyBorder="1"/>
    <xf numFmtId="0" fontId="90" fillId="30" borderId="36" xfId="0" applyFont="1" applyFill="1" applyBorder="1" applyAlignment="1">
      <alignment horizontal="center"/>
    </xf>
    <xf numFmtId="0" fontId="90" fillId="30" borderId="36" xfId="0" applyFont="1" applyFill="1" applyBorder="1" applyAlignment="1">
      <alignment horizontal="left"/>
    </xf>
    <xf numFmtId="0" fontId="91" fillId="30" borderId="36" xfId="0" applyFont="1" applyFill="1" applyBorder="1"/>
    <xf numFmtId="0" fontId="91" fillId="30" borderId="0" xfId="0" applyFont="1" applyFill="1"/>
    <xf numFmtId="0" fontId="91" fillId="30" borderId="36" xfId="0" applyFont="1" applyFill="1" applyBorder="1" applyAlignment="1">
      <alignment horizontal="center" vertical="center"/>
    </xf>
    <xf numFmtId="0" fontId="0" fillId="0" borderId="0" xfId="0" applyAlignment="1">
      <alignment horizontal="right" wrapText="1"/>
    </xf>
    <xf numFmtId="0" fontId="1" fillId="0" borderId="36" xfId="0" applyFont="1" applyBorder="1" applyAlignment="1">
      <alignment wrapText="1"/>
    </xf>
    <xf numFmtId="0" fontId="63" fillId="0" borderId="36" xfId="54" applyFont="1" applyBorder="1" applyAlignment="1">
      <alignment vertical="center" wrapText="1"/>
    </xf>
    <xf numFmtId="0" fontId="92" fillId="30" borderId="36" xfId="0" applyFont="1" applyFill="1" applyBorder="1" applyAlignment="1">
      <alignment wrapText="1"/>
    </xf>
    <xf numFmtId="0" fontId="92" fillId="30" borderId="36" xfId="0" applyFont="1" applyFill="1" applyBorder="1"/>
    <xf numFmtId="0" fontId="21" fillId="0" borderId="36" xfId="0" applyFont="1" applyBorder="1" applyAlignment="1">
      <alignment wrapText="1"/>
    </xf>
    <xf numFmtId="0" fontId="63" fillId="0" borderId="43" xfId="54" applyFont="1" applyFill="1" applyBorder="1" applyAlignment="1">
      <alignment vertical="center" wrapText="1"/>
    </xf>
    <xf numFmtId="0" fontId="84" fillId="0" borderId="36" xfId="0" applyFont="1" applyBorder="1"/>
    <xf numFmtId="0" fontId="1" fillId="0" borderId="36" xfId="0" applyFont="1" applyBorder="1" applyAlignment="1">
      <alignment horizontal="right" wrapText="1"/>
    </xf>
    <xf numFmtId="0" fontId="1" fillId="0" borderId="62" xfId="0" applyFont="1" applyBorder="1" applyAlignment="1">
      <alignment horizontal="right" wrapText="1"/>
    </xf>
    <xf numFmtId="0" fontId="63" fillId="0" borderId="50" xfId="54" applyFont="1" applyFill="1" applyBorder="1" applyAlignment="1">
      <alignment vertical="center" wrapText="1"/>
    </xf>
    <xf numFmtId="0" fontId="84" fillId="0" borderId="36" xfId="0" applyFont="1" applyBorder="1" applyAlignment="1">
      <alignment wrapText="1"/>
    </xf>
    <xf numFmtId="0" fontId="84" fillId="0" borderId="62" xfId="0" applyFont="1" applyBorder="1" applyAlignment="1">
      <alignment wrapText="1"/>
    </xf>
    <xf numFmtId="0" fontId="86" fillId="0" borderId="36" xfId="0" applyFont="1" applyFill="1" applyBorder="1" applyAlignment="1">
      <alignment vertical="center" wrapText="1"/>
    </xf>
    <xf numFmtId="0" fontId="93" fillId="0" borderId="36" xfId="0" applyFont="1" applyFill="1" applyBorder="1" applyAlignment="1">
      <alignment horizontal="right" vertical="center" wrapText="1"/>
    </xf>
    <xf numFmtId="0" fontId="94" fillId="0" borderId="36" xfId="0" applyFont="1" applyFill="1" applyBorder="1" applyAlignment="1">
      <alignment horizontal="right" vertical="center" wrapText="1"/>
    </xf>
    <xf numFmtId="0" fontId="86" fillId="0" borderId="36" xfId="0" applyFont="1" applyFill="1" applyBorder="1" applyAlignment="1">
      <alignment horizontal="right" vertical="center" wrapText="1"/>
    </xf>
    <xf numFmtId="0" fontId="93" fillId="0" borderId="36" xfId="0" applyFont="1" applyFill="1" applyBorder="1" applyAlignment="1">
      <alignment horizontal="left" vertical="center" wrapText="1"/>
    </xf>
    <xf numFmtId="0" fontId="65" fillId="0" borderId="36" xfId="0" applyFont="1" applyBorder="1" applyAlignment="1">
      <alignment wrapText="1"/>
    </xf>
    <xf numFmtId="0" fontId="67" fillId="48" borderId="65" xfId="0" applyFont="1" applyFill="1" applyBorder="1" applyAlignment="1">
      <alignment horizontal="center" vertical="top" wrapText="1"/>
    </xf>
    <xf numFmtId="0" fontId="67" fillId="48" borderId="0" xfId="0" applyFont="1" applyFill="1" applyBorder="1" applyAlignment="1">
      <alignment horizontal="center" vertical="top" wrapText="1"/>
    </xf>
    <xf numFmtId="0" fontId="1" fillId="0" borderId="0" xfId="0" applyFont="1" applyFill="1"/>
    <xf numFmtId="0" fontId="0" fillId="0" borderId="0" xfId="0" applyFill="1"/>
    <xf numFmtId="0" fontId="21" fillId="0" borderId="36" xfId="0" applyFont="1" applyFill="1" applyBorder="1" applyAlignment="1">
      <alignment vertical="top" wrapText="1"/>
    </xf>
    <xf numFmtId="0" fontId="1" fillId="0" borderId="36" xfId="0" applyFont="1" applyFill="1" applyBorder="1" applyAlignment="1">
      <alignment horizontal="left" vertical="center" wrapText="1" readingOrder="1"/>
    </xf>
    <xf numFmtId="0" fontId="21" fillId="0" borderId="36" xfId="0" applyFont="1" applyFill="1" applyBorder="1" applyAlignment="1">
      <alignment horizontal="left" vertical="center" wrapText="1" readingOrder="1"/>
    </xf>
    <xf numFmtId="0" fontId="0" fillId="0" borderId="36" xfId="0" applyFont="1" applyBorder="1" applyAlignment="1">
      <alignment horizontal="left" vertical="center" wrapText="1" readingOrder="1"/>
    </xf>
    <xf numFmtId="0" fontId="6" fillId="0" borderId="0" xfId="0" applyFont="1" applyFill="1"/>
    <xf numFmtId="0" fontId="67" fillId="0" borderId="57" xfId="0" applyFont="1" applyFill="1" applyBorder="1" applyAlignment="1">
      <alignment vertical="top" wrapText="1"/>
    </xf>
    <xf numFmtId="0" fontId="6" fillId="0" borderId="36" xfId="0" applyFont="1" applyFill="1" applyBorder="1" applyAlignment="1">
      <alignment horizontal="center"/>
    </xf>
    <xf numFmtId="0" fontId="6" fillId="0" borderId="36" xfId="0" applyFont="1" applyFill="1" applyBorder="1" applyAlignment="1">
      <alignment vertical="top" wrapText="1"/>
    </xf>
    <xf numFmtId="0" fontId="84" fillId="0" borderId="36" xfId="0" applyFont="1" applyBorder="1" applyAlignment="1">
      <alignment horizontal="right" wrapText="1"/>
    </xf>
    <xf numFmtId="0" fontId="0" fillId="0" borderId="0" xfId="0" applyFill="1" applyAlignment="1">
      <alignment horizontal="center"/>
    </xf>
    <xf numFmtId="0" fontId="0" fillId="0" borderId="36" xfId="0" applyFill="1" applyBorder="1"/>
    <xf numFmtId="0" fontId="1" fillId="0" borderId="36" xfId="0" applyFont="1" applyFill="1" applyBorder="1"/>
    <xf numFmtId="0" fontId="67" fillId="48" borderId="36" xfId="0" applyFont="1" applyFill="1" applyBorder="1" applyAlignment="1">
      <alignment horizontal="center" vertical="top" wrapText="1"/>
    </xf>
    <xf numFmtId="0" fontId="0" fillId="48" borderId="36" xfId="0" applyFill="1" applyBorder="1" applyAlignment="1">
      <alignment horizontal="center" wrapText="1"/>
    </xf>
    <xf numFmtId="0" fontId="73" fillId="48" borderId="36" xfId="0" applyFont="1" applyFill="1" applyBorder="1" applyAlignment="1">
      <alignment horizontal="left" vertical="center" wrapText="1" readingOrder="1"/>
    </xf>
    <xf numFmtId="0" fontId="67" fillId="0" borderId="36" xfId="0" applyFont="1" applyFill="1" applyBorder="1" applyAlignment="1">
      <alignment horizontal="center" vertical="top" wrapText="1"/>
    </xf>
    <xf numFmtId="0" fontId="0" fillId="0" borderId="36" xfId="0" applyFill="1" applyBorder="1" applyAlignment="1">
      <alignment horizontal="center" wrapText="1"/>
    </xf>
    <xf numFmtId="0" fontId="73" fillId="0" borderId="36" xfId="0" applyFont="1" applyFill="1" applyBorder="1" applyAlignment="1">
      <alignment horizontal="left" vertical="center" wrapText="1" readingOrder="1"/>
    </xf>
    <xf numFmtId="0" fontId="74" fillId="0" borderId="36" xfId="0" applyFont="1" applyFill="1" applyBorder="1" applyAlignment="1">
      <alignment horizontal="left" vertical="center" wrapText="1" readingOrder="1"/>
    </xf>
    <xf numFmtId="0" fontId="74" fillId="0" borderId="36" xfId="0" applyFont="1" applyFill="1" applyBorder="1" applyAlignment="1">
      <alignment horizontal="left" vertical="center" wrapText="1" readingOrder="1"/>
    </xf>
    <xf numFmtId="0" fontId="10" fillId="0" borderId="36" xfId="0" applyFont="1" applyFill="1" applyBorder="1" applyAlignment="1">
      <alignment vertical="top" wrapText="1"/>
    </xf>
    <xf numFmtId="0" fontId="77" fillId="0" borderId="36" xfId="0" applyFont="1" applyFill="1" applyBorder="1" applyAlignment="1">
      <alignment horizontal="left" vertical="center" wrapText="1" readingOrder="1"/>
    </xf>
    <xf numFmtId="0" fontId="0" fillId="0" borderId="36" xfId="0" applyFill="1" applyBorder="1" applyAlignment="1">
      <alignment horizontal="center"/>
    </xf>
    <xf numFmtId="0" fontId="0" fillId="0" borderId="36" xfId="0" applyFont="1" applyFill="1" applyBorder="1" applyAlignment="1">
      <alignment vertical="top" wrapText="1"/>
    </xf>
    <xf numFmtId="0" fontId="0" fillId="48" borderId="36" xfId="0" applyFill="1" applyBorder="1" applyAlignment="1">
      <alignment wrapText="1"/>
    </xf>
    <xf numFmtId="0" fontId="76" fillId="0" borderId="36" xfId="0" applyFont="1" applyFill="1" applyBorder="1" applyAlignment="1">
      <alignment horizontal="left" vertical="center" wrapText="1" readingOrder="1"/>
    </xf>
    <xf numFmtId="0" fontId="76" fillId="47" borderId="36" xfId="0" applyFont="1" applyFill="1" applyBorder="1" applyAlignment="1">
      <alignment horizontal="left" vertical="center" wrapText="1" readingOrder="1"/>
    </xf>
    <xf numFmtId="0" fontId="75" fillId="0" borderId="36" xfId="0" applyFont="1" applyFill="1" applyBorder="1" applyAlignment="1">
      <alignment horizontal="left" vertical="center" wrapText="1" readingOrder="1"/>
    </xf>
    <xf numFmtId="0" fontId="78" fillId="0" borderId="36" xfId="0" applyFont="1" applyFill="1" applyBorder="1" applyAlignment="1">
      <alignment vertical="top" wrapText="1"/>
    </xf>
    <xf numFmtId="0" fontId="0" fillId="0" borderId="36" xfId="0" applyFont="1" applyFill="1" applyBorder="1"/>
    <xf numFmtId="0" fontId="12" fillId="48" borderId="36" xfId="0" applyFont="1" applyFill="1" applyBorder="1" applyAlignment="1">
      <alignment horizontal="center" vertical="top" wrapText="1"/>
    </xf>
    <xf numFmtId="0" fontId="0" fillId="48" borderId="36" xfId="0" applyFont="1" applyFill="1" applyBorder="1" applyAlignment="1">
      <alignment wrapText="1"/>
    </xf>
    <xf numFmtId="0" fontId="79" fillId="0" borderId="36" xfId="0" applyFont="1" applyFill="1" applyBorder="1" applyAlignment="1">
      <alignment horizontal="left" vertical="center" wrapText="1" readingOrder="1"/>
    </xf>
    <xf numFmtId="0" fontId="79" fillId="0" borderId="36" xfId="0" applyFont="1" applyFill="1" applyBorder="1" applyAlignment="1">
      <alignment horizontal="left" vertical="center" wrapText="1" readingOrder="1"/>
    </xf>
    <xf numFmtId="0" fontId="80" fillId="0" borderId="36" xfId="0" applyFont="1" applyFill="1" applyBorder="1" applyAlignment="1">
      <alignment vertical="top" wrapText="1"/>
    </xf>
    <xf numFmtId="0" fontId="0" fillId="0" borderId="36" xfId="0" applyFont="1" applyFill="1" applyBorder="1" applyAlignment="1">
      <alignment horizontal="left" vertical="center" wrapText="1" readingOrder="1"/>
    </xf>
    <xf numFmtId="0" fontId="22" fillId="0" borderId="36" xfId="54" applyFont="1" applyBorder="1" applyAlignment="1">
      <alignment vertical="top" wrapText="1"/>
    </xf>
    <xf numFmtId="0" fontId="21" fillId="0" borderId="0" xfId="0" applyFont="1" applyFill="1" applyAlignment="1">
      <alignment horizontal="center" vertical="center" wrapText="1"/>
    </xf>
    <xf numFmtId="0" fontId="67" fillId="0" borderId="0" xfId="0" applyFont="1" applyFill="1" applyAlignment="1">
      <alignment horizontal="center" vertical="center" wrapText="1"/>
    </xf>
    <xf numFmtId="0" fontId="67" fillId="0" borderId="37" xfId="0" applyFont="1" applyFill="1" applyBorder="1" applyAlignment="1">
      <alignment horizontal="center" vertical="center" wrapText="1"/>
    </xf>
    <xf numFmtId="0" fontId="67" fillId="0" borderId="38" xfId="0" applyFont="1" applyFill="1" applyBorder="1" applyAlignment="1">
      <alignment horizontal="center" vertical="center" wrapText="1"/>
    </xf>
    <xf numFmtId="0" fontId="67" fillId="0" borderId="0" xfId="0" applyFont="1" applyFill="1" applyAlignment="1">
      <alignment vertical="center" wrapText="1"/>
    </xf>
    <xf numFmtId="0" fontId="0" fillId="0" borderId="36" xfId="0" applyFont="1" applyBorder="1" applyAlignment="1">
      <alignment wrapText="1"/>
    </xf>
    <xf numFmtId="0" fontId="0" fillId="0" borderId="36" xfId="0" applyFont="1" applyBorder="1"/>
    <xf numFmtId="0" fontId="22" fillId="0" borderId="36" xfId="54" applyFont="1" applyBorder="1" applyAlignment="1">
      <alignment vertical="center"/>
    </xf>
    <xf numFmtId="0" fontId="0" fillId="0" borderId="36" xfId="0" applyFont="1" applyBorder="1" applyAlignment="1">
      <alignment vertical="top" wrapText="1"/>
    </xf>
    <xf numFmtId="0" fontId="10" fillId="0" borderId="36" xfId="0" applyFont="1" applyBorder="1" applyAlignment="1">
      <alignment vertical="top" wrapText="1"/>
    </xf>
    <xf numFmtId="0" fontId="12" fillId="49" borderId="36" xfId="0" applyFont="1" applyFill="1" applyBorder="1" applyAlignment="1">
      <alignment horizontal="center" vertical="center" wrapText="1"/>
    </xf>
    <xf numFmtId="0" fontId="12" fillId="49" borderId="36" xfId="0" applyFont="1" applyFill="1" applyBorder="1" applyAlignment="1">
      <alignment horizontal="center" vertical="center" wrapText="1"/>
    </xf>
    <xf numFmtId="0" fontId="6" fillId="0" borderId="45" xfId="0" applyFont="1" applyBorder="1" applyAlignment="1">
      <alignment horizontal="center" vertical="center" wrapText="1"/>
    </xf>
    <xf numFmtId="0" fontId="0" fillId="0" borderId="45" xfId="0" applyFont="1" applyBorder="1" applyAlignment="1">
      <alignment vertical="top"/>
    </xf>
    <xf numFmtId="0" fontId="67" fillId="0" borderId="36" xfId="0" applyFont="1" applyFill="1" applyBorder="1" applyAlignment="1">
      <alignment horizontal="center" vertical="center" wrapText="1"/>
    </xf>
    <xf numFmtId="0" fontId="67" fillId="49" borderId="36" xfId="0" applyFont="1" applyFill="1" applyBorder="1" applyAlignment="1">
      <alignment horizontal="center" vertical="center" wrapText="1"/>
    </xf>
    <xf numFmtId="0" fontId="67" fillId="49" borderId="36" xfId="0" applyFont="1" applyFill="1" applyBorder="1" applyAlignment="1">
      <alignment horizontal="center" vertical="center" wrapText="1"/>
    </xf>
    <xf numFmtId="0" fontId="63" fillId="0" borderId="36" xfId="54" applyFont="1" applyBorder="1" applyAlignment="1">
      <alignment vertical="center"/>
    </xf>
    <xf numFmtId="0" fontId="65" fillId="0" borderId="36" xfId="0" applyFont="1" applyBorder="1" applyAlignment="1">
      <alignment vertical="top" wrapText="1"/>
    </xf>
    <xf numFmtId="0" fontId="1" fillId="0" borderId="36" xfId="0" applyFont="1" applyBorder="1" applyAlignment="1">
      <alignment horizontal="center" vertical="center" wrapText="1"/>
    </xf>
    <xf numFmtId="0" fontId="1" fillId="0" borderId="36" xfId="0" applyFont="1" applyBorder="1" applyAlignment="1">
      <alignment horizontal="left" vertical="center" wrapText="1"/>
    </xf>
    <xf numFmtId="0" fontId="83" fillId="0" borderId="36" xfId="0" applyFont="1" applyBorder="1" applyAlignment="1">
      <alignment horizontal="center" vertical="center" wrapText="1"/>
    </xf>
    <xf numFmtId="0" fontId="82" fillId="0" borderId="36" xfId="0" applyFont="1" applyBorder="1" applyAlignment="1">
      <alignment horizontal="left" vertical="center" wrapText="1"/>
    </xf>
    <xf numFmtId="0" fontId="64" fillId="0" borderId="36" xfId="0" applyFont="1" applyBorder="1" applyAlignment="1">
      <alignment vertical="top" wrapText="1"/>
    </xf>
    <xf numFmtId="0" fontId="21" fillId="0" borderId="36" xfId="0" applyFont="1" applyBorder="1" applyAlignment="1">
      <alignment horizontal="center" vertical="top"/>
    </xf>
  </cellXfs>
  <cellStyles count="55">
    <cellStyle name="20% - Accent1" xfId="3" builtinId="30" customBuiltin="1"/>
    <cellStyle name="20% - Accent2" xfId="29" builtinId="34" customBuiltin="1"/>
    <cellStyle name="20% - Accent3" xfId="4" builtinId="38" customBuiltin="1"/>
    <cellStyle name="20% - Accent4" xfId="34" builtinId="42" customBuiltin="1"/>
    <cellStyle name="20% - Accent5" xfId="38" builtinId="46" customBuiltin="1"/>
    <cellStyle name="20% - Accent6" xfId="42" builtinId="50" customBuiltin="1"/>
    <cellStyle name="40% - Accent1" xfId="26" builtinId="31" customBuiltin="1"/>
    <cellStyle name="40% - Accent2" xfId="30" builtinId="35" customBuiltin="1"/>
    <cellStyle name="40% - Accent3" xfId="5" builtinId="39" customBuiltin="1"/>
    <cellStyle name="40% - Accent4" xfId="35" builtinId="43" customBuiltin="1"/>
    <cellStyle name="40% - Accent5" xfId="39" builtinId="47" customBuiltin="1"/>
    <cellStyle name="40% - Accent6" xfId="43" builtinId="51" customBuiltin="1"/>
    <cellStyle name="60% - Accent1" xfId="27" builtinId="32" customBuiltin="1"/>
    <cellStyle name="60% - Accent2" xfId="31" builtinId="36" customBuiltin="1"/>
    <cellStyle name="60% - Accent3" xfId="6" builtinId="40" customBuiltin="1"/>
    <cellStyle name="60% - Accent4" xfId="36" builtinId="44" customBuiltin="1"/>
    <cellStyle name="60% - Accent5" xfId="40" builtinId="48" customBuiltin="1"/>
    <cellStyle name="60% - Accent6" xfId="44" builtinId="52" customBuiltin="1"/>
    <cellStyle name="Accent1" xfId="25" builtinId="29" customBuiltin="1"/>
    <cellStyle name="Accent2" xfId="28" builtinId="33" customBuiltin="1"/>
    <cellStyle name="Accent3" xfId="32" builtinId="37" customBuiltin="1"/>
    <cellStyle name="Accent4" xfId="33" builtinId="41" customBuiltin="1"/>
    <cellStyle name="Accent5" xfId="37" builtinId="45" customBuiltin="1"/>
    <cellStyle name="Accent6" xfId="41" builtinId="49" customBuiltin="1"/>
    <cellStyle name="Bad" xfId="2" builtinId="27" customBuiltin="1"/>
    <cellStyle name="Calculated (Macro)" xfId="49" xr:uid="{BB72936C-5902-4D52-B084-96E0FFFD4801}"/>
    <cellStyle name="Calculation" xfId="18" builtinId="22" customBuiltin="1"/>
    <cellStyle name="Check Cell" xfId="20" builtinId="23" customBuiltin="1"/>
    <cellStyle name="Comma" xfId="45" builtinId="3" customBuiltin="1"/>
    <cellStyle name="Comma [0]" xfId="7" builtinId="6" hidden="1" customBuiltin="1"/>
    <cellStyle name="Currency" xfId="8" builtinId="4" customBuiltin="1"/>
    <cellStyle name="Currency [0]" xfId="9" builtinId="7" hidden="1" customBuiltin="1"/>
    <cellStyle name="Description" xfId="50" xr:uid="{12AF13DC-78D5-490C-967D-B78AB3134EAE}"/>
    <cellStyle name="Error" xfId="53" xr:uid="{87074FF7-EF79-46A5-8C31-C5A1D01E3D59}"/>
    <cellStyle name="Explanatory Text" xfId="23" builtinId="53" customBuiltin="1"/>
    <cellStyle name="Good" xfId="1" builtinId="26" customBuiltin="1"/>
    <cellStyle name="Heading 1" xfId="11" builtinId="16" customBuiltin="1"/>
    <cellStyle name="Heading 2" xfId="12" builtinId="17" customBuiltin="1"/>
    <cellStyle name="Heading 3" xfId="13" builtinId="18" customBuiltin="1"/>
    <cellStyle name="Heading 4" xfId="14" builtinId="19" customBuiltin="1"/>
    <cellStyle name="Hyperlink" xfId="54" builtinId="8"/>
    <cellStyle name="Index" xfId="52" xr:uid="{03BD6DBA-4C83-479C-A1DC-EA9FC3C76FA8}"/>
    <cellStyle name="Indication" xfId="51" xr:uid="{D73286ED-5881-440C-9524-5605766C8B33}"/>
    <cellStyle name="Input" xfId="16" builtinId="20" customBuiltin="1"/>
    <cellStyle name="Linked Cell" xfId="19" builtinId="24" customBuiltin="1"/>
    <cellStyle name="Neutral" xfId="15" builtinId="28" customBuiltin="1"/>
    <cellStyle name="Normal" xfId="0" builtinId="0" customBuiltin="1"/>
    <cellStyle name="Note" xfId="22" builtinId="10" customBuiltin="1"/>
    <cellStyle name="Option" xfId="47" xr:uid="{622ADA59-C722-4B87-9E03-AC99A9680851}"/>
    <cellStyle name="Output" xfId="17" builtinId="21" customBuiltin="1"/>
    <cellStyle name="Percent" xfId="10" builtinId="5" customBuiltin="1"/>
    <cellStyle name="Title" xfId="46" builtinId="15" customBuiltin="1"/>
    <cellStyle name="Total" xfId="24" builtinId="25" customBuiltin="1"/>
    <cellStyle name="Values" xfId="48" xr:uid="{0C0CCA62-9B2D-43A7-9C85-F4AE4E347BFC}"/>
    <cellStyle name="Warning Text" xfId="21" builtinId="11" customBuiltin="1"/>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theme="0"/>
      </font>
      <fill>
        <patternFill>
          <bgColor theme="3"/>
        </patternFill>
      </fill>
      <border>
        <top style="thin">
          <color theme="3"/>
        </top>
        <bottom style="double">
          <color theme="3"/>
        </bottom>
      </border>
    </dxf>
    <dxf>
      <font>
        <b/>
        <i val="0"/>
        <color theme="0"/>
      </font>
      <fill>
        <patternFill>
          <bgColor theme="4"/>
        </patternFill>
      </fill>
    </dxf>
    <dxf>
      <font>
        <b val="0"/>
        <i val="0"/>
      </font>
      <border>
        <left style="thin">
          <color auto="1"/>
        </left>
        <right style="thin">
          <color auto="1"/>
        </right>
        <top style="thin">
          <color auto="1"/>
        </top>
        <bottom style="thin">
          <color auto="1"/>
        </bottom>
        <vertical/>
        <horizontal/>
      </border>
    </dxf>
    <dxf>
      <font>
        <b/>
        <i val="0"/>
        <color theme="0"/>
      </font>
      <fill>
        <patternFill>
          <bgColor theme="3"/>
        </patternFill>
      </fill>
      <border diagonalUp="0" diagonalDown="0">
        <left/>
        <right/>
        <top/>
        <bottom/>
        <vertical/>
        <horizontal/>
      </border>
    </dxf>
    <dxf>
      <font>
        <b/>
        <i val="0"/>
        <color theme="0"/>
      </font>
      <fill>
        <patternFill>
          <bgColor theme="4"/>
        </patternFill>
      </fill>
    </dxf>
    <dxf>
      <font>
        <color auto="1"/>
      </font>
      <fill>
        <patternFill patternType="none">
          <bgColor auto="1"/>
        </patternFill>
      </fill>
      <border>
        <left style="thin">
          <color theme="0" tint="-4.9989318521683403E-2"/>
        </left>
        <right style="thin">
          <color theme="0" tint="-4.9989318521683403E-2"/>
        </right>
        <top style="thin">
          <color theme="0" tint="-4.9989318521683403E-2"/>
        </top>
        <bottom style="thin">
          <color theme="0" tint="-4.9989318521683403E-2"/>
        </bottom>
        <horizontal style="thin">
          <color theme="0" tint="-4.9989318521683403E-2"/>
        </horizontal>
      </border>
    </dxf>
  </dxfs>
  <tableStyles count="2" defaultTableStyle="TableStyleMedium2" defaultPivotStyle="CIVITTA Pivot">
    <tableStyle name="CIVITTA Pivot" table="0" count="3" xr9:uid="{53D80D86-CE94-4F6E-9DD6-94FAABC2E545}">
      <tableStyleElement type="wholeTable" dxfId="8"/>
      <tableStyleElement type="headerRow" dxfId="7"/>
      <tableStyleElement type="totalRow" dxfId="6"/>
    </tableStyle>
    <tableStyle name="CIVITTA Table" pivot="0" count="3" xr9:uid="{67819071-AA11-4A70-8EE4-E5ABF28D9F61}">
      <tableStyleElement type="wholeTable" dxfId="5"/>
      <tableStyleElement type="headerRow" dxfId="4"/>
      <tableStyleElement type="totalRow" dxfId="3"/>
    </tableStyle>
  </tableStyles>
  <colors>
    <mruColors>
      <color rgb="FFBFBFBF"/>
      <color rgb="FFFDE74C"/>
      <color rgb="FF9BC53D"/>
      <color rgb="FF4F454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7.png"/><Relationship Id="rId2" Type="http://schemas.openxmlformats.org/officeDocument/2006/relationships/image" Target="../media/image36.png"/><Relationship Id="rId1"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0.png"/><Relationship Id="rId1" Type="http://schemas.openxmlformats.org/officeDocument/2006/relationships/image" Target="../media/image16.png"/><Relationship Id="rId4" Type="http://schemas.openxmlformats.org/officeDocument/2006/relationships/image" Target="../media/image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 Id="rId6" Type="http://schemas.openxmlformats.org/officeDocument/2006/relationships/image" Target="../media/image10.png"/><Relationship Id="rId5" Type="http://schemas.openxmlformats.org/officeDocument/2006/relationships/image" Target="../media/image30.png"/><Relationship Id="rId4" Type="http://schemas.openxmlformats.org/officeDocument/2006/relationships/image" Target="../media/image29.png"/></Relationships>
</file>

<file path=xl/drawings/_rels/drawing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drawing1.xml><?xml version="1.0" encoding="utf-8"?>
<xdr:wsDr xmlns:xdr="http://schemas.openxmlformats.org/drawingml/2006/spreadsheetDrawing" xmlns:a="http://schemas.openxmlformats.org/drawingml/2006/main">
  <xdr:twoCellAnchor editAs="oneCell">
    <xdr:from>
      <xdr:col>9</xdr:col>
      <xdr:colOff>7936</xdr:colOff>
      <xdr:row>31</xdr:row>
      <xdr:rowOff>285750</xdr:rowOff>
    </xdr:from>
    <xdr:to>
      <xdr:col>10</xdr:col>
      <xdr:colOff>0</xdr:colOff>
      <xdr:row>33</xdr:row>
      <xdr:rowOff>139699</xdr:rowOff>
    </xdr:to>
    <xdr:pic>
      <xdr:nvPicPr>
        <xdr:cNvPr id="2" name="Picture 1">
          <a:extLst>
            <a:ext uri="{FF2B5EF4-FFF2-40B4-BE49-F238E27FC236}">
              <a16:creationId xmlns:a16="http://schemas.microsoft.com/office/drawing/2014/main" id="{313B3D2C-F7A9-C0D5-3B71-F51F5715FC25}"/>
            </a:ext>
          </a:extLst>
        </xdr:cNvPr>
        <xdr:cNvPicPr>
          <a:picLocks noChangeAspect="1"/>
        </xdr:cNvPicPr>
      </xdr:nvPicPr>
      <xdr:blipFill>
        <a:blip xmlns:r="http://schemas.openxmlformats.org/officeDocument/2006/relationships" r:embed="rId1"/>
        <a:stretch>
          <a:fillRect/>
        </a:stretch>
      </xdr:blipFill>
      <xdr:spPr>
        <a:xfrm>
          <a:off x="23458486" y="15582900"/>
          <a:ext cx="2836864" cy="18478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40504</xdr:colOff>
      <xdr:row>65</xdr:row>
      <xdr:rowOff>0</xdr:rowOff>
    </xdr:from>
    <xdr:to>
      <xdr:col>29</xdr:col>
      <xdr:colOff>4957889</xdr:colOff>
      <xdr:row>85</xdr:row>
      <xdr:rowOff>222218</xdr:rowOff>
    </xdr:to>
    <xdr:pic>
      <xdr:nvPicPr>
        <xdr:cNvPr id="4" name="Picture 3">
          <a:extLst>
            <a:ext uri="{FF2B5EF4-FFF2-40B4-BE49-F238E27FC236}">
              <a16:creationId xmlns:a16="http://schemas.microsoft.com/office/drawing/2014/main" id="{EA3AF795-D6BA-A14B-7AF0-81F137B80C47}"/>
            </a:ext>
          </a:extLst>
        </xdr:cNvPr>
        <xdr:cNvPicPr>
          <a:picLocks noChangeAspect="1"/>
        </xdr:cNvPicPr>
      </xdr:nvPicPr>
      <xdr:blipFill>
        <a:blip xmlns:r="http://schemas.openxmlformats.org/officeDocument/2006/relationships" r:embed="rId1"/>
        <a:stretch>
          <a:fillRect/>
        </a:stretch>
      </xdr:blipFill>
      <xdr:spPr>
        <a:xfrm>
          <a:off x="346798" y="19729824"/>
          <a:ext cx="6456326" cy="4629865"/>
        </a:xfrm>
        <a:prstGeom prst="rect">
          <a:avLst/>
        </a:prstGeom>
      </xdr:spPr>
    </xdr:pic>
    <xdr:clientData/>
  </xdr:twoCellAnchor>
  <xdr:twoCellAnchor editAs="oneCell">
    <xdr:from>
      <xdr:col>33</xdr:col>
      <xdr:colOff>19357</xdr:colOff>
      <xdr:row>65</xdr:row>
      <xdr:rowOff>7471</xdr:rowOff>
    </xdr:from>
    <xdr:to>
      <xdr:col>50</xdr:col>
      <xdr:colOff>1621117</xdr:colOff>
      <xdr:row>77</xdr:row>
      <xdr:rowOff>69454</xdr:rowOff>
    </xdr:to>
    <xdr:pic>
      <xdr:nvPicPr>
        <xdr:cNvPr id="6" name="Picture 5">
          <a:extLst>
            <a:ext uri="{FF2B5EF4-FFF2-40B4-BE49-F238E27FC236}">
              <a16:creationId xmlns:a16="http://schemas.microsoft.com/office/drawing/2014/main" id="{1D6AEB9C-4907-E314-E0E0-889B2BFE6B68}"/>
            </a:ext>
          </a:extLst>
        </xdr:cNvPr>
        <xdr:cNvPicPr>
          <a:picLocks noChangeAspect="1"/>
        </xdr:cNvPicPr>
      </xdr:nvPicPr>
      <xdr:blipFill>
        <a:blip xmlns:r="http://schemas.openxmlformats.org/officeDocument/2006/relationships" r:embed="rId2"/>
        <a:stretch>
          <a:fillRect/>
        </a:stretch>
      </xdr:blipFill>
      <xdr:spPr>
        <a:xfrm>
          <a:off x="7878416" y="19737295"/>
          <a:ext cx="8653995" cy="2303159"/>
        </a:xfrm>
        <a:prstGeom prst="rect">
          <a:avLst/>
        </a:prstGeom>
      </xdr:spPr>
    </xdr:pic>
    <xdr:clientData/>
  </xdr:twoCellAnchor>
  <xdr:twoCellAnchor editAs="oneCell">
    <xdr:from>
      <xdr:col>33</xdr:col>
      <xdr:colOff>64413</xdr:colOff>
      <xdr:row>87</xdr:row>
      <xdr:rowOff>44823</xdr:rowOff>
    </xdr:from>
    <xdr:to>
      <xdr:col>49</xdr:col>
      <xdr:colOff>328706</xdr:colOff>
      <xdr:row>109</xdr:row>
      <xdr:rowOff>158443</xdr:rowOff>
    </xdr:to>
    <xdr:pic>
      <xdr:nvPicPr>
        <xdr:cNvPr id="7" name="Picture 6">
          <a:extLst>
            <a:ext uri="{FF2B5EF4-FFF2-40B4-BE49-F238E27FC236}">
              <a16:creationId xmlns:a16="http://schemas.microsoft.com/office/drawing/2014/main" id="{9D9129A0-ACAC-FB78-1D1C-884D12C79EFC}"/>
            </a:ext>
          </a:extLst>
        </xdr:cNvPr>
        <xdr:cNvPicPr>
          <a:picLocks noChangeAspect="1"/>
        </xdr:cNvPicPr>
      </xdr:nvPicPr>
      <xdr:blipFill>
        <a:blip xmlns:r="http://schemas.openxmlformats.org/officeDocument/2006/relationships" r:embed="rId3"/>
        <a:stretch>
          <a:fillRect/>
        </a:stretch>
      </xdr:blipFill>
      <xdr:spPr>
        <a:xfrm>
          <a:off x="7923472" y="24667882"/>
          <a:ext cx="6710141" cy="422244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117</xdr:row>
      <xdr:rowOff>32807</xdr:rowOff>
    </xdr:from>
    <xdr:to>
      <xdr:col>2</xdr:col>
      <xdr:colOff>1331554</xdr:colOff>
      <xdr:row>122</xdr:row>
      <xdr:rowOff>71437</xdr:rowOff>
    </xdr:to>
    <xdr:pic>
      <xdr:nvPicPr>
        <xdr:cNvPr id="2" name="Picture 1">
          <a:extLst>
            <a:ext uri="{FF2B5EF4-FFF2-40B4-BE49-F238E27FC236}">
              <a16:creationId xmlns:a16="http://schemas.microsoft.com/office/drawing/2014/main" id="{C4764573-02D4-40FA-BF0F-2DB3873E3DA2}"/>
            </a:ext>
          </a:extLst>
        </xdr:cNvPr>
        <xdr:cNvPicPr>
          <a:picLocks noChangeAspect="1"/>
        </xdr:cNvPicPr>
      </xdr:nvPicPr>
      <xdr:blipFill>
        <a:blip xmlns:r="http://schemas.openxmlformats.org/officeDocument/2006/relationships" r:embed="rId1"/>
        <a:stretch>
          <a:fillRect/>
        </a:stretch>
      </xdr:blipFill>
      <xdr:spPr>
        <a:xfrm>
          <a:off x="0" y="56293807"/>
          <a:ext cx="6173429" cy="3872443"/>
        </a:xfrm>
        <a:prstGeom prst="rect">
          <a:avLst/>
        </a:prstGeom>
      </xdr:spPr>
    </xdr:pic>
    <xdr:clientData/>
  </xdr:twoCellAnchor>
  <xdr:twoCellAnchor editAs="oneCell">
    <xdr:from>
      <xdr:col>0</xdr:col>
      <xdr:colOff>74084</xdr:colOff>
      <xdr:row>124</xdr:row>
      <xdr:rowOff>169334</xdr:rowOff>
    </xdr:from>
    <xdr:to>
      <xdr:col>3</xdr:col>
      <xdr:colOff>223569</xdr:colOff>
      <xdr:row>130</xdr:row>
      <xdr:rowOff>161333</xdr:rowOff>
    </xdr:to>
    <xdr:pic>
      <xdr:nvPicPr>
        <xdr:cNvPr id="3" name="Picture 2">
          <a:extLst>
            <a:ext uri="{FF2B5EF4-FFF2-40B4-BE49-F238E27FC236}">
              <a16:creationId xmlns:a16="http://schemas.microsoft.com/office/drawing/2014/main" id="{6B73C963-0DF1-FA9E-5138-2E96ED3194C9}"/>
            </a:ext>
          </a:extLst>
        </xdr:cNvPr>
        <xdr:cNvPicPr>
          <a:picLocks noChangeAspect="1"/>
        </xdr:cNvPicPr>
      </xdr:nvPicPr>
      <xdr:blipFill>
        <a:blip xmlns:r="http://schemas.openxmlformats.org/officeDocument/2006/relationships" r:embed="rId2"/>
        <a:stretch>
          <a:fillRect/>
        </a:stretch>
      </xdr:blipFill>
      <xdr:spPr>
        <a:xfrm>
          <a:off x="74084" y="46714834"/>
          <a:ext cx="6377777" cy="4733333"/>
        </a:xfrm>
        <a:prstGeom prst="rect">
          <a:avLst/>
        </a:prstGeom>
      </xdr:spPr>
    </xdr:pic>
    <xdr:clientData/>
  </xdr:twoCellAnchor>
  <xdr:twoCellAnchor editAs="oneCell">
    <xdr:from>
      <xdr:col>11</xdr:col>
      <xdr:colOff>0</xdr:colOff>
      <xdr:row>118</xdr:row>
      <xdr:rowOff>0</xdr:rowOff>
    </xdr:from>
    <xdr:to>
      <xdr:col>21</xdr:col>
      <xdr:colOff>144826</xdr:colOff>
      <xdr:row>122</xdr:row>
      <xdr:rowOff>162023</xdr:rowOff>
    </xdr:to>
    <xdr:pic>
      <xdr:nvPicPr>
        <xdr:cNvPr id="7" name="Picture 6">
          <a:extLst>
            <a:ext uri="{FF2B5EF4-FFF2-40B4-BE49-F238E27FC236}">
              <a16:creationId xmlns:a16="http://schemas.microsoft.com/office/drawing/2014/main" id="{B0A5B1F7-EF22-4947-9665-6657F56C5AB9}"/>
            </a:ext>
          </a:extLst>
        </xdr:cNvPr>
        <xdr:cNvPicPr>
          <a:picLocks noChangeAspect="1"/>
        </xdr:cNvPicPr>
      </xdr:nvPicPr>
      <xdr:blipFill>
        <a:blip xmlns:r="http://schemas.openxmlformats.org/officeDocument/2006/relationships" r:embed="rId3"/>
        <a:stretch>
          <a:fillRect/>
        </a:stretch>
      </xdr:blipFill>
      <xdr:spPr>
        <a:xfrm>
          <a:off x="15271750" y="39401750"/>
          <a:ext cx="6403809" cy="3823857"/>
        </a:xfrm>
        <a:prstGeom prst="rect">
          <a:avLst/>
        </a:prstGeom>
      </xdr:spPr>
    </xdr:pic>
    <xdr:clientData/>
  </xdr:twoCellAnchor>
  <xdr:twoCellAnchor editAs="oneCell">
    <xdr:from>
      <xdr:col>11</xdr:col>
      <xdr:colOff>57150</xdr:colOff>
      <xdr:row>122</xdr:row>
      <xdr:rowOff>23081</xdr:rowOff>
    </xdr:from>
    <xdr:to>
      <xdr:col>21</xdr:col>
      <xdr:colOff>200025</xdr:colOff>
      <xdr:row>127</xdr:row>
      <xdr:rowOff>332077</xdr:rowOff>
    </xdr:to>
    <xdr:pic>
      <xdr:nvPicPr>
        <xdr:cNvPr id="8" name="Picture 7">
          <a:extLst>
            <a:ext uri="{FF2B5EF4-FFF2-40B4-BE49-F238E27FC236}">
              <a16:creationId xmlns:a16="http://schemas.microsoft.com/office/drawing/2014/main" id="{6A52AAB7-921B-450F-8701-C1393E2D84D3}"/>
            </a:ext>
          </a:extLst>
        </xdr:cNvPr>
        <xdr:cNvPicPr>
          <a:picLocks noChangeAspect="1"/>
        </xdr:cNvPicPr>
      </xdr:nvPicPr>
      <xdr:blipFill>
        <a:blip xmlns:r="http://schemas.openxmlformats.org/officeDocument/2006/relationships" r:embed="rId4"/>
        <a:stretch>
          <a:fillRect/>
        </a:stretch>
      </xdr:blipFill>
      <xdr:spPr>
        <a:xfrm>
          <a:off x="15328900" y="43245414"/>
          <a:ext cx="6401858" cy="40099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8165</xdr:colOff>
      <xdr:row>63</xdr:row>
      <xdr:rowOff>302985</xdr:rowOff>
    </xdr:from>
    <xdr:to>
      <xdr:col>10</xdr:col>
      <xdr:colOff>19050</xdr:colOff>
      <xdr:row>65</xdr:row>
      <xdr:rowOff>21771</xdr:rowOff>
    </xdr:to>
    <xdr:pic>
      <xdr:nvPicPr>
        <xdr:cNvPr id="2" name="Picture 1">
          <a:extLst>
            <a:ext uri="{FF2B5EF4-FFF2-40B4-BE49-F238E27FC236}">
              <a16:creationId xmlns:a16="http://schemas.microsoft.com/office/drawing/2014/main" id="{C725DA4E-7DA1-0BD3-55DE-1AF5CEA746B4}"/>
            </a:ext>
          </a:extLst>
        </xdr:cNvPr>
        <xdr:cNvPicPr>
          <a:picLocks noChangeAspect="1"/>
        </xdr:cNvPicPr>
      </xdr:nvPicPr>
      <xdr:blipFill>
        <a:blip xmlns:r="http://schemas.openxmlformats.org/officeDocument/2006/relationships" r:embed="rId1"/>
        <a:stretch>
          <a:fillRect/>
        </a:stretch>
      </xdr:blipFill>
      <xdr:spPr>
        <a:xfrm>
          <a:off x="25579615" y="40269885"/>
          <a:ext cx="3681185" cy="18777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29307</xdr:rowOff>
    </xdr:from>
    <xdr:to>
      <xdr:col>4</xdr:col>
      <xdr:colOff>654165</xdr:colOff>
      <xdr:row>32</xdr:row>
      <xdr:rowOff>163292</xdr:rowOff>
    </xdr:to>
    <xdr:pic>
      <xdr:nvPicPr>
        <xdr:cNvPr id="24" name="Pilt 14" descr="Pilt, millel on kujutatud laud&#10;&#10;Kirjeldus on genereeritud automaatselt">
          <a:extLst>
            <a:ext uri="{FF2B5EF4-FFF2-40B4-BE49-F238E27FC236}">
              <a16:creationId xmlns:a16="http://schemas.microsoft.com/office/drawing/2014/main" id="{93BC9FB3-4E3F-FA87-0F16-87FA1FE65489}"/>
            </a:ext>
          </a:extLst>
        </xdr:cNvPr>
        <xdr:cNvPicPr>
          <a:picLocks noChangeAspect="1"/>
        </xdr:cNvPicPr>
      </xdr:nvPicPr>
      <xdr:blipFill>
        <a:blip xmlns:r="http://schemas.openxmlformats.org/officeDocument/2006/relationships" r:embed="rId1"/>
        <a:stretch>
          <a:fillRect/>
        </a:stretch>
      </xdr:blipFill>
      <xdr:spPr>
        <a:xfrm>
          <a:off x="0" y="361461"/>
          <a:ext cx="5766582" cy="5116293"/>
        </a:xfrm>
        <a:prstGeom prst="rect">
          <a:avLst/>
        </a:prstGeom>
      </xdr:spPr>
    </xdr:pic>
    <xdr:clientData/>
  </xdr:twoCellAnchor>
  <xdr:twoCellAnchor editAs="oneCell">
    <xdr:from>
      <xdr:col>0</xdr:col>
      <xdr:colOff>0</xdr:colOff>
      <xdr:row>42</xdr:row>
      <xdr:rowOff>69849</xdr:rowOff>
    </xdr:from>
    <xdr:to>
      <xdr:col>3</xdr:col>
      <xdr:colOff>196850</xdr:colOff>
      <xdr:row>56</xdr:row>
      <xdr:rowOff>114299</xdr:rowOff>
    </xdr:to>
    <xdr:pic>
      <xdr:nvPicPr>
        <xdr:cNvPr id="26" name="Picture 25" descr="Chart, bar chart&#10;&#10;Description automatically generated">
          <a:extLst>
            <a:ext uri="{FF2B5EF4-FFF2-40B4-BE49-F238E27FC236}">
              <a16:creationId xmlns:a16="http://schemas.microsoft.com/office/drawing/2014/main" id="{6A2B445B-AA8A-2750-F1E0-2E4E9F61F3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7045080"/>
          <a:ext cx="4431812" cy="2369527"/>
        </a:xfrm>
        <a:prstGeom prst="rect">
          <a:avLst/>
        </a:prstGeom>
        <a:noFill/>
      </xdr:spPr>
    </xdr:pic>
    <xdr:clientData/>
  </xdr:twoCellAnchor>
  <xdr:twoCellAnchor editAs="oneCell">
    <xdr:from>
      <xdr:col>0</xdr:col>
      <xdr:colOff>39077</xdr:colOff>
      <xdr:row>60</xdr:row>
      <xdr:rowOff>97692</xdr:rowOff>
    </xdr:from>
    <xdr:to>
      <xdr:col>3</xdr:col>
      <xdr:colOff>277202</xdr:colOff>
      <xdr:row>76</xdr:row>
      <xdr:rowOff>104677</xdr:rowOff>
    </xdr:to>
    <xdr:pic>
      <xdr:nvPicPr>
        <xdr:cNvPr id="28" name="Picture 27" descr="Chart, bar chart&#10;&#10;Description automatically generated">
          <a:extLst>
            <a:ext uri="{FF2B5EF4-FFF2-40B4-BE49-F238E27FC236}">
              <a16:creationId xmlns:a16="http://schemas.microsoft.com/office/drawing/2014/main" id="{D45A2FB3-6315-9756-2453-D90136413A6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77" y="10062307"/>
          <a:ext cx="4473087" cy="2664216"/>
        </a:xfrm>
        <a:prstGeom prst="rect">
          <a:avLst/>
        </a:prstGeom>
        <a:noFill/>
      </xdr:spPr>
    </xdr:pic>
    <xdr:clientData/>
  </xdr:twoCellAnchor>
  <xdr:twoCellAnchor editAs="oneCell">
    <xdr:from>
      <xdr:col>0</xdr:col>
      <xdr:colOff>15875</xdr:colOff>
      <xdr:row>96</xdr:row>
      <xdr:rowOff>47217</xdr:rowOff>
    </xdr:from>
    <xdr:to>
      <xdr:col>3</xdr:col>
      <xdr:colOff>231775</xdr:colOff>
      <xdr:row>111</xdr:row>
      <xdr:rowOff>19292</xdr:rowOff>
    </xdr:to>
    <xdr:pic>
      <xdr:nvPicPr>
        <xdr:cNvPr id="29" name="Picture 28" descr="Chart, line chart&#10;&#10;Description automatically generated">
          <a:extLst>
            <a:ext uri="{FF2B5EF4-FFF2-40B4-BE49-F238E27FC236}">
              <a16:creationId xmlns:a16="http://schemas.microsoft.com/office/drawing/2014/main" id="{E23AE897-2A8A-F36E-2ECA-11431853F58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875" y="15816384"/>
          <a:ext cx="4443942" cy="2432701"/>
        </a:xfrm>
        <a:prstGeom prst="rect">
          <a:avLst/>
        </a:prstGeom>
        <a:noFill/>
      </xdr:spPr>
    </xdr:pic>
    <xdr:clientData/>
  </xdr:twoCellAnchor>
  <xdr:twoCellAnchor editAs="oneCell">
    <xdr:from>
      <xdr:col>0</xdr:col>
      <xdr:colOff>0</xdr:colOff>
      <xdr:row>117</xdr:row>
      <xdr:rowOff>0</xdr:rowOff>
    </xdr:from>
    <xdr:to>
      <xdr:col>4</xdr:col>
      <xdr:colOff>654165</xdr:colOff>
      <xdr:row>135</xdr:row>
      <xdr:rowOff>62229</xdr:rowOff>
    </xdr:to>
    <xdr:pic>
      <xdr:nvPicPr>
        <xdr:cNvPr id="32" name="Pilt 11">
          <a:extLst>
            <a:ext uri="{FF2B5EF4-FFF2-40B4-BE49-F238E27FC236}">
              <a16:creationId xmlns:a16="http://schemas.microsoft.com/office/drawing/2014/main" id="{39CB6BD7-D509-346B-5554-D673707D8C88}"/>
            </a:ext>
          </a:extLst>
        </xdr:cNvPr>
        <xdr:cNvPicPr>
          <a:picLocks noChangeAspect="1"/>
        </xdr:cNvPicPr>
      </xdr:nvPicPr>
      <xdr:blipFill>
        <a:blip xmlns:r="http://schemas.openxmlformats.org/officeDocument/2006/relationships" r:embed="rId5"/>
        <a:stretch>
          <a:fillRect/>
        </a:stretch>
      </xdr:blipFill>
      <xdr:spPr>
        <a:xfrm>
          <a:off x="0" y="19214042"/>
          <a:ext cx="5759662" cy="3014980"/>
        </a:xfrm>
        <a:prstGeom prst="rect">
          <a:avLst/>
        </a:prstGeom>
      </xdr:spPr>
    </xdr:pic>
    <xdr:clientData/>
  </xdr:twoCellAnchor>
  <xdr:twoCellAnchor editAs="oneCell">
    <xdr:from>
      <xdr:col>0</xdr:col>
      <xdr:colOff>0</xdr:colOff>
      <xdr:row>180</xdr:row>
      <xdr:rowOff>15295</xdr:rowOff>
    </xdr:from>
    <xdr:to>
      <xdr:col>4</xdr:col>
      <xdr:colOff>654165</xdr:colOff>
      <xdr:row>211</xdr:row>
      <xdr:rowOff>56569</xdr:rowOff>
    </xdr:to>
    <xdr:pic>
      <xdr:nvPicPr>
        <xdr:cNvPr id="34" name="Pilt 10" descr="Pilt, millel on kujutatud laud&#10;&#10;Kirjeldus on genereeritud automaatselt">
          <a:extLst>
            <a:ext uri="{FF2B5EF4-FFF2-40B4-BE49-F238E27FC236}">
              <a16:creationId xmlns:a16="http://schemas.microsoft.com/office/drawing/2014/main" id="{C928BC34-A013-2DE9-ABDC-2F90624F6D7D}"/>
            </a:ext>
          </a:extLst>
        </xdr:cNvPr>
        <xdr:cNvPicPr>
          <a:picLocks noChangeAspect="1"/>
        </xdr:cNvPicPr>
      </xdr:nvPicPr>
      <xdr:blipFill>
        <a:blip xmlns:r="http://schemas.openxmlformats.org/officeDocument/2006/relationships" r:embed="rId6"/>
        <a:stretch>
          <a:fillRect/>
        </a:stretch>
      </xdr:blipFill>
      <xdr:spPr>
        <a:xfrm>
          <a:off x="0" y="33295068"/>
          <a:ext cx="5763029" cy="5230956"/>
        </a:xfrm>
        <a:prstGeom prst="rect">
          <a:avLst/>
        </a:prstGeom>
      </xdr:spPr>
    </xdr:pic>
    <xdr:clientData/>
  </xdr:twoCellAnchor>
  <xdr:twoCellAnchor editAs="oneCell">
    <xdr:from>
      <xdr:col>0</xdr:col>
      <xdr:colOff>0</xdr:colOff>
      <xdr:row>158</xdr:row>
      <xdr:rowOff>50992</xdr:rowOff>
    </xdr:from>
    <xdr:to>
      <xdr:col>4</xdr:col>
      <xdr:colOff>654165</xdr:colOff>
      <xdr:row>172</xdr:row>
      <xdr:rowOff>103697</xdr:rowOff>
    </xdr:to>
    <xdr:pic>
      <xdr:nvPicPr>
        <xdr:cNvPr id="35" name="Pilt 12" descr="Pilt, millel on kujutatud laud&#10;&#10;Kirjeldus on genereeritud automaatselt">
          <a:extLst>
            <a:ext uri="{FF2B5EF4-FFF2-40B4-BE49-F238E27FC236}">
              <a16:creationId xmlns:a16="http://schemas.microsoft.com/office/drawing/2014/main" id="{1B297E5F-73FD-54AE-08DF-355F86B97E3D}"/>
            </a:ext>
          </a:extLst>
        </xdr:cNvPr>
        <xdr:cNvPicPr>
          <a:picLocks noChangeAspect="1"/>
        </xdr:cNvPicPr>
      </xdr:nvPicPr>
      <xdr:blipFill>
        <a:blip xmlns:r="http://schemas.openxmlformats.org/officeDocument/2006/relationships" r:embed="rId7"/>
        <a:stretch>
          <a:fillRect/>
        </a:stretch>
      </xdr:blipFill>
      <xdr:spPr>
        <a:xfrm>
          <a:off x="0" y="29982583"/>
          <a:ext cx="5763029" cy="2396433"/>
        </a:xfrm>
        <a:prstGeom prst="rect">
          <a:avLst/>
        </a:prstGeom>
      </xdr:spPr>
    </xdr:pic>
    <xdr:clientData/>
  </xdr:twoCellAnchor>
  <xdr:twoCellAnchor>
    <xdr:from>
      <xdr:col>0</xdr:col>
      <xdr:colOff>4885</xdr:colOff>
      <xdr:row>32</xdr:row>
      <xdr:rowOff>102575</xdr:rowOff>
    </xdr:from>
    <xdr:to>
      <xdr:col>6</xdr:col>
      <xdr:colOff>4885</xdr:colOff>
      <xdr:row>39</xdr:row>
      <xdr:rowOff>4884</xdr:rowOff>
    </xdr:to>
    <xdr:sp macro="" textlink="">
      <xdr:nvSpPr>
        <xdr:cNvPr id="2" name="TextBox 1">
          <a:extLst>
            <a:ext uri="{FF2B5EF4-FFF2-40B4-BE49-F238E27FC236}">
              <a16:creationId xmlns:a16="http://schemas.microsoft.com/office/drawing/2014/main" id="{6696A862-FB39-A2CC-DFF5-8310AB9BCF61}"/>
            </a:ext>
          </a:extLst>
        </xdr:cNvPr>
        <xdr:cNvSpPr txBox="1"/>
      </xdr:nvSpPr>
      <xdr:spPr>
        <a:xfrm>
          <a:off x="4885" y="5417037"/>
          <a:ext cx="8621346" cy="106484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Võimalike</a:t>
          </a:r>
          <a:r>
            <a:rPr lang="en-US" sz="1000" baseline="0"/>
            <a:t> liikumissuundade osas elektristsenaariumite puhul on enim elektri tootmises soovitatud taastuvenergia kasutamine koos salvestustehnoloogiatega ning erinevate elektritootmise viiside ühildamine. Vähem soovitatud on taastuva gaasi kasutamine, mis on kohati ebatõhus ning ei pruugi tulevikkuvaatavate tehnoloogiate puhul ennast õigustada. Jätkusuutlikeks peetakse laiemalt ka importide vähendamist ja lähetatava võimsuse 1000MW suurendamist, kuid nende saavutamine hõlmab endas keskkonna mõjude alaselt probleemsete vahendite kasutamist (põlevkivi jms) ning neile asjakohaste alternatiivide leidmist. Üldiselt ei soovitata tuumaenergiat, sest see nõuab suuri investeeringuid ning selle osas puudub Eestil kogemus. Lisaks ei soovitata CCU-d, mis muudab Eesti fossiilkütustel põhinevaks ning on laiemalt halb nii majandusele kui tööhõivele. Täiendavalt muudab see Eesti energiaimportidest sõltuvaks.</a:t>
          </a:r>
          <a:endParaRPr lang="en-US" sz="1000"/>
        </a:p>
      </xdr:txBody>
    </xdr:sp>
    <xdr:clientData/>
  </xdr:twoCellAnchor>
  <xdr:twoCellAnchor>
    <xdr:from>
      <xdr:col>0</xdr:col>
      <xdr:colOff>19538</xdr:colOff>
      <xdr:row>56</xdr:row>
      <xdr:rowOff>92807</xdr:rowOff>
    </xdr:from>
    <xdr:to>
      <xdr:col>5</xdr:col>
      <xdr:colOff>1636346</xdr:colOff>
      <xdr:row>59</xdr:row>
      <xdr:rowOff>39077</xdr:rowOff>
    </xdr:to>
    <xdr:sp macro="" textlink="">
      <xdr:nvSpPr>
        <xdr:cNvPr id="3" name="TextBox 2">
          <a:extLst>
            <a:ext uri="{FF2B5EF4-FFF2-40B4-BE49-F238E27FC236}">
              <a16:creationId xmlns:a16="http://schemas.microsoft.com/office/drawing/2014/main" id="{A102B72B-41B8-B095-3C3B-26730C263FD9}"/>
            </a:ext>
          </a:extLst>
        </xdr:cNvPr>
        <xdr:cNvSpPr txBox="1"/>
      </xdr:nvSpPr>
      <xdr:spPr>
        <a:xfrm>
          <a:off x="19538" y="9393115"/>
          <a:ext cx="8572500" cy="4445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Enim tõuseb aastaks 2050 sektoriteüleselt esile päikeseenergia</a:t>
          </a:r>
          <a:r>
            <a:rPr lang="en-US" sz="1100" baseline="0"/>
            <a:t> mahutatavuse osakaal koos salvestustehnoloogiatega ning väheneb taastumatute energiaallikate osakaal elektri tootmises. Lisaks on lähetatava energia eesmärgid 2050. aastaks ülekaalukalt täidetud. </a:t>
          </a:r>
          <a:endParaRPr lang="en-US" sz="1100"/>
        </a:p>
      </xdr:txBody>
    </xdr:sp>
    <xdr:clientData/>
  </xdr:twoCellAnchor>
  <xdr:twoCellAnchor>
    <xdr:from>
      <xdr:col>0</xdr:col>
      <xdr:colOff>19538</xdr:colOff>
      <xdr:row>76</xdr:row>
      <xdr:rowOff>146539</xdr:rowOff>
    </xdr:from>
    <xdr:to>
      <xdr:col>5</xdr:col>
      <xdr:colOff>1616808</xdr:colOff>
      <xdr:row>80</xdr:row>
      <xdr:rowOff>63500</xdr:rowOff>
    </xdr:to>
    <xdr:sp macro="" textlink="">
      <xdr:nvSpPr>
        <xdr:cNvPr id="4" name="TextBox 3">
          <a:extLst>
            <a:ext uri="{FF2B5EF4-FFF2-40B4-BE49-F238E27FC236}">
              <a16:creationId xmlns:a16="http://schemas.microsoft.com/office/drawing/2014/main" id="{ACE02E95-8712-29F2-DD26-5304278F1A6D}"/>
            </a:ext>
          </a:extLst>
        </xdr:cNvPr>
        <xdr:cNvSpPr txBox="1"/>
      </xdr:nvSpPr>
      <xdr:spPr>
        <a:xfrm>
          <a:off x="19538" y="12613706"/>
          <a:ext cx="8550520" cy="573127"/>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Aastaks 2050 on kõik elektrienergia</a:t>
          </a:r>
          <a:r>
            <a:rPr lang="en-US" sz="1100" baseline="0"/>
            <a:t> </a:t>
          </a:r>
          <a:r>
            <a:rPr lang="en-US" sz="1100"/>
            <a:t>tootmise</a:t>
          </a:r>
          <a:r>
            <a:rPr lang="en-US" sz="1100" baseline="0"/>
            <a:t> valdkonnad v.a CCU-de oma nõutud protsentuaalse osakaalu täitnud. Seejuures domineerivad taastuvatel energiaallikatel põhinevad lahendused valdkondadeüleselt. </a:t>
          </a:r>
          <a:endParaRPr lang="en-US" sz="1100"/>
        </a:p>
      </xdr:txBody>
    </xdr:sp>
    <xdr:clientData/>
  </xdr:twoCellAnchor>
  <xdr:twoCellAnchor>
    <xdr:from>
      <xdr:col>0</xdr:col>
      <xdr:colOff>15875</xdr:colOff>
      <xdr:row>91</xdr:row>
      <xdr:rowOff>5292</xdr:rowOff>
    </xdr:from>
    <xdr:to>
      <xdr:col>6</xdr:col>
      <xdr:colOff>15875</xdr:colOff>
      <xdr:row>93</xdr:row>
      <xdr:rowOff>153458</xdr:rowOff>
    </xdr:to>
    <xdr:sp macro="" textlink="">
      <xdr:nvSpPr>
        <xdr:cNvPr id="5" name="TextBox 4">
          <a:extLst>
            <a:ext uri="{FF2B5EF4-FFF2-40B4-BE49-F238E27FC236}">
              <a16:creationId xmlns:a16="http://schemas.microsoft.com/office/drawing/2014/main" id="{ECA81C04-350D-5289-B193-350A51B7029C}"/>
            </a:ext>
          </a:extLst>
        </xdr:cNvPr>
        <xdr:cNvSpPr txBox="1"/>
      </xdr:nvSpPr>
      <xdr:spPr>
        <a:xfrm>
          <a:off x="15875" y="14954250"/>
          <a:ext cx="8614833" cy="4762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2050. aastaks väheneb märkimisväärselt erinevate elektritootmise vahendite kasvuhoonegaaside alane jalajälg.</a:t>
          </a:r>
          <a:r>
            <a:rPr lang="en-US" sz="1100" baseline="0"/>
            <a:t> Märkimisväärselt väheneb CCU-de jalajälg ning vähenemas on ka taastuvate energiaallikate keskkonna jalajälg. </a:t>
          </a:r>
          <a:endParaRPr lang="en-US" sz="1100"/>
        </a:p>
      </xdr:txBody>
    </xdr:sp>
    <xdr:clientData/>
  </xdr:twoCellAnchor>
  <xdr:twoCellAnchor>
    <xdr:from>
      <xdr:col>0</xdr:col>
      <xdr:colOff>21167</xdr:colOff>
      <xdr:row>112</xdr:row>
      <xdr:rowOff>15874</xdr:rowOff>
    </xdr:from>
    <xdr:to>
      <xdr:col>5</xdr:col>
      <xdr:colOff>1656292</xdr:colOff>
      <xdr:row>115</xdr:row>
      <xdr:rowOff>158750</xdr:rowOff>
    </xdr:to>
    <xdr:sp macro="" textlink="">
      <xdr:nvSpPr>
        <xdr:cNvPr id="6" name="TextBox 5">
          <a:extLst>
            <a:ext uri="{FF2B5EF4-FFF2-40B4-BE49-F238E27FC236}">
              <a16:creationId xmlns:a16="http://schemas.microsoft.com/office/drawing/2014/main" id="{822C2AB6-52B7-1EB3-BEBD-052891A23C23}"/>
            </a:ext>
          </a:extLst>
        </xdr:cNvPr>
        <xdr:cNvSpPr txBox="1"/>
      </xdr:nvSpPr>
      <xdr:spPr>
        <a:xfrm>
          <a:off x="21167" y="18409707"/>
          <a:ext cx="8588375" cy="635001"/>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Elektrienergia</a:t>
          </a:r>
          <a:r>
            <a:rPr lang="en-US" sz="1100" baseline="0"/>
            <a:t> hind on aastaks 2050 erinevate stsenaariumite lõikes varieeruv, kõige märkimisväärsemalt vähendaks energiahindu tuumaenergia kasutuselevõtt ning suurendaks CCU-de kasutamine. Erinevate taastuvate energiaallikate ja nende ühildamise puhul jääks elektrienergia hind võrdlemisi sarnaseks 2030. aasta seisule. </a:t>
          </a:r>
          <a:endParaRPr lang="en-US" sz="1100"/>
        </a:p>
      </xdr:txBody>
    </xdr:sp>
    <xdr:clientData/>
  </xdr:twoCellAnchor>
  <xdr:twoCellAnchor>
    <xdr:from>
      <xdr:col>0</xdr:col>
      <xdr:colOff>10583</xdr:colOff>
      <xdr:row>136</xdr:row>
      <xdr:rowOff>37042</xdr:rowOff>
    </xdr:from>
    <xdr:to>
      <xdr:col>6</xdr:col>
      <xdr:colOff>5292</xdr:colOff>
      <xdr:row>139</xdr:row>
      <xdr:rowOff>148167</xdr:rowOff>
    </xdr:to>
    <xdr:sp macro="" textlink="">
      <xdr:nvSpPr>
        <xdr:cNvPr id="7" name="TextBox 6">
          <a:extLst>
            <a:ext uri="{FF2B5EF4-FFF2-40B4-BE49-F238E27FC236}">
              <a16:creationId xmlns:a16="http://schemas.microsoft.com/office/drawing/2014/main" id="{700681C6-975D-E95D-2AF9-24929F7EF645}"/>
            </a:ext>
          </a:extLst>
        </xdr:cNvPr>
        <xdr:cNvSpPr txBox="1"/>
      </xdr:nvSpPr>
      <xdr:spPr>
        <a:xfrm>
          <a:off x="10583" y="22367875"/>
          <a:ext cx="8609542" cy="6032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Kõige rohkem elektrienergiat</a:t>
          </a:r>
          <a:r>
            <a:rPr lang="en-US" sz="1100" baseline="0"/>
            <a:t> saaks toota tuumaenergiast, samas saab toodetavast energiast kõige rohkem rakendada energiat, mis tuleb CCU-dest. Üldistatuna on kõik energiaallikad võrdlemisi samas protsentuaalses suurusjärgus rakendatava energia osas.  </a:t>
          </a:r>
          <a:endParaRPr lang="en-US" sz="1100"/>
        </a:p>
      </xdr:txBody>
    </xdr:sp>
    <xdr:clientData/>
  </xdr:twoCellAnchor>
  <xdr:twoCellAnchor>
    <xdr:from>
      <xdr:col>0</xdr:col>
      <xdr:colOff>0</xdr:colOff>
      <xdr:row>172</xdr:row>
      <xdr:rowOff>161637</xdr:rowOff>
    </xdr:from>
    <xdr:to>
      <xdr:col>5</xdr:col>
      <xdr:colOff>1616364</xdr:colOff>
      <xdr:row>178</xdr:row>
      <xdr:rowOff>0</xdr:rowOff>
    </xdr:to>
    <xdr:sp macro="" textlink="">
      <xdr:nvSpPr>
        <xdr:cNvPr id="9" name="TextBox 8">
          <a:extLst>
            <a:ext uri="{FF2B5EF4-FFF2-40B4-BE49-F238E27FC236}">
              <a16:creationId xmlns:a16="http://schemas.microsoft.com/office/drawing/2014/main" id="{47138387-4B2B-2FF0-14C7-05CC904302AD}"/>
            </a:ext>
          </a:extLst>
        </xdr:cNvPr>
        <xdr:cNvSpPr txBox="1"/>
      </xdr:nvSpPr>
      <xdr:spPr>
        <a:xfrm>
          <a:off x="0" y="32102137"/>
          <a:ext cx="8572500" cy="842818"/>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Üldiselt</a:t>
          </a:r>
          <a:r>
            <a:rPr lang="en-US" sz="1100" baseline="0"/>
            <a:t> on vajavad kõige väikesemat investeeringut CCU-d, mistõttu on selle järjepidevusse investeerimine ka kõige odavam. Kõige kallimad lahendused on salvestussüsteemid ja üldised taastuvenergia investeeringud, millele järgnevad tuumaenergia ja taastuvad gaasid. Jooksvate hoolduskulude puhul on kulukamad samuti taastuvenergia ja salvestussüsteemide lahendused. Taastuvaid elektriallikaid tuleb kõige rohkem subsideerida siis kui elektrienergia import väheneb.  </a:t>
          </a:r>
          <a:endParaRPr lang="en-US" sz="1100"/>
        </a:p>
      </xdr:txBody>
    </xdr:sp>
    <xdr:clientData/>
  </xdr:twoCellAnchor>
  <xdr:twoCellAnchor editAs="oneCell">
    <xdr:from>
      <xdr:col>5</xdr:col>
      <xdr:colOff>415636</xdr:colOff>
      <xdr:row>142</xdr:row>
      <xdr:rowOff>103908</xdr:rowOff>
    </xdr:from>
    <xdr:to>
      <xdr:col>15</xdr:col>
      <xdr:colOff>77133</xdr:colOff>
      <xdr:row>153</xdr:row>
      <xdr:rowOff>195968</xdr:rowOff>
    </xdr:to>
    <xdr:pic>
      <xdr:nvPicPr>
        <xdr:cNvPr id="8" name="Picture 7">
          <a:extLst>
            <a:ext uri="{FF2B5EF4-FFF2-40B4-BE49-F238E27FC236}">
              <a16:creationId xmlns:a16="http://schemas.microsoft.com/office/drawing/2014/main" id="{11FD3319-CC40-E186-6580-40FC57FE50EC}"/>
            </a:ext>
          </a:extLst>
        </xdr:cNvPr>
        <xdr:cNvPicPr>
          <a:picLocks noChangeAspect="1"/>
        </xdr:cNvPicPr>
      </xdr:nvPicPr>
      <xdr:blipFill>
        <a:blip xmlns:r="http://schemas.openxmlformats.org/officeDocument/2006/relationships" r:embed="rId8"/>
        <a:stretch>
          <a:fillRect/>
        </a:stretch>
      </xdr:blipFill>
      <xdr:spPr>
        <a:xfrm>
          <a:off x="6347113" y="23518090"/>
          <a:ext cx="6380952" cy="47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6350</xdr:rowOff>
    </xdr:from>
    <xdr:to>
      <xdr:col>14</xdr:col>
      <xdr:colOff>109881</xdr:colOff>
      <xdr:row>27</xdr:row>
      <xdr:rowOff>101093</xdr:rowOff>
    </xdr:to>
    <xdr:pic>
      <xdr:nvPicPr>
        <xdr:cNvPr id="3" name="Picture 2">
          <a:extLst>
            <a:ext uri="{FF2B5EF4-FFF2-40B4-BE49-F238E27FC236}">
              <a16:creationId xmlns:a16="http://schemas.microsoft.com/office/drawing/2014/main" id="{E21F205E-04BC-BCAE-F0DC-89EA6893F5FC}"/>
            </a:ext>
          </a:extLst>
        </xdr:cNvPr>
        <xdr:cNvPicPr>
          <a:picLocks noChangeAspect="1"/>
        </xdr:cNvPicPr>
      </xdr:nvPicPr>
      <xdr:blipFill>
        <a:blip xmlns:r="http://schemas.openxmlformats.org/officeDocument/2006/relationships" r:embed="rId1"/>
        <a:stretch>
          <a:fillRect/>
        </a:stretch>
      </xdr:blipFill>
      <xdr:spPr>
        <a:xfrm>
          <a:off x="0" y="501650"/>
          <a:ext cx="9952381" cy="4057143"/>
        </a:xfrm>
        <a:prstGeom prst="rect">
          <a:avLst/>
        </a:prstGeom>
      </xdr:spPr>
    </xdr:pic>
    <xdr:clientData/>
  </xdr:twoCellAnchor>
  <xdr:twoCellAnchor>
    <xdr:from>
      <xdr:col>0</xdr:col>
      <xdr:colOff>19050</xdr:colOff>
      <xdr:row>27</xdr:row>
      <xdr:rowOff>158750</xdr:rowOff>
    </xdr:from>
    <xdr:to>
      <xdr:col>14</xdr:col>
      <xdr:colOff>25400</xdr:colOff>
      <xdr:row>33</xdr:row>
      <xdr:rowOff>25400</xdr:rowOff>
    </xdr:to>
    <xdr:sp macro="" textlink="">
      <xdr:nvSpPr>
        <xdr:cNvPr id="4" name="TextBox 3">
          <a:extLst>
            <a:ext uri="{FF2B5EF4-FFF2-40B4-BE49-F238E27FC236}">
              <a16:creationId xmlns:a16="http://schemas.microsoft.com/office/drawing/2014/main" id="{EFA43589-3656-60A7-9F3A-4750933B1F3F}"/>
            </a:ext>
          </a:extLst>
        </xdr:cNvPr>
        <xdr:cNvSpPr txBox="1"/>
      </xdr:nvSpPr>
      <xdr:spPr>
        <a:xfrm>
          <a:off x="19050" y="4616450"/>
          <a:ext cx="9848850" cy="8572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editAs="oneCell">
    <xdr:from>
      <xdr:col>0</xdr:col>
      <xdr:colOff>0</xdr:colOff>
      <xdr:row>35</xdr:row>
      <xdr:rowOff>31750</xdr:rowOff>
    </xdr:from>
    <xdr:to>
      <xdr:col>7</xdr:col>
      <xdr:colOff>335767</xdr:colOff>
      <xdr:row>51</xdr:row>
      <xdr:rowOff>133007</xdr:rowOff>
    </xdr:to>
    <xdr:pic>
      <xdr:nvPicPr>
        <xdr:cNvPr id="5" name="Picture 4">
          <a:extLst>
            <a:ext uri="{FF2B5EF4-FFF2-40B4-BE49-F238E27FC236}">
              <a16:creationId xmlns:a16="http://schemas.microsoft.com/office/drawing/2014/main" id="{114A66E2-5015-CE85-B26D-73B3E1BE5C3E}"/>
            </a:ext>
          </a:extLst>
        </xdr:cNvPr>
        <xdr:cNvPicPr>
          <a:picLocks noChangeAspect="1"/>
        </xdr:cNvPicPr>
      </xdr:nvPicPr>
      <xdr:blipFill>
        <a:blip xmlns:r="http://schemas.openxmlformats.org/officeDocument/2006/relationships" r:embed="rId2"/>
        <a:stretch>
          <a:fillRect/>
        </a:stretch>
      </xdr:blipFill>
      <xdr:spPr>
        <a:xfrm>
          <a:off x="0" y="5810250"/>
          <a:ext cx="6266667" cy="2742857"/>
        </a:xfrm>
        <a:prstGeom prst="rect">
          <a:avLst/>
        </a:prstGeom>
      </xdr:spPr>
    </xdr:pic>
    <xdr:clientData/>
  </xdr:twoCellAnchor>
  <xdr:twoCellAnchor editAs="oneCell">
    <xdr:from>
      <xdr:col>0</xdr:col>
      <xdr:colOff>0</xdr:colOff>
      <xdr:row>59</xdr:row>
      <xdr:rowOff>44450</xdr:rowOff>
    </xdr:from>
    <xdr:to>
      <xdr:col>12</xdr:col>
      <xdr:colOff>75100</xdr:colOff>
      <xdr:row>104</xdr:row>
      <xdr:rowOff>129236</xdr:rowOff>
    </xdr:to>
    <xdr:pic>
      <xdr:nvPicPr>
        <xdr:cNvPr id="6" name="Picture 5">
          <a:extLst>
            <a:ext uri="{FF2B5EF4-FFF2-40B4-BE49-F238E27FC236}">
              <a16:creationId xmlns:a16="http://schemas.microsoft.com/office/drawing/2014/main" id="{14699564-D832-0DCE-D75E-564003E3B3AE}"/>
            </a:ext>
          </a:extLst>
        </xdr:cNvPr>
        <xdr:cNvPicPr>
          <a:picLocks noChangeAspect="1"/>
        </xdr:cNvPicPr>
      </xdr:nvPicPr>
      <xdr:blipFill>
        <a:blip xmlns:r="http://schemas.openxmlformats.org/officeDocument/2006/relationships" r:embed="rId3"/>
        <a:stretch>
          <a:fillRect/>
        </a:stretch>
      </xdr:blipFill>
      <xdr:spPr>
        <a:xfrm>
          <a:off x="0" y="9785350"/>
          <a:ext cx="8800000" cy="7514286"/>
        </a:xfrm>
        <a:prstGeom prst="rect">
          <a:avLst/>
        </a:prstGeom>
      </xdr:spPr>
    </xdr:pic>
    <xdr:clientData/>
  </xdr:twoCellAnchor>
  <xdr:twoCellAnchor>
    <xdr:from>
      <xdr:col>0</xdr:col>
      <xdr:colOff>12700</xdr:colOff>
      <xdr:row>52</xdr:row>
      <xdr:rowOff>0</xdr:rowOff>
    </xdr:from>
    <xdr:to>
      <xdr:col>14</xdr:col>
      <xdr:colOff>0</xdr:colOff>
      <xdr:row>56</xdr:row>
      <xdr:rowOff>127000</xdr:rowOff>
    </xdr:to>
    <xdr:sp macro="" textlink="">
      <xdr:nvSpPr>
        <xdr:cNvPr id="7" name="TextBox 6">
          <a:extLst>
            <a:ext uri="{FF2B5EF4-FFF2-40B4-BE49-F238E27FC236}">
              <a16:creationId xmlns:a16="http://schemas.microsoft.com/office/drawing/2014/main" id="{DDE44323-1CD9-9296-119E-8A7D7ED2A3E9}"/>
            </a:ext>
          </a:extLst>
        </xdr:cNvPr>
        <xdr:cNvSpPr txBox="1"/>
      </xdr:nvSpPr>
      <xdr:spPr>
        <a:xfrm>
          <a:off x="12700" y="8585200"/>
          <a:ext cx="9829800" cy="7874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xdr:from>
      <xdr:col>0</xdr:col>
      <xdr:colOff>12700</xdr:colOff>
      <xdr:row>105</xdr:row>
      <xdr:rowOff>0</xdr:rowOff>
    </xdr:from>
    <xdr:to>
      <xdr:col>14</xdr:col>
      <xdr:colOff>12700</xdr:colOff>
      <xdr:row>109</xdr:row>
      <xdr:rowOff>158750</xdr:rowOff>
    </xdr:to>
    <xdr:sp macro="" textlink="">
      <xdr:nvSpPr>
        <xdr:cNvPr id="8" name="TextBox 7">
          <a:extLst>
            <a:ext uri="{FF2B5EF4-FFF2-40B4-BE49-F238E27FC236}">
              <a16:creationId xmlns:a16="http://schemas.microsoft.com/office/drawing/2014/main" id="{C8334275-078D-867A-F8EA-7D3BB6AA6F7F}"/>
            </a:ext>
          </a:extLst>
        </xdr:cNvPr>
        <xdr:cNvSpPr txBox="1"/>
      </xdr:nvSpPr>
      <xdr:spPr>
        <a:xfrm>
          <a:off x="12700" y="17335500"/>
          <a:ext cx="9842500" cy="8191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editAs="oneCell">
    <xdr:from>
      <xdr:col>0</xdr:col>
      <xdr:colOff>0</xdr:colOff>
      <xdr:row>168</xdr:row>
      <xdr:rowOff>0</xdr:rowOff>
    </xdr:from>
    <xdr:to>
      <xdr:col>11</xdr:col>
      <xdr:colOff>367233</xdr:colOff>
      <xdr:row>204</xdr:row>
      <xdr:rowOff>56400</xdr:rowOff>
    </xdr:to>
    <xdr:pic>
      <xdr:nvPicPr>
        <xdr:cNvPr id="9" name="Picture 8">
          <a:extLst>
            <a:ext uri="{FF2B5EF4-FFF2-40B4-BE49-F238E27FC236}">
              <a16:creationId xmlns:a16="http://schemas.microsoft.com/office/drawing/2014/main" id="{ABEB9D52-CB53-1D3D-9F29-9F2BB48CE6FC}"/>
            </a:ext>
          </a:extLst>
        </xdr:cNvPr>
        <xdr:cNvPicPr>
          <a:picLocks noChangeAspect="1"/>
        </xdr:cNvPicPr>
      </xdr:nvPicPr>
      <xdr:blipFill>
        <a:blip xmlns:r="http://schemas.openxmlformats.org/officeDocument/2006/relationships" r:embed="rId4"/>
        <a:stretch>
          <a:fillRect/>
        </a:stretch>
      </xdr:blipFill>
      <xdr:spPr>
        <a:xfrm>
          <a:off x="0" y="18491200"/>
          <a:ext cx="8533333" cy="6000000"/>
        </a:xfrm>
        <a:prstGeom prst="rect">
          <a:avLst/>
        </a:prstGeom>
      </xdr:spPr>
    </xdr:pic>
    <xdr:clientData/>
  </xdr:twoCellAnchor>
  <xdr:twoCellAnchor>
    <xdr:from>
      <xdr:col>0</xdr:col>
      <xdr:colOff>25400</xdr:colOff>
      <xdr:row>205</xdr:row>
      <xdr:rowOff>12700</xdr:rowOff>
    </xdr:from>
    <xdr:to>
      <xdr:col>14</xdr:col>
      <xdr:colOff>12700</xdr:colOff>
      <xdr:row>209</xdr:row>
      <xdr:rowOff>146050</xdr:rowOff>
    </xdr:to>
    <xdr:sp macro="" textlink="">
      <xdr:nvSpPr>
        <xdr:cNvPr id="10" name="TextBox 9">
          <a:extLst>
            <a:ext uri="{FF2B5EF4-FFF2-40B4-BE49-F238E27FC236}">
              <a16:creationId xmlns:a16="http://schemas.microsoft.com/office/drawing/2014/main" id="{25E0C8F0-BCE0-9930-44DF-EE8502F14DB5}"/>
            </a:ext>
          </a:extLst>
        </xdr:cNvPr>
        <xdr:cNvSpPr txBox="1"/>
      </xdr:nvSpPr>
      <xdr:spPr>
        <a:xfrm>
          <a:off x="25400" y="24612600"/>
          <a:ext cx="9829800" cy="7937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editAs="oneCell">
    <xdr:from>
      <xdr:col>0</xdr:col>
      <xdr:colOff>0</xdr:colOff>
      <xdr:row>212</xdr:row>
      <xdr:rowOff>0</xdr:rowOff>
    </xdr:from>
    <xdr:to>
      <xdr:col>20</xdr:col>
      <xdr:colOff>518986</xdr:colOff>
      <xdr:row>258</xdr:row>
      <xdr:rowOff>33971</xdr:rowOff>
    </xdr:to>
    <xdr:pic>
      <xdr:nvPicPr>
        <xdr:cNvPr id="11" name="Picture 10">
          <a:extLst>
            <a:ext uri="{FF2B5EF4-FFF2-40B4-BE49-F238E27FC236}">
              <a16:creationId xmlns:a16="http://schemas.microsoft.com/office/drawing/2014/main" id="{20B7D273-4340-2AED-A35E-7FECB78B2153}"/>
            </a:ext>
          </a:extLst>
        </xdr:cNvPr>
        <xdr:cNvPicPr>
          <a:picLocks noChangeAspect="1"/>
        </xdr:cNvPicPr>
      </xdr:nvPicPr>
      <xdr:blipFill>
        <a:blip xmlns:r="http://schemas.openxmlformats.org/officeDocument/2006/relationships" r:embed="rId5"/>
        <a:stretch>
          <a:fillRect/>
        </a:stretch>
      </xdr:blipFill>
      <xdr:spPr>
        <a:xfrm>
          <a:off x="0" y="25755600"/>
          <a:ext cx="13714286" cy="7628571"/>
        </a:xfrm>
        <a:prstGeom prst="rect">
          <a:avLst/>
        </a:prstGeom>
      </xdr:spPr>
    </xdr:pic>
    <xdr:clientData/>
  </xdr:twoCellAnchor>
  <xdr:twoCellAnchor>
    <xdr:from>
      <xdr:col>0</xdr:col>
      <xdr:colOff>12700</xdr:colOff>
      <xdr:row>259</xdr:row>
      <xdr:rowOff>63500</xdr:rowOff>
    </xdr:from>
    <xdr:to>
      <xdr:col>14</xdr:col>
      <xdr:colOff>0</xdr:colOff>
      <xdr:row>265</xdr:row>
      <xdr:rowOff>139700</xdr:rowOff>
    </xdr:to>
    <xdr:sp macro="" textlink="">
      <xdr:nvSpPr>
        <xdr:cNvPr id="12" name="TextBox 11">
          <a:extLst>
            <a:ext uri="{FF2B5EF4-FFF2-40B4-BE49-F238E27FC236}">
              <a16:creationId xmlns:a16="http://schemas.microsoft.com/office/drawing/2014/main" id="{D11F61DF-CFBE-B468-6EC5-6704F1738B33}"/>
            </a:ext>
          </a:extLst>
        </xdr:cNvPr>
        <xdr:cNvSpPr txBox="1"/>
      </xdr:nvSpPr>
      <xdr:spPr>
        <a:xfrm>
          <a:off x="12700" y="33578800"/>
          <a:ext cx="9829800" cy="10668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twoCellAnchor editAs="oneCell">
    <xdr:from>
      <xdr:col>0</xdr:col>
      <xdr:colOff>0</xdr:colOff>
      <xdr:row>112</xdr:row>
      <xdr:rowOff>0</xdr:rowOff>
    </xdr:from>
    <xdr:to>
      <xdr:col>17</xdr:col>
      <xdr:colOff>43005</xdr:colOff>
      <xdr:row>156</xdr:row>
      <xdr:rowOff>107028</xdr:rowOff>
    </xdr:to>
    <xdr:pic>
      <xdr:nvPicPr>
        <xdr:cNvPr id="15" name="Picture 14">
          <a:extLst>
            <a:ext uri="{FF2B5EF4-FFF2-40B4-BE49-F238E27FC236}">
              <a16:creationId xmlns:a16="http://schemas.microsoft.com/office/drawing/2014/main" id="{EA3608E2-B455-0994-EB7F-A198438F7B0F}"/>
            </a:ext>
          </a:extLst>
        </xdr:cNvPr>
        <xdr:cNvPicPr>
          <a:picLocks noChangeAspect="1"/>
        </xdr:cNvPicPr>
      </xdr:nvPicPr>
      <xdr:blipFill>
        <a:blip xmlns:r="http://schemas.openxmlformats.org/officeDocument/2006/relationships" r:embed="rId6"/>
        <a:stretch>
          <a:fillRect/>
        </a:stretch>
      </xdr:blipFill>
      <xdr:spPr>
        <a:xfrm>
          <a:off x="0" y="18491200"/>
          <a:ext cx="11561905" cy="7371428"/>
        </a:xfrm>
        <a:prstGeom prst="rect">
          <a:avLst/>
        </a:prstGeom>
      </xdr:spPr>
    </xdr:pic>
    <xdr:clientData/>
  </xdr:twoCellAnchor>
  <xdr:twoCellAnchor>
    <xdr:from>
      <xdr:col>0</xdr:col>
      <xdr:colOff>31750</xdr:colOff>
      <xdr:row>157</xdr:row>
      <xdr:rowOff>0</xdr:rowOff>
    </xdr:from>
    <xdr:to>
      <xdr:col>13</xdr:col>
      <xdr:colOff>539750</xdr:colOff>
      <xdr:row>164</xdr:row>
      <xdr:rowOff>152400</xdr:rowOff>
    </xdr:to>
    <xdr:sp macro="" textlink="">
      <xdr:nvSpPr>
        <xdr:cNvPr id="16" name="TextBox 15">
          <a:extLst>
            <a:ext uri="{FF2B5EF4-FFF2-40B4-BE49-F238E27FC236}">
              <a16:creationId xmlns:a16="http://schemas.microsoft.com/office/drawing/2014/main" id="{484B01AD-E894-5D80-842D-515187CD07B2}"/>
            </a:ext>
          </a:extLst>
        </xdr:cNvPr>
        <xdr:cNvSpPr txBox="1"/>
      </xdr:nvSpPr>
      <xdr:spPr>
        <a:xfrm>
          <a:off x="31750" y="25920700"/>
          <a:ext cx="9791700" cy="13081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xdr:col>
      <xdr:colOff>2101779</xdr:colOff>
      <xdr:row>16</xdr:row>
      <xdr:rowOff>47956</xdr:rowOff>
    </xdr:to>
    <xdr:pic>
      <xdr:nvPicPr>
        <xdr:cNvPr id="3" name="Picture 2">
          <a:extLst>
            <a:ext uri="{FF2B5EF4-FFF2-40B4-BE49-F238E27FC236}">
              <a16:creationId xmlns:a16="http://schemas.microsoft.com/office/drawing/2014/main" id="{FA7E92E4-C98C-5BFA-C58E-B39561C87361}"/>
            </a:ext>
          </a:extLst>
        </xdr:cNvPr>
        <xdr:cNvPicPr>
          <a:picLocks noChangeAspect="1"/>
        </xdr:cNvPicPr>
      </xdr:nvPicPr>
      <xdr:blipFill>
        <a:blip xmlns:r="http://schemas.openxmlformats.org/officeDocument/2006/relationships" r:embed="rId1"/>
        <a:stretch>
          <a:fillRect/>
        </a:stretch>
      </xdr:blipFill>
      <xdr:spPr>
        <a:xfrm>
          <a:off x="0" y="165100"/>
          <a:ext cx="5041829" cy="2359356"/>
        </a:xfrm>
        <a:prstGeom prst="rect">
          <a:avLst/>
        </a:prstGeom>
      </xdr:spPr>
    </xdr:pic>
    <xdr:clientData/>
  </xdr:twoCellAnchor>
  <xdr:twoCellAnchor editAs="oneCell">
    <xdr:from>
      <xdr:col>0</xdr:col>
      <xdr:colOff>0</xdr:colOff>
      <xdr:row>25</xdr:row>
      <xdr:rowOff>0</xdr:rowOff>
    </xdr:from>
    <xdr:to>
      <xdr:col>1</xdr:col>
      <xdr:colOff>1546995</xdr:colOff>
      <xdr:row>38</xdr:row>
      <xdr:rowOff>85029</xdr:rowOff>
    </xdr:to>
    <xdr:pic>
      <xdr:nvPicPr>
        <xdr:cNvPr id="5" name="Picture 4">
          <a:extLst>
            <a:ext uri="{FF2B5EF4-FFF2-40B4-BE49-F238E27FC236}">
              <a16:creationId xmlns:a16="http://schemas.microsoft.com/office/drawing/2014/main" id="{072B9B06-4982-CFCD-C1BF-02FE845011CE}"/>
            </a:ext>
          </a:extLst>
        </xdr:cNvPr>
        <xdr:cNvPicPr>
          <a:picLocks noChangeAspect="1"/>
        </xdr:cNvPicPr>
      </xdr:nvPicPr>
      <xdr:blipFill>
        <a:blip xmlns:r="http://schemas.openxmlformats.org/officeDocument/2006/relationships" r:embed="rId2"/>
        <a:stretch>
          <a:fillRect/>
        </a:stretch>
      </xdr:blipFill>
      <xdr:spPr>
        <a:xfrm>
          <a:off x="0" y="2971800"/>
          <a:ext cx="4487045" cy="2231329"/>
        </a:xfrm>
        <a:prstGeom prst="rect">
          <a:avLst/>
        </a:prstGeom>
      </xdr:spPr>
    </xdr:pic>
    <xdr:clientData/>
  </xdr:twoCellAnchor>
  <xdr:twoCellAnchor editAs="oneCell">
    <xdr:from>
      <xdr:col>0</xdr:col>
      <xdr:colOff>19050</xdr:colOff>
      <xdr:row>45</xdr:row>
      <xdr:rowOff>139700</xdr:rowOff>
    </xdr:from>
    <xdr:to>
      <xdr:col>1</xdr:col>
      <xdr:colOff>2230566</xdr:colOff>
      <xdr:row>58</xdr:row>
      <xdr:rowOff>29640</xdr:rowOff>
    </xdr:to>
    <xdr:pic>
      <xdr:nvPicPr>
        <xdr:cNvPr id="6" name="Picture 5">
          <a:extLst>
            <a:ext uri="{FF2B5EF4-FFF2-40B4-BE49-F238E27FC236}">
              <a16:creationId xmlns:a16="http://schemas.microsoft.com/office/drawing/2014/main" id="{58673DE5-1CB1-22BE-14F6-603D999C8047}"/>
            </a:ext>
          </a:extLst>
        </xdr:cNvPr>
        <xdr:cNvPicPr>
          <a:picLocks noChangeAspect="1"/>
        </xdr:cNvPicPr>
      </xdr:nvPicPr>
      <xdr:blipFill>
        <a:blip xmlns:r="http://schemas.openxmlformats.org/officeDocument/2006/relationships" r:embed="rId3"/>
        <a:stretch>
          <a:fillRect/>
        </a:stretch>
      </xdr:blipFill>
      <xdr:spPr>
        <a:xfrm>
          <a:off x="19050" y="7569200"/>
          <a:ext cx="5151566" cy="2036240"/>
        </a:xfrm>
        <a:prstGeom prst="rect">
          <a:avLst/>
        </a:prstGeom>
      </xdr:spPr>
    </xdr:pic>
    <xdr:clientData/>
  </xdr:twoCellAnchor>
  <xdr:twoCellAnchor editAs="oneCell">
    <xdr:from>
      <xdr:col>0</xdr:col>
      <xdr:colOff>0</xdr:colOff>
      <xdr:row>82</xdr:row>
      <xdr:rowOff>0</xdr:rowOff>
    </xdr:from>
    <xdr:to>
      <xdr:col>3</xdr:col>
      <xdr:colOff>630721</xdr:colOff>
      <xdr:row>110</xdr:row>
      <xdr:rowOff>158152</xdr:rowOff>
    </xdr:to>
    <xdr:pic>
      <xdr:nvPicPr>
        <xdr:cNvPr id="17" name="Picture 16">
          <a:extLst>
            <a:ext uri="{FF2B5EF4-FFF2-40B4-BE49-F238E27FC236}">
              <a16:creationId xmlns:a16="http://schemas.microsoft.com/office/drawing/2014/main" id="{2A760CC1-AD0A-EEC0-8DBB-69418684DA9D}"/>
            </a:ext>
          </a:extLst>
        </xdr:cNvPr>
        <xdr:cNvPicPr>
          <a:picLocks noChangeAspect="1"/>
        </xdr:cNvPicPr>
      </xdr:nvPicPr>
      <xdr:blipFill>
        <a:blip xmlns:r="http://schemas.openxmlformats.org/officeDocument/2006/relationships" r:embed="rId4"/>
        <a:stretch>
          <a:fillRect/>
        </a:stretch>
      </xdr:blipFill>
      <xdr:spPr>
        <a:xfrm>
          <a:off x="0" y="12490450"/>
          <a:ext cx="8828571" cy="4780952"/>
        </a:xfrm>
        <a:prstGeom prst="rect">
          <a:avLst/>
        </a:prstGeom>
      </xdr:spPr>
    </xdr:pic>
    <xdr:clientData/>
  </xdr:twoCellAnchor>
  <xdr:twoCellAnchor editAs="oneCell">
    <xdr:from>
      <xdr:col>0</xdr:col>
      <xdr:colOff>0</xdr:colOff>
      <xdr:row>112</xdr:row>
      <xdr:rowOff>0</xdr:rowOff>
    </xdr:from>
    <xdr:to>
      <xdr:col>3</xdr:col>
      <xdr:colOff>630721</xdr:colOff>
      <xdr:row>136</xdr:row>
      <xdr:rowOff>9029</xdr:rowOff>
    </xdr:to>
    <xdr:pic>
      <xdr:nvPicPr>
        <xdr:cNvPr id="18" name="Picture 17">
          <a:extLst>
            <a:ext uri="{FF2B5EF4-FFF2-40B4-BE49-F238E27FC236}">
              <a16:creationId xmlns:a16="http://schemas.microsoft.com/office/drawing/2014/main" id="{3F8E3CD8-9FFC-BD24-7DC5-8D453EEE3AD9}"/>
            </a:ext>
          </a:extLst>
        </xdr:cNvPr>
        <xdr:cNvPicPr>
          <a:picLocks noChangeAspect="1"/>
        </xdr:cNvPicPr>
      </xdr:nvPicPr>
      <xdr:blipFill>
        <a:blip xmlns:r="http://schemas.openxmlformats.org/officeDocument/2006/relationships" r:embed="rId5"/>
        <a:stretch>
          <a:fillRect/>
        </a:stretch>
      </xdr:blipFill>
      <xdr:spPr>
        <a:xfrm>
          <a:off x="0" y="17443450"/>
          <a:ext cx="8828571" cy="3971429"/>
        </a:xfrm>
        <a:prstGeom prst="rect">
          <a:avLst/>
        </a:prstGeom>
      </xdr:spPr>
    </xdr:pic>
    <xdr:clientData/>
  </xdr:twoCellAnchor>
  <xdr:twoCellAnchor editAs="oneCell">
    <xdr:from>
      <xdr:col>0</xdr:col>
      <xdr:colOff>44450</xdr:colOff>
      <xdr:row>142</xdr:row>
      <xdr:rowOff>44450</xdr:rowOff>
    </xdr:from>
    <xdr:to>
      <xdr:col>1</xdr:col>
      <xdr:colOff>2981453</xdr:colOff>
      <xdr:row>159</xdr:row>
      <xdr:rowOff>23863</xdr:rowOff>
    </xdr:to>
    <xdr:pic>
      <xdr:nvPicPr>
        <xdr:cNvPr id="22" name="Picture 21">
          <a:extLst>
            <a:ext uri="{FF2B5EF4-FFF2-40B4-BE49-F238E27FC236}">
              <a16:creationId xmlns:a16="http://schemas.microsoft.com/office/drawing/2014/main" id="{5A023DEB-036F-A726-C40C-EE585F139BCF}"/>
            </a:ext>
          </a:extLst>
        </xdr:cNvPr>
        <xdr:cNvPicPr>
          <a:picLocks noChangeAspect="1"/>
        </xdr:cNvPicPr>
      </xdr:nvPicPr>
      <xdr:blipFill>
        <a:blip xmlns:r="http://schemas.openxmlformats.org/officeDocument/2006/relationships" r:embed="rId6"/>
        <a:stretch>
          <a:fillRect/>
        </a:stretch>
      </xdr:blipFill>
      <xdr:spPr>
        <a:xfrm>
          <a:off x="44450" y="21780500"/>
          <a:ext cx="5877053" cy="2786113"/>
        </a:xfrm>
        <a:prstGeom prst="rect">
          <a:avLst/>
        </a:prstGeom>
      </xdr:spPr>
    </xdr:pic>
    <xdr:clientData/>
  </xdr:twoCellAnchor>
  <xdr:twoCellAnchor editAs="oneCell">
    <xdr:from>
      <xdr:col>0</xdr:col>
      <xdr:colOff>0</xdr:colOff>
      <xdr:row>206</xdr:row>
      <xdr:rowOff>0</xdr:rowOff>
    </xdr:from>
    <xdr:to>
      <xdr:col>3</xdr:col>
      <xdr:colOff>25400</xdr:colOff>
      <xdr:row>223</xdr:row>
      <xdr:rowOff>44450</xdr:rowOff>
    </xdr:to>
    <xdr:pic>
      <xdr:nvPicPr>
        <xdr:cNvPr id="23" name="Picture 22">
          <a:extLst>
            <a:ext uri="{FF2B5EF4-FFF2-40B4-BE49-F238E27FC236}">
              <a16:creationId xmlns:a16="http://schemas.microsoft.com/office/drawing/2014/main" id="{B3EAB352-11F4-52EA-229F-90E501C2C8E5}"/>
            </a:ext>
          </a:extLst>
        </xdr:cNvPr>
        <xdr:cNvPicPr>
          <a:picLocks noChangeAspect="1"/>
        </xdr:cNvPicPr>
      </xdr:nvPicPr>
      <xdr:blipFill>
        <a:blip xmlns:r="http://schemas.openxmlformats.org/officeDocument/2006/relationships" r:embed="rId7"/>
        <a:stretch>
          <a:fillRect/>
        </a:stretch>
      </xdr:blipFill>
      <xdr:spPr>
        <a:xfrm>
          <a:off x="0" y="37826950"/>
          <a:ext cx="8223250" cy="2851150"/>
        </a:xfrm>
        <a:prstGeom prst="rect">
          <a:avLst/>
        </a:prstGeom>
      </xdr:spPr>
    </xdr:pic>
    <xdr:clientData/>
  </xdr:twoCellAnchor>
  <xdr:twoCellAnchor>
    <xdr:from>
      <xdr:col>0</xdr:col>
      <xdr:colOff>25400</xdr:colOff>
      <xdr:row>17</xdr:row>
      <xdr:rowOff>19050</xdr:rowOff>
    </xdr:from>
    <xdr:to>
      <xdr:col>4</xdr:col>
      <xdr:colOff>1600200</xdr:colOff>
      <xdr:row>20</xdr:row>
      <xdr:rowOff>152400</xdr:rowOff>
    </xdr:to>
    <xdr:sp macro="" textlink="">
      <xdr:nvSpPr>
        <xdr:cNvPr id="2" name="TextBox 1">
          <a:extLst>
            <a:ext uri="{FF2B5EF4-FFF2-40B4-BE49-F238E27FC236}">
              <a16:creationId xmlns:a16="http://schemas.microsoft.com/office/drawing/2014/main" id="{D5CE69CF-B330-EDBA-65B2-0C04478DC1E6}"/>
            </a:ext>
          </a:extLst>
        </xdr:cNvPr>
        <xdr:cNvSpPr txBox="1"/>
      </xdr:nvSpPr>
      <xdr:spPr>
        <a:xfrm>
          <a:off x="25400" y="2660650"/>
          <a:ext cx="10909300" cy="6286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Jooniselt on näha, et tulevikuprognoos soojuse tarbimise osas väheneb eelkõige linnast väljas</a:t>
          </a:r>
          <a:r>
            <a:rPr lang="en-US" sz="1100" baseline="0"/>
            <a:t> olevate eramajade osas. Lisaks väheneb oluliselt ka kortermajade soojuse tarbimine ning erinevate linnas ja linnast väljas olevate teenuste soojusvajadus. Üldistatuna saab öelda, et aastaks 2050 soojuse nõudlus langeb kolmandiku võrra, suurim vähenemine toimub maapiirkonna eramutes</a:t>
          </a:r>
          <a:endParaRPr lang="en-US" sz="1100"/>
        </a:p>
      </xdr:txBody>
    </xdr:sp>
    <xdr:clientData/>
  </xdr:twoCellAnchor>
  <xdr:twoCellAnchor>
    <xdr:from>
      <xdr:col>0</xdr:col>
      <xdr:colOff>0</xdr:colOff>
      <xdr:row>39</xdr:row>
      <xdr:rowOff>12700</xdr:rowOff>
    </xdr:from>
    <xdr:to>
      <xdr:col>5</xdr:col>
      <xdr:colOff>0</xdr:colOff>
      <xdr:row>42</xdr:row>
      <xdr:rowOff>146050</xdr:rowOff>
    </xdr:to>
    <xdr:sp macro="" textlink="">
      <xdr:nvSpPr>
        <xdr:cNvPr id="4" name="TextBox 3">
          <a:extLst>
            <a:ext uri="{FF2B5EF4-FFF2-40B4-BE49-F238E27FC236}">
              <a16:creationId xmlns:a16="http://schemas.microsoft.com/office/drawing/2014/main" id="{0A1DF082-CC6F-8B96-2749-57F2DFD87A4F}"/>
            </a:ext>
          </a:extLst>
        </xdr:cNvPr>
        <xdr:cNvSpPr txBox="1"/>
      </xdr:nvSpPr>
      <xdr:spPr>
        <a:xfrm>
          <a:off x="0" y="6451600"/>
          <a:ext cx="10966450" cy="62865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Tööstusliku</a:t>
          </a:r>
          <a:r>
            <a:rPr lang="en-US" sz="1100" baseline="0"/>
            <a:t> soojuse prognoosi kohaselt jätkab see stabiilset tõusu kuni 2050. aastani. See on seotud ilmselt tööstuste järjepidevate arengutega ning erinevate kohalike tootmismahtude järjest suurema vajadusega. </a:t>
          </a:r>
          <a:endParaRPr lang="en-US" sz="1100"/>
        </a:p>
      </xdr:txBody>
    </xdr:sp>
    <xdr:clientData/>
  </xdr:twoCellAnchor>
  <xdr:twoCellAnchor>
    <xdr:from>
      <xdr:col>0</xdr:col>
      <xdr:colOff>0</xdr:colOff>
      <xdr:row>59</xdr:row>
      <xdr:rowOff>31750</xdr:rowOff>
    </xdr:from>
    <xdr:to>
      <xdr:col>4</xdr:col>
      <xdr:colOff>1530350</xdr:colOff>
      <xdr:row>61</xdr:row>
      <xdr:rowOff>0</xdr:rowOff>
    </xdr:to>
    <xdr:sp macro="" textlink="">
      <xdr:nvSpPr>
        <xdr:cNvPr id="7" name="TextBox 6">
          <a:extLst>
            <a:ext uri="{FF2B5EF4-FFF2-40B4-BE49-F238E27FC236}">
              <a16:creationId xmlns:a16="http://schemas.microsoft.com/office/drawing/2014/main" id="{C8AE1239-CAC2-3744-7EA2-FEB1355E5F4E}"/>
            </a:ext>
          </a:extLst>
        </xdr:cNvPr>
        <xdr:cNvSpPr txBox="1"/>
      </xdr:nvSpPr>
      <xdr:spPr>
        <a:xfrm>
          <a:off x="0" y="9772650"/>
          <a:ext cx="10864850" cy="3302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Jahutuse vajadus on järjest kasvamas,</a:t>
          </a:r>
          <a:r>
            <a:rPr lang="en-US" sz="1100" baseline="0"/>
            <a:t> mis on tõenäoliselt seotud kliimamuutusega. Kasv on rohkem kui kolmekordne ning jaguneb proportsionaalselt kõikide pindade vahel.  </a:t>
          </a:r>
          <a:endParaRPr lang="en-US" sz="1100"/>
        </a:p>
      </xdr:txBody>
    </xdr:sp>
    <xdr:clientData/>
  </xdr:twoCellAnchor>
  <xdr:twoCellAnchor>
    <xdr:from>
      <xdr:col>0</xdr:col>
      <xdr:colOff>0</xdr:colOff>
      <xdr:row>160</xdr:row>
      <xdr:rowOff>50800</xdr:rowOff>
    </xdr:from>
    <xdr:to>
      <xdr:col>5</xdr:col>
      <xdr:colOff>25400</xdr:colOff>
      <xdr:row>165</xdr:row>
      <xdr:rowOff>38100</xdr:rowOff>
    </xdr:to>
    <xdr:sp macro="" textlink="">
      <xdr:nvSpPr>
        <xdr:cNvPr id="8" name="TextBox 7">
          <a:extLst>
            <a:ext uri="{FF2B5EF4-FFF2-40B4-BE49-F238E27FC236}">
              <a16:creationId xmlns:a16="http://schemas.microsoft.com/office/drawing/2014/main" id="{D28C1155-7241-75BC-88FC-5AD0AF77FE11}"/>
            </a:ext>
          </a:extLst>
        </xdr:cNvPr>
        <xdr:cNvSpPr txBox="1"/>
      </xdr:nvSpPr>
      <xdr:spPr>
        <a:xfrm>
          <a:off x="0" y="29152850"/>
          <a:ext cx="10991850" cy="812800"/>
        </a:xfrm>
        <a:prstGeom prst="rect">
          <a:avLst/>
        </a:prstGeom>
        <a:solidFill>
          <a:schemeClr val="lt1"/>
        </a:solidFill>
        <a:ln w="95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Tavapäraselt</a:t>
          </a:r>
          <a:r>
            <a:rPr lang="en-US" sz="1100" baseline="0"/>
            <a:t> jätkates vähenevad nii soojuse kui ka jahutuse kulud umbes 10€/MWh kohta aastaks 2050. Kui jahutus ja soojus põhineb täielikult elektrilistel lahendustel, tõuseb soojuse kulu umbes 20€/MWh kohta ning jahutuse kulu langeb umbes 5€/MWh kohta aastaks 2050. Tehnoloogia neutraalsuse korral väheneb soojuse kulu umbes 10€/MWh kohta ning jahutuse kulu jääb enam vähem samale tasemele aastaks 2050. Piirkondliku jahutuse ja kütte puhul langeb soojuse kulu umbes 10€/MWh kohta aastaks 2050 ning jahutuse kulu umbes 5€/MWh kohta. Kohaliku jahutusekorral jääb 2050. aastaks soojuse kulu umbes samaks ning jahutuse kulu väheneb umbes 7€/MWh kohta. </a:t>
          </a:r>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50800</xdr:colOff>
      <xdr:row>1</xdr:row>
      <xdr:rowOff>101600</xdr:rowOff>
    </xdr:from>
    <xdr:to>
      <xdr:col>14</xdr:col>
      <xdr:colOff>428962</xdr:colOff>
      <xdr:row>39</xdr:row>
      <xdr:rowOff>162093</xdr:rowOff>
    </xdr:to>
    <xdr:pic>
      <xdr:nvPicPr>
        <xdr:cNvPr id="5" name="Picture 4">
          <a:extLst>
            <a:ext uri="{FF2B5EF4-FFF2-40B4-BE49-F238E27FC236}">
              <a16:creationId xmlns:a16="http://schemas.microsoft.com/office/drawing/2014/main" id="{45593348-63A1-E50D-57AB-17E48EEEC5A7}"/>
            </a:ext>
          </a:extLst>
        </xdr:cNvPr>
        <xdr:cNvPicPr>
          <a:picLocks noChangeAspect="1"/>
        </xdr:cNvPicPr>
      </xdr:nvPicPr>
      <xdr:blipFill>
        <a:blip xmlns:r="http://schemas.openxmlformats.org/officeDocument/2006/relationships" r:embed="rId1"/>
        <a:stretch>
          <a:fillRect/>
        </a:stretch>
      </xdr:blipFill>
      <xdr:spPr>
        <a:xfrm>
          <a:off x="50800" y="266700"/>
          <a:ext cx="11223962" cy="6334293"/>
        </a:xfrm>
        <a:prstGeom prst="rect">
          <a:avLst/>
        </a:prstGeom>
      </xdr:spPr>
    </xdr:pic>
    <xdr:clientData/>
  </xdr:twoCellAnchor>
  <xdr:twoCellAnchor editAs="oneCell">
    <xdr:from>
      <xdr:col>0</xdr:col>
      <xdr:colOff>0</xdr:colOff>
      <xdr:row>40</xdr:row>
      <xdr:rowOff>0</xdr:rowOff>
    </xdr:from>
    <xdr:to>
      <xdr:col>16</xdr:col>
      <xdr:colOff>162848</xdr:colOff>
      <xdr:row>80</xdr:row>
      <xdr:rowOff>10733</xdr:rowOff>
    </xdr:to>
    <xdr:pic>
      <xdr:nvPicPr>
        <xdr:cNvPr id="7" name="Picture 6">
          <a:extLst>
            <a:ext uri="{FF2B5EF4-FFF2-40B4-BE49-F238E27FC236}">
              <a16:creationId xmlns:a16="http://schemas.microsoft.com/office/drawing/2014/main" id="{34788C65-C131-1485-C22E-842A41010E6D}"/>
            </a:ext>
          </a:extLst>
        </xdr:cNvPr>
        <xdr:cNvPicPr>
          <a:picLocks noChangeAspect="1"/>
        </xdr:cNvPicPr>
      </xdr:nvPicPr>
      <xdr:blipFill>
        <a:blip xmlns:r="http://schemas.openxmlformats.org/officeDocument/2006/relationships" r:embed="rId2"/>
        <a:stretch>
          <a:fillRect/>
        </a:stretch>
      </xdr:blipFill>
      <xdr:spPr>
        <a:xfrm>
          <a:off x="0" y="10071100"/>
          <a:ext cx="12119898" cy="661473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184150</xdr:colOff>
      <xdr:row>0</xdr:row>
      <xdr:rowOff>50800</xdr:rowOff>
    </xdr:from>
    <xdr:ext cx="3647137" cy="3517148"/>
    <xdr:pic>
      <xdr:nvPicPr>
        <xdr:cNvPr id="2" name="Picture 1">
          <a:extLst>
            <a:ext uri="{FF2B5EF4-FFF2-40B4-BE49-F238E27FC236}">
              <a16:creationId xmlns:a16="http://schemas.microsoft.com/office/drawing/2014/main" id="{23990587-2405-430D-8759-B7FABA1E8CD9}"/>
            </a:ext>
          </a:extLst>
        </xdr:cNvPr>
        <xdr:cNvPicPr>
          <a:picLocks noChangeAspect="1"/>
        </xdr:cNvPicPr>
      </xdr:nvPicPr>
      <xdr:blipFill>
        <a:blip xmlns:r="http://schemas.openxmlformats.org/officeDocument/2006/relationships" r:embed="rId1"/>
        <a:stretch>
          <a:fillRect/>
        </a:stretch>
      </xdr:blipFill>
      <xdr:spPr>
        <a:xfrm>
          <a:off x="184150" y="50800"/>
          <a:ext cx="3647137" cy="3517148"/>
        </a:xfrm>
        <a:prstGeom prst="rect">
          <a:avLst/>
        </a:prstGeom>
      </xdr:spPr>
    </xdr:pic>
    <xdr:clientData/>
  </xdr:oneCellAnchor>
  <xdr:oneCellAnchor>
    <xdr:from>
      <xdr:col>2</xdr:col>
      <xdr:colOff>163426</xdr:colOff>
      <xdr:row>0</xdr:row>
      <xdr:rowOff>91722</xdr:rowOff>
    </xdr:from>
    <xdr:ext cx="5658819" cy="2652651"/>
    <xdr:pic>
      <xdr:nvPicPr>
        <xdr:cNvPr id="3" name="Picture 2">
          <a:extLst>
            <a:ext uri="{FF2B5EF4-FFF2-40B4-BE49-F238E27FC236}">
              <a16:creationId xmlns:a16="http://schemas.microsoft.com/office/drawing/2014/main" id="{AE6FBEF9-5718-4F70-857F-EA010F5BEE77}"/>
            </a:ext>
          </a:extLst>
        </xdr:cNvPr>
        <xdr:cNvPicPr>
          <a:picLocks noChangeAspect="1"/>
        </xdr:cNvPicPr>
      </xdr:nvPicPr>
      <xdr:blipFill>
        <a:blip xmlns:r="http://schemas.openxmlformats.org/officeDocument/2006/relationships" r:embed="rId2"/>
        <a:stretch>
          <a:fillRect/>
        </a:stretch>
      </xdr:blipFill>
      <xdr:spPr>
        <a:xfrm>
          <a:off x="4114537" y="91722"/>
          <a:ext cx="5658819" cy="2652651"/>
        </a:xfrm>
        <a:prstGeom prst="rect">
          <a:avLst/>
        </a:prstGeom>
      </xdr:spPr>
    </xdr:pic>
    <xdr:clientData/>
  </xdr:oneCellAnchor>
  <xdr:oneCellAnchor>
    <xdr:from>
      <xdr:col>5</xdr:col>
      <xdr:colOff>528462</xdr:colOff>
      <xdr:row>0</xdr:row>
      <xdr:rowOff>98778</xdr:rowOff>
    </xdr:from>
    <xdr:ext cx="3263899" cy="2429868"/>
    <xdr:pic>
      <xdr:nvPicPr>
        <xdr:cNvPr id="4" name="Picture 3">
          <a:extLst>
            <a:ext uri="{FF2B5EF4-FFF2-40B4-BE49-F238E27FC236}">
              <a16:creationId xmlns:a16="http://schemas.microsoft.com/office/drawing/2014/main" id="{C299EFD9-DD63-4E4C-8D17-E69CE8603591}"/>
            </a:ext>
          </a:extLst>
        </xdr:cNvPr>
        <xdr:cNvPicPr>
          <a:picLocks noChangeAspect="1"/>
        </xdr:cNvPicPr>
      </xdr:nvPicPr>
      <xdr:blipFill>
        <a:blip xmlns:r="http://schemas.openxmlformats.org/officeDocument/2006/relationships" r:embed="rId3"/>
        <a:stretch>
          <a:fillRect/>
        </a:stretch>
      </xdr:blipFill>
      <xdr:spPr>
        <a:xfrm>
          <a:off x="10032295" y="98778"/>
          <a:ext cx="3263899" cy="2429868"/>
        </a:xfrm>
        <a:prstGeom prst="rect">
          <a:avLst/>
        </a:prstGeom>
      </xdr:spPr>
    </xdr:pic>
    <xdr:clientData/>
  </xdr:oneCellAnchor>
  <xdr:twoCellAnchor editAs="oneCell">
    <xdr:from>
      <xdr:col>0</xdr:col>
      <xdr:colOff>79022</xdr:colOff>
      <xdr:row>141</xdr:row>
      <xdr:rowOff>98118</xdr:rowOff>
    </xdr:from>
    <xdr:to>
      <xdr:col>2</xdr:col>
      <xdr:colOff>2531720</xdr:colOff>
      <xdr:row>165</xdr:row>
      <xdr:rowOff>32248</xdr:rowOff>
    </xdr:to>
    <xdr:pic>
      <xdr:nvPicPr>
        <xdr:cNvPr id="7" name="Picture 6">
          <a:extLst>
            <a:ext uri="{FF2B5EF4-FFF2-40B4-BE49-F238E27FC236}">
              <a16:creationId xmlns:a16="http://schemas.microsoft.com/office/drawing/2014/main" id="{6EE9F4BD-6DE9-4EB2-8674-DE740836A2D1}"/>
            </a:ext>
          </a:extLst>
        </xdr:cNvPr>
        <xdr:cNvPicPr>
          <a:picLocks noChangeAspect="1"/>
        </xdr:cNvPicPr>
      </xdr:nvPicPr>
      <xdr:blipFill>
        <a:blip xmlns:r="http://schemas.openxmlformats.org/officeDocument/2006/relationships" r:embed="rId4"/>
        <a:stretch>
          <a:fillRect/>
        </a:stretch>
      </xdr:blipFill>
      <xdr:spPr>
        <a:xfrm>
          <a:off x="79022" y="53078285"/>
          <a:ext cx="6403809" cy="3828796"/>
        </a:xfrm>
        <a:prstGeom prst="rect">
          <a:avLst/>
        </a:prstGeom>
      </xdr:spPr>
    </xdr:pic>
    <xdr:clientData/>
  </xdr:twoCellAnchor>
  <xdr:twoCellAnchor editAs="oneCell">
    <xdr:from>
      <xdr:col>0</xdr:col>
      <xdr:colOff>476250</xdr:colOff>
      <xdr:row>164</xdr:row>
      <xdr:rowOff>158593</xdr:rowOff>
    </xdr:from>
    <xdr:to>
      <xdr:col>2</xdr:col>
      <xdr:colOff>2692047</xdr:colOff>
      <xdr:row>179</xdr:row>
      <xdr:rowOff>366695</xdr:rowOff>
    </xdr:to>
    <xdr:pic>
      <xdr:nvPicPr>
        <xdr:cNvPr id="8" name="Picture 7">
          <a:extLst>
            <a:ext uri="{FF2B5EF4-FFF2-40B4-BE49-F238E27FC236}">
              <a16:creationId xmlns:a16="http://schemas.microsoft.com/office/drawing/2014/main" id="{031A3579-1E2B-41F4-868A-48DFFA8B4FA3}"/>
            </a:ext>
          </a:extLst>
        </xdr:cNvPr>
        <xdr:cNvPicPr>
          <a:picLocks noChangeAspect="1"/>
        </xdr:cNvPicPr>
      </xdr:nvPicPr>
      <xdr:blipFill>
        <a:blip xmlns:r="http://schemas.openxmlformats.org/officeDocument/2006/relationships" r:embed="rId5"/>
        <a:stretch>
          <a:fillRect/>
        </a:stretch>
      </xdr:blipFill>
      <xdr:spPr>
        <a:xfrm>
          <a:off x="476250" y="25577643"/>
          <a:ext cx="6395508" cy="4089362"/>
        </a:xfrm>
        <a:prstGeom prst="rect">
          <a:avLst/>
        </a:prstGeom>
      </xdr:spPr>
    </xdr:pic>
    <xdr:clientData/>
  </xdr:twoCellAnchor>
  <xdr:twoCellAnchor>
    <xdr:from>
      <xdr:col>11</xdr:col>
      <xdr:colOff>0</xdr:colOff>
      <xdr:row>1</xdr:row>
      <xdr:rowOff>0</xdr:rowOff>
    </xdr:from>
    <xdr:to>
      <xdr:col>19</xdr:col>
      <xdr:colOff>523875</xdr:colOff>
      <xdr:row>15</xdr:row>
      <xdr:rowOff>123825</xdr:rowOff>
    </xdr:to>
    <xdr:sp macro="" textlink="">
      <xdr:nvSpPr>
        <xdr:cNvPr id="6" name="Text Placeholder 1">
          <a:extLst>
            <a:ext uri="{FF2B5EF4-FFF2-40B4-BE49-F238E27FC236}">
              <a16:creationId xmlns:a16="http://schemas.microsoft.com/office/drawing/2014/main" id="{30283760-EAA0-4480-9D4B-B4DF3ABBAB4A}"/>
            </a:ext>
          </a:extLst>
        </xdr:cNvPr>
        <xdr:cNvSpPr>
          <a:spLocks noGrp="1"/>
        </xdr:cNvSpPr>
      </xdr:nvSpPr>
      <xdr:spPr>
        <a:xfrm>
          <a:off x="13925550" y="161925"/>
          <a:ext cx="5238750" cy="2524125"/>
        </a:xfrm>
        <a:prstGeom prst="rect">
          <a:avLst/>
        </a:prstGeom>
        <a:noFill/>
        <a:ln>
          <a:noFill/>
        </a:ln>
      </xdr:spPr>
      <xdr:txBody>
        <a:bodyPr spcFirstLastPara="1" vert="horz" wrap="square" lIns="0" tIns="0" rIns="0" bIns="0" rtlCol="0" anchor="t" anchorCtr="0">
          <a:normAutofit/>
        </a:bodyPr>
        <a:lstStyle>
          <a:lvl1pPr marL="457200" lvl="0" indent="-297180" algn="l" defTabSz="914400" rtl="0" eaLnBrk="1" latinLnBrk="0" hangingPunct="1">
            <a:lnSpc>
              <a:spcPct val="100000"/>
            </a:lnSpc>
            <a:spcBef>
              <a:spcPts val="300"/>
            </a:spcBef>
            <a:spcAft>
              <a:spcPts val="0"/>
            </a:spcAft>
            <a:buClr>
              <a:schemeClr val="dk2"/>
            </a:buClr>
            <a:buSzPts val="1080"/>
            <a:buFont typeface="Arial" panose="020B0604020202020204" pitchFamily="34" charset="0"/>
            <a:buChar char="•"/>
            <a:defRPr sz="1200" kern="1200">
              <a:solidFill>
                <a:srgbClr val="000000"/>
              </a:solidFill>
              <a:latin typeface="+mn-lt"/>
              <a:ea typeface="+mn-ea"/>
              <a:cs typeface="+mn-cs"/>
            </a:defRPr>
          </a:lvl1pPr>
          <a:lvl2pPr marL="914400" lvl="1" indent="-304800" algn="l" defTabSz="914400" rtl="0" eaLnBrk="1" latinLnBrk="0" hangingPunct="1">
            <a:lnSpc>
              <a:spcPct val="100000"/>
            </a:lnSpc>
            <a:spcBef>
              <a:spcPts val="300"/>
            </a:spcBef>
            <a:spcAft>
              <a:spcPts val="0"/>
            </a:spcAft>
            <a:buClr>
              <a:schemeClr val="dk2"/>
            </a:buClr>
            <a:buSzPts val="1200"/>
            <a:buFont typeface="Calibri"/>
            <a:buChar char="‐"/>
            <a:defRPr sz="1200" kern="1200">
              <a:solidFill>
                <a:srgbClr val="000000"/>
              </a:solidFill>
              <a:latin typeface="+mn-lt"/>
              <a:ea typeface="+mn-ea"/>
              <a:cs typeface="+mn-cs"/>
            </a:defRPr>
          </a:lvl2pPr>
          <a:lvl3pPr marL="1371600" lvl="2" indent="-304800" algn="l" defTabSz="914400" rtl="0" eaLnBrk="1" latinLnBrk="0" hangingPunct="1">
            <a:lnSpc>
              <a:spcPct val="90000"/>
            </a:lnSpc>
            <a:spcBef>
              <a:spcPts val="500"/>
            </a:spcBef>
            <a:spcAft>
              <a:spcPts val="0"/>
            </a:spcAft>
            <a:buClr>
              <a:schemeClr val="dk2"/>
            </a:buClr>
            <a:buSzPts val="1200"/>
            <a:buFont typeface="Arial" panose="020B0604020202020204" pitchFamily="34" charset="0"/>
            <a:buChar char="•"/>
            <a:defRPr sz="1200" kern="1200">
              <a:solidFill>
                <a:srgbClr val="000000"/>
              </a:solidFill>
              <a:latin typeface="+mn-lt"/>
              <a:ea typeface="+mn-ea"/>
              <a:cs typeface="+mn-cs"/>
            </a:defRPr>
          </a:lvl3pPr>
          <a:lvl4pPr marL="1828800" lvl="3" indent="-304800" algn="l" defTabSz="914400" rtl="0" eaLnBrk="1" latinLnBrk="0" hangingPunct="1">
            <a:lnSpc>
              <a:spcPct val="90000"/>
            </a:lnSpc>
            <a:spcBef>
              <a:spcPts val="500"/>
            </a:spcBef>
            <a:spcAft>
              <a:spcPts val="0"/>
            </a:spcAft>
            <a:buClr>
              <a:schemeClr val="dk2"/>
            </a:buClr>
            <a:buSzPts val="1200"/>
            <a:buFont typeface="Arial" panose="020B0604020202020204" pitchFamily="34" charset="0"/>
            <a:buChar char="•"/>
            <a:defRPr sz="1200" kern="1200">
              <a:solidFill>
                <a:srgbClr val="000000"/>
              </a:solidFill>
              <a:latin typeface="+mn-lt"/>
              <a:ea typeface="+mn-ea"/>
              <a:cs typeface="+mn-cs"/>
            </a:defRPr>
          </a:lvl4pPr>
          <a:lvl5pPr marL="2286000" lvl="4" indent="-304800" algn="l" defTabSz="914400" rtl="0" eaLnBrk="1" latinLnBrk="0" hangingPunct="1">
            <a:lnSpc>
              <a:spcPct val="90000"/>
            </a:lnSpc>
            <a:spcBef>
              <a:spcPts val="500"/>
            </a:spcBef>
            <a:spcAft>
              <a:spcPts val="0"/>
            </a:spcAft>
            <a:buClr>
              <a:schemeClr val="dk2"/>
            </a:buClr>
            <a:buSzPts val="1200"/>
            <a:buFont typeface="Arial" panose="020B0604020202020204" pitchFamily="34" charset="0"/>
            <a:buChar char="•"/>
            <a:defRPr sz="1200" kern="1200">
              <a:solidFill>
                <a:srgbClr val="000000"/>
              </a:solidFill>
              <a:latin typeface="+mn-lt"/>
              <a:ea typeface="+mn-ea"/>
              <a:cs typeface="+mn-cs"/>
            </a:defRPr>
          </a:lvl5pPr>
          <a:lvl6pPr marL="2743200" lvl="5" indent="-304800" algn="l" defTabSz="914400" rtl="0" eaLnBrk="1" latinLnBrk="0" hangingPunct="1">
            <a:lnSpc>
              <a:spcPct val="90000"/>
            </a:lnSpc>
            <a:spcBef>
              <a:spcPts val="500"/>
            </a:spcBef>
            <a:spcAft>
              <a:spcPts val="0"/>
            </a:spcAft>
            <a:buClr>
              <a:schemeClr val="dk2"/>
            </a:buClr>
            <a:buSzPts val="1200"/>
            <a:buFont typeface="Arial" panose="020B0604020202020204" pitchFamily="34" charset="0"/>
            <a:buChar char="•"/>
            <a:defRPr sz="1200" kern="1200">
              <a:solidFill>
                <a:schemeClr val="tx1"/>
              </a:solidFill>
              <a:latin typeface="+mn-lt"/>
              <a:ea typeface="+mn-ea"/>
              <a:cs typeface="+mn-cs"/>
            </a:defRPr>
          </a:lvl6pPr>
          <a:lvl7pPr marL="3200400" lvl="6" indent="-304800" algn="l" defTabSz="914400" rtl="0" eaLnBrk="1" latinLnBrk="0" hangingPunct="1">
            <a:lnSpc>
              <a:spcPct val="90000"/>
            </a:lnSpc>
            <a:spcBef>
              <a:spcPts val="500"/>
            </a:spcBef>
            <a:spcAft>
              <a:spcPts val="0"/>
            </a:spcAft>
            <a:buClr>
              <a:schemeClr val="dk2"/>
            </a:buClr>
            <a:buSzPts val="1200"/>
            <a:buFont typeface="Arial" panose="020B0604020202020204" pitchFamily="34" charset="0"/>
            <a:buChar char="•"/>
            <a:defRPr sz="1200" kern="1200">
              <a:solidFill>
                <a:schemeClr val="tx1"/>
              </a:solidFill>
              <a:latin typeface="+mn-lt"/>
              <a:ea typeface="+mn-ea"/>
              <a:cs typeface="+mn-cs"/>
            </a:defRPr>
          </a:lvl7pPr>
          <a:lvl8pPr marL="3657600" lvl="7" indent="-304800" algn="l" defTabSz="914400" rtl="0" eaLnBrk="1" latinLnBrk="0" hangingPunct="1">
            <a:lnSpc>
              <a:spcPct val="90000"/>
            </a:lnSpc>
            <a:spcBef>
              <a:spcPts val="500"/>
            </a:spcBef>
            <a:spcAft>
              <a:spcPts val="0"/>
            </a:spcAft>
            <a:buClr>
              <a:schemeClr val="dk2"/>
            </a:buClr>
            <a:buSzPts val="1200"/>
            <a:buFont typeface="Arial" panose="020B0604020202020204" pitchFamily="34" charset="0"/>
            <a:buChar char="•"/>
            <a:defRPr sz="1200" kern="1200">
              <a:solidFill>
                <a:schemeClr val="tx1"/>
              </a:solidFill>
              <a:latin typeface="+mn-lt"/>
              <a:ea typeface="+mn-ea"/>
              <a:cs typeface="+mn-cs"/>
            </a:defRPr>
          </a:lvl8pPr>
          <a:lvl9pPr marL="4114800" lvl="8" indent="-228600" algn="l" defTabSz="914400" rtl="0" eaLnBrk="1" latinLnBrk="0" hangingPunct="1">
            <a:lnSpc>
              <a:spcPct val="90000"/>
            </a:lnSpc>
            <a:spcBef>
              <a:spcPts val="500"/>
            </a:spcBef>
            <a:spcAft>
              <a:spcPts val="0"/>
            </a:spcAft>
            <a:buClr>
              <a:schemeClr val="dk2"/>
            </a:buClr>
            <a:buSzPts val="1200"/>
            <a:buFont typeface="Arial" panose="020B0604020202020204" pitchFamily="34" charset="0"/>
            <a:buNone/>
            <a:defRPr sz="1200" kern="1200">
              <a:solidFill>
                <a:schemeClr val="tx1"/>
              </a:solidFill>
              <a:latin typeface="+mn-lt"/>
              <a:ea typeface="+mn-ea"/>
              <a:cs typeface="+mn-cs"/>
            </a:defRPr>
          </a:lvl9pPr>
        </a:lstStyle>
        <a:p>
          <a:pPr marL="342900" lvl="0" indent="-342900" algn="just">
            <a:spcAft>
              <a:spcPts val="600"/>
            </a:spcAft>
            <a:buFont typeface="Arial" panose="020B0604020202020204" pitchFamily="34" charset="0"/>
            <a:buChar char="•"/>
            <a:tabLst>
              <a:tab pos="457200" algn="l"/>
            </a:tabLst>
          </a:pPr>
          <a:r>
            <a:rPr lang="et-EE" sz="1100">
              <a:effectLst/>
              <a:latin typeface="Calibri" panose="020F0502020204030204" pitchFamily="34" charset="0"/>
              <a:ea typeface="Calibri" panose="020F0502020204030204" pitchFamily="34" charset="0"/>
              <a:cs typeface="Times New Roman" panose="02020603050405020304" pitchFamily="18" charset="0"/>
            </a:rPr>
            <a:t>Töörühmas osalejatelt küsiti tagasisidet stsenaariumite eelistuste osas:</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gn="just">
            <a:spcAft>
              <a:spcPts val="600"/>
            </a:spcAft>
            <a:buFont typeface="Arial" panose="020B0604020202020204" pitchFamily="34" charset="0"/>
            <a:buChar char="•"/>
            <a:tabLst>
              <a:tab pos="914400" algn="l"/>
            </a:tabLst>
          </a:pPr>
          <a:r>
            <a:rPr lang="et-EE" sz="1100">
              <a:effectLst/>
              <a:latin typeface="Calibri" panose="020F0502020204030204" pitchFamily="34" charset="0"/>
              <a:ea typeface="Calibri" panose="020F0502020204030204" pitchFamily="34" charset="0"/>
              <a:cs typeface="Times New Roman" panose="02020603050405020304" pitchFamily="18" charset="0"/>
            </a:rPr>
            <a:t>Elektristsenaariumitest oli eelistatud stsenaarium taastuvenergia ja salvestuse stsenaarium (RES + Storage) (17 vastajat 19-st);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gn="just">
            <a:spcAft>
              <a:spcPts val="600"/>
            </a:spcAft>
            <a:buFont typeface="Arial" panose="020B0604020202020204" pitchFamily="34" charset="0"/>
            <a:buChar char="•"/>
            <a:tabLst>
              <a:tab pos="914400" algn="l"/>
            </a:tabLst>
          </a:pPr>
          <a:r>
            <a:rPr lang="et-EE" sz="1100">
              <a:effectLst/>
              <a:latin typeface="Calibri" panose="020F0502020204030204" pitchFamily="34" charset="0"/>
              <a:ea typeface="Calibri" panose="020F0502020204030204" pitchFamily="34" charset="0"/>
              <a:cs typeface="Times New Roman" panose="02020603050405020304" pitchFamily="18" charset="0"/>
            </a:rPr>
            <a:t>Soojuses-jahutuses on eelistatud tehnoloogianeutraalne stsenaarium (11 vastanut 19-st);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gn="just">
            <a:spcAft>
              <a:spcPts val="600"/>
            </a:spcAft>
            <a:buFont typeface="Arial" panose="020B0604020202020204" pitchFamily="34" charset="0"/>
            <a:buChar char="•"/>
            <a:tabLst>
              <a:tab pos="914400" algn="l"/>
            </a:tabLst>
          </a:pPr>
          <a:r>
            <a:rPr lang="et-EE" sz="1100">
              <a:effectLst/>
              <a:latin typeface="Calibri" panose="020F0502020204030204" pitchFamily="34" charset="0"/>
              <a:ea typeface="Calibri" panose="020F0502020204030204" pitchFamily="34" charset="0"/>
              <a:cs typeface="Times New Roman" panose="02020603050405020304" pitchFamily="18" charset="0"/>
            </a:rPr>
            <a:t>Gaasis eelistatud stsenaariumit esile ei tulnud;</a:t>
          </a:r>
        </a:p>
        <a:p>
          <a:pPr marL="457200" lvl="1" indent="0" algn="just">
            <a:spcAft>
              <a:spcPts val="600"/>
            </a:spcAft>
            <a:buNone/>
            <a:tabLst>
              <a:tab pos="914400" algn="l"/>
            </a:tabLst>
          </a:pP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742950" lvl="1" indent="-285750" algn="just">
            <a:spcAft>
              <a:spcPts val="600"/>
            </a:spcAft>
            <a:buFont typeface="Arial" panose="020B0604020202020204" pitchFamily="34" charset="0"/>
            <a:buChar char="•"/>
            <a:tabLst>
              <a:tab pos="914400" algn="l"/>
            </a:tabLst>
          </a:pPr>
          <a:r>
            <a:rPr lang="et-EE" sz="1100" b="1">
              <a:effectLst/>
              <a:latin typeface="Calibri" panose="020F0502020204030204" pitchFamily="34" charset="0"/>
              <a:ea typeface="Calibri" panose="020F0502020204030204" pitchFamily="34" charset="0"/>
              <a:cs typeface="Times New Roman" panose="02020603050405020304" pitchFamily="18" charset="0"/>
            </a:rPr>
            <a:t>Kolme stsenaariumanalüüsi kombinatsioonina eelistati taastuvenergia ja salvestuse stsenaariumit (elekter) kombineerituna tehnoloogianeutraalse stsenaariumi (soojus) ja vesinik + biometaaniga (gaas) </a:t>
          </a:r>
          <a:r>
            <a:rPr lang="et-EE" sz="1100">
              <a:effectLst/>
              <a:latin typeface="Calibri" panose="020F0502020204030204" pitchFamily="34" charset="0"/>
              <a:ea typeface="Calibri" panose="020F0502020204030204" pitchFamily="34" charset="0"/>
              <a:cs typeface="Times New Roman" panose="02020603050405020304" pitchFamily="18" charset="0"/>
            </a:rPr>
            <a:t>(11 vastajat 16-st).</a:t>
          </a:r>
          <a:endParaRPr lang="en-US" sz="1100">
            <a:effectLst/>
            <a:latin typeface="Calibri" panose="020F0502020204030204" pitchFamily="34" charset="0"/>
            <a:ea typeface="Calibri" panose="020F0502020204030204" pitchFamily="34" charset="0"/>
            <a:cs typeface="Times New Roman" panose="02020603050405020304" pitchFamily="18" charset="0"/>
          </a:endParaRPr>
        </a:p>
        <a:p>
          <a:pPr marL="160020" indent="0">
            <a:buNone/>
          </a:pPr>
          <a:endParaRPr lang="en-US" sz="1100"/>
        </a:p>
      </xdr:txBody>
    </xdr:sp>
    <xdr:clientData/>
  </xdr:twoCellAnchor>
  <xdr:twoCellAnchor editAs="oneCell">
    <xdr:from>
      <xdr:col>3</xdr:col>
      <xdr:colOff>0</xdr:colOff>
      <xdr:row>141</xdr:row>
      <xdr:rowOff>0</xdr:rowOff>
    </xdr:from>
    <xdr:to>
      <xdr:col>8</xdr:col>
      <xdr:colOff>151249</xdr:colOff>
      <xdr:row>170</xdr:row>
      <xdr:rowOff>48444</xdr:rowOff>
    </xdr:to>
    <xdr:pic>
      <xdr:nvPicPr>
        <xdr:cNvPr id="9" name="Picture 8">
          <a:extLst>
            <a:ext uri="{FF2B5EF4-FFF2-40B4-BE49-F238E27FC236}">
              <a16:creationId xmlns:a16="http://schemas.microsoft.com/office/drawing/2014/main" id="{C9104D79-19BF-4F94-BB4F-34DFD9C5870F}"/>
            </a:ext>
          </a:extLst>
        </xdr:cNvPr>
        <xdr:cNvPicPr>
          <a:picLocks noChangeAspect="1"/>
        </xdr:cNvPicPr>
      </xdr:nvPicPr>
      <xdr:blipFill>
        <a:blip xmlns:r="http://schemas.openxmlformats.org/officeDocument/2006/relationships" r:embed="rId6"/>
        <a:stretch>
          <a:fillRect/>
        </a:stretch>
      </xdr:blipFill>
      <xdr:spPr>
        <a:xfrm>
          <a:off x="6716889" y="52980167"/>
          <a:ext cx="6388360" cy="47544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343959</xdr:colOff>
      <xdr:row>185</xdr:row>
      <xdr:rowOff>47624</xdr:rowOff>
    </xdr:from>
    <xdr:to>
      <xdr:col>34</xdr:col>
      <xdr:colOff>89195</xdr:colOff>
      <xdr:row>214</xdr:row>
      <xdr:rowOff>181345</xdr:rowOff>
    </xdr:to>
    <xdr:pic>
      <xdr:nvPicPr>
        <xdr:cNvPr id="2" name="Picture 1">
          <a:extLst>
            <a:ext uri="{FF2B5EF4-FFF2-40B4-BE49-F238E27FC236}">
              <a16:creationId xmlns:a16="http://schemas.microsoft.com/office/drawing/2014/main" id="{961FE85F-8F91-429A-804A-BC442B483E44}"/>
            </a:ext>
          </a:extLst>
        </xdr:cNvPr>
        <xdr:cNvPicPr>
          <a:picLocks noChangeAspect="1"/>
        </xdr:cNvPicPr>
      </xdr:nvPicPr>
      <xdr:blipFill>
        <a:blip xmlns:r="http://schemas.openxmlformats.org/officeDocument/2006/relationships" r:embed="rId1"/>
        <a:stretch>
          <a:fillRect/>
        </a:stretch>
      </xdr:blipFill>
      <xdr:spPr>
        <a:xfrm>
          <a:off x="812800" y="55699024"/>
          <a:ext cx="6102645" cy="5474071"/>
        </a:xfrm>
        <a:prstGeom prst="rect">
          <a:avLst/>
        </a:prstGeom>
      </xdr:spPr>
    </xdr:pic>
    <xdr:clientData/>
  </xdr:twoCellAnchor>
  <xdr:twoCellAnchor editAs="oneCell">
    <xdr:from>
      <xdr:col>4</xdr:col>
      <xdr:colOff>31751</xdr:colOff>
      <xdr:row>129</xdr:row>
      <xdr:rowOff>89958</xdr:rowOff>
    </xdr:from>
    <xdr:to>
      <xdr:col>30</xdr:col>
      <xdr:colOff>3344981</xdr:colOff>
      <xdr:row>145</xdr:row>
      <xdr:rowOff>12119</xdr:rowOff>
    </xdr:to>
    <xdr:pic>
      <xdr:nvPicPr>
        <xdr:cNvPr id="3" name="Picture 2">
          <a:extLst>
            <a:ext uri="{FF2B5EF4-FFF2-40B4-BE49-F238E27FC236}">
              <a16:creationId xmlns:a16="http://schemas.microsoft.com/office/drawing/2014/main" id="{061D03A3-9B43-41D4-A0B0-EC52E047EC40}"/>
            </a:ext>
          </a:extLst>
        </xdr:cNvPr>
        <xdr:cNvPicPr>
          <a:picLocks noChangeAspect="1"/>
        </xdr:cNvPicPr>
      </xdr:nvPicPr>
      <xdr:blipFill>
        <a:blip xmlns:r="http://schemas.openxmlformats.org/officeDocument/2006/relationships" r:embed="rId2"/>
        <a:stretch>
          <a:fillRect/>
        </a:stretch>
      </xdr:blipFill>
      <xdr:spPr>
        <a:xfrm>
          <a:off x="812800" y="45428958"/>
          <a:ext cx="4354631" cy="2868561"/>
        </a:xfrm>
        <a:prstGeom prst="rect">
          <a:avLst/>
        </a:prstGeom>
      </xdr:spPr>
    </xdr:pic>
    <xdr:clientData/>
  </xdr:twoCellAnchor>
  <xdr:twoCellAnchor editAs="oneCell">
    <xdr:from>
      <xdr:col>30</xdr:col>
      <xdr:colOff>4000500</xdr:colOff>
      <xdr:row>129</xdr:row>
      <xdr:rowOff>65263</xdr:rowOff>
    </xdr:from>
    <xdr:to>
      <xdr:col>38</xdr:col>
      <xdr:colOff>374727</xdr:colOff>
      <xdr:row>136</xdr:row>
      <xdr:rowOff>20868</xdr:rowOff>
    </xdr:to>
    <xdr:pic>
      <xdr:nvPicPr>
        <xdr:cNvPr id="4" name="Picture 3">
          <a:extLst>
            <a:ext uri="{FF2B5EF4-FFF2-40B4-BE49-F238E27FC236}">
              <a16:creationId xmlns:a16="http://schemas.microsoft.com/office/drawing/2014/main" id="{B33E4956-C1EA-4BE5-B292-5D81DFA00453}"/>
            </a:ext>
          </a:extLst>
        </xdr:cNvPr>
        <xdr:cNvPicPr>
          <a:picLocks noChangeAspect="1"/>
        </xdr:cNvPicPr>
      </xdr:nvPicPr>
      <xdr:blipFill>
        <a:blip xmlns:r="http://schemas.openxmlformats.org/officeDocument/2006/relationships" r:embed="rId3"/>
        <a:stretch>
          <a:fillRect/>
        </a:stretch>
      </xdr:blipFill>
      <xdr:spPr>
        <a:xfrm>
          <a:off x="5822950" y="45404263"/>
          <a:ext cx="4140277" cy="1244655"/>
        </a:xfrm>
        <a:prstGeom prst="rect">
          <a:avLst/>
        </a:prstGeom>
      </xdr:spPr>
    </xdr:pic>
    <xdr:clientData/>
  </xdr:twoCellAnchor>
  <xdr:twoCellAnchor editAs="oneCell">
    <xdr:from>
      <xdr:col>30</xdr:col>
      <xdr:colOff>4048125</xdr:colOff>
      <xdr:row>140</xdr:row>
      <xdr:rowOff>148557</xdr:rowOff>
    </xdr:from>
    <xdr:to>
      <xdr:col>39</xdr:col>
      <xdr:colOff>523975</xdr:colOff>
      <xdr:row>149</xdr:row>
      <xdr:rowOff>11631</xdr:rowOff>
    </xdr:to>
    <xdr:pic>
      <xdr:nvPicPr>
        <xdr:cNvPr id="5" name="Picture 4">
          <a:extLst>
            <a:ext uri="{FF2B5EF4-FFF2-40B4-BE49-F238E27FC236}">
              <a16:creationId xmlns:a16="http://schemas.microsoft.com/office/drawing/2014/main" id="{16A71478-67E5-4503-A528-3ABB092A5F6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70575" y="47513207"/>
          <a:ext cx="4940400" cy="1520424"/>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241300</xdr:colOff>
      <xdr:row>123</xdr:row>
      <xdr:rowOff>32808</xdr:rowOff>
    </xdr:from>
    <xdr:to>
      <xdr:col>5</xdr:col>
      <xdr:colOff>2227381</xdr:colOff>
      <xdr:row>209</xdr:row>
      <xdr:rowOff>145469</xdr:rowOff>
    </xdr:to>
    <xdr:pic>
      <xdr:nvPicPr>
        <xdr:cNvPr id="8" name="Picture 7">
          <a:extLst>
            <a:ext uri="{FF2B5EF4-FFF2-40B4-BE49-F238E27FC236}">
              <a16:creationId xmlns:a16="http://schemas.microsoft.com/office/drawing/2014/main" id="{EE17AC18-1409-4A46-9094-3AF760399F23}"/>
            </a:ext>
          </a:extLst>
        </xdr:cNvPr>
        <xdr:cNvPicPr>
          <a:picLocks noChangeAspect="1"/>
        </xdr:cNvPicPr>
      </xdr:nvPicPr>
      <xdr:blipFill>
        <a:blip xmlns:r="http://schemas.openxmlformats.org/officeDocument/2006/relationships" r:embed="rId1"/>
        <a:stretch>
          <a:fillRect/>
        </a:stretch>
      </xdr:blipFill>
      <xdr:spPr>
        <a:xfrm>
          <a:off x="241300" y="37707358"/>
          <a:ext cx="4354631" cy="2868561"/>
        </a:xfrm>
        <a:prstGeom prst="rect">
          <a:avLst/>
        </a:prstGeom>
      </xdr:spPr>
    </xdr:pic>
    <xdr:clientData/>
  </xdr:twoCellAnchor>
  <xdr:twoCellAnchor editAs="oneCell">
    <xdr:from>
      <xdr:col>5</xdr:col>
      <xdr:colOff>2755900</xdr:colOff>
      <xdr:row>123</xdr:row>
      <xdr:rowOff>58913</xdr:rowOff>
    </xdr:from>
    <xdr:to>
      <xdr:col>6</xdr:col>
      <xdr:colOff>981152</xdr:colOff>
      <xdr:row>201</xdr:row>
      <xdr:rowOff>8168</xdr:rowOff>
    </xdr:to>
    <xdr:pic>
      <xdr:nvPicPr>
        <xdr:cNvPr id="12" name="Picture 11">
          <a:extLst>
            <a:ext uri="{FF2B5EF4-FFF2-40B4-BE49-F238E27FC236}">
              <a16:creationId xmlns:a16="http://schemas.microsoft.com/office/drawing/2014/main" id="{3822D3E4-E685-6CF1-27DC-81C02B482252}"/>
            </a:ext>
          </a:extLst>
        </xdr:cNvPr>
        <xdr:cNvPicPr>
          <a:picLocks noChangeAspect="1"/>
        </xdr:cNvPicPr>
      </xdr:nvPicPr>
      <xdr:blipFill>
        <a:blip xmlns:r="http://schemas.openxmlformats.org/officeDocument/2006/relationships" r:embed="rId2"/>
        <a:stretch>
          <a:fillRect/>
        </a:stretch>
      </xdr:blipFill>
      <xdr:spPr>
        <a:xfrm>
          <a:off x="4699000" y="37733463"/>
          <a:ext cx="4140277" cy="1244655"/>
        </a:xfrm>
        <a:prstGeom prst="rect">
          <a:avLst/>
        </a:prstGeom>
      </xdr:spPr>
    </xdr:pic>
    <xdr:clientData/>
  </xdr:twoCellAnchor>
  <xdr:twoCellAnchor editAs="oneCell">
    <xdr:from>
      <xdr:col>5</xdr:col>
      <xdr:colOff>2771775</xdr:colOff>
      <xdr:row>201</xdr:row>
      <xdr:rowOff>72357</xdr:rowOff>
    </xdr:from>
    <xdr:to>
      <xdr:col>6</xdr:col>
      <xdr:colOff>1797150</xdr:colOff>
      <xdr:row>209</xdr:row>
      <xdr:rowOff>125931</xdr:rowOff>
    </xdr:to>
    <xdr:pic>
      <xdr:nvPicPr>
        <xdr:cNvPr id="13" name="Picture 12">
          <a:extLst>
            <a:ext uri="{FF2B5EF4-FFF2-40B4-BE49-F238E27FC236}">
              <a16:creationId xmlns:a16="http://schemas.microsoft.com/office/drawing/2014/main" id="{D10BA690-3F3C-929D-7EE5-CB132864C3F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14875" y="39035957"/>
          <a:ext cx="4940400" cy="1520424"/>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y%20Drive\Projektid\ENMAK\Ritale\ENMAK%20alusuuringute%20kokkuv&#245;tted_Ragn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y%20Drive\Projektid\ENMAK\Ritale\ENMAK%20alusuuringute%20kokkuv&#245;tted%20Rita%20t&#246;&#246;tlus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ldised dokumendid"/>
      <sheetName val="Energiatõhusus koond"/>
      <sheetName val="Õigusaktid"/>
      <sheetName val="Validation"/>
      <sheetName val="Taastuvenergia_koond"/>
      <sheetName val="Loendus kõigist"/>
      <sheetName val="Eesmärkide hierarhia"/>
      <sheetName val="ANALÜÜSIMUDEL"/>
      <sheetName val="Energiajulgeolek"/>
      <sheetName val="Taastuvenergia"/>
      <sheetName val="Taastuvenergia (2)"/>
      <sheetName val="Energiatõhusus"/>
      <sheetName val="Energiatõhusus (2)"/>
      <sheetName val="Elektri stsenaariumid"/>
      <sheetName val="Salvestuse stsenaariumid"/>
      <sheetName val="Soojuse ja jahutuse stsenaarium"/>
      <sheetName val="Gaasivõrgu stsenaariumid"/>
      <sheetName val="uurimisküsimused"/>
    </sheetNames>
    <sheetDataSet>
      <sheetData sheetId="0"/>
      <sheetData sheetId="1"/>
      <sheetData sheetId="2"/>
      <sheetData sheetId="3">
        <row r="2">
          <cell r="G2" t="str">
            <v>Analüüs ja ettepanekud energiasalvestuse turu käivitamise kohta. Vahearuanne 2 - Mõjude analüüs. Projektversiooni põhjal</v>
          </cell>
          <cell r="H2">
            <v>1</v>
          </cell>
        </row>
        <row r="3">
          <cell r="G3" t="str">
            <v>Analysis of SmallScale LNG Market Potential in the Baltic States</v>
          </cell>
          <cell r="H3">
            <v>2</v>
          </cell>
        </row>
        <row r="4">
          <cell r="G4" t="str">
            <v>Arengukava Eesti 2035</v>
          </cell>
          <cell r="H4">
            <v>3</v>
          </cell>
        </row>
        <row r="5">
          <cell r="G5" t="str">
            <v>Arengukava Eesti digiühiskond 2030</v>
          </cell>
          <cell r="H5">
            <v>4</v>
          </cell>
        </row>
        <row r="6">
          <cell r="G6" t="str">
            <v>Arengukava ENMAK 2030</v>
          </cell>
          <cell r="H6">
            <v>5</v>
          </cell>
        </row>
        <row r="7">
          <cell r="G7" t="str">
            <v>Arengukava hoonete rekonstrueerimise pikaajaline strateegia</v>
          </cell>
          <cell r="H7">
            <v>6</v>
          </cell>
        </row>
        <row r="8">
          <cell r="G8" t="str">
            <v>Arengukava Kliimapoliitika põhialused aastani 2050</v>
          </cell>
          <cell r="H8">
            <v>7</v>
          </cell>
        </row>
        <row r="9">
          <cell r="G9" t="str">
            <v>Arengukava Põlevkivi kasutamise riiklik arengukava 2016 - 2030</v>
          </cell>
          <cell r="H9">
            <v>8</v>
          </cell>
        </row>
        <row r="10">
          <cell r="G10" t="str">
            <v>Arengukava üleriigiline planeering Eesti 2030+</v>
          </cell>
          <cell r="H10">
            <v>9</v>
          </cell>
        </row>
        <row r="11">
          <cell r="G11" t="str">
            <v>Comparison of the most likely low-emission electricity production systems in Estonia</v>
          </cell>
          <cell r="H11">
            <v>10</v>
          </cell>
        </row>
        <row r="12">
          <cell r="G12" t="str">
            <v>Digiriigi keskkonnasõbralikkuse hetkeolukorra ja võimaluste analüüs</v>
          </cell>
          <cell r="H12">
            <v>11</v>
          </cell>
        </row>
        <row r="13">
          <cell r="G13" t="str">
            <v>Eesti elektrisüsteemi varustuskindluse aruanne. Elering</v>
          </cell>
          <cell r="H13">
            <v>12</v>
          </cell>
        </row>
        <row r="14">
          <cell r="G14" t="str">
            <v>Eesti gaasisüsteemi energiatõhususe suurendamine</v>
          </cell>
          <cell r="H14">
            <v>13</v>
          </cell>
        </row>
        <row r="15">
          <cell r="G15" t="str">
            <v xml:space="preserve">Eesti gaasiülekandevõrgu arengukava 2022-2031 </v>
          </cell>
          <cell r="H15">
            <v>14</v>
          </cell>
        </row>
        <row r="16">
          <cell r="G16" t="str">
            <v>Eesti kaugküttesektori CO2 heitmed</v>
          </cell>
          <cell r="H16">
            <v>15</v>
          </cell>
        </row>
        <row r="17">
          <cell r="G17" t="str">
            <v>Eesti seitsmes kliimaaruanne (2017)</v>
          </cell>
          <cell r="H17">
            <v>16</v>
          </cell>
        </row>
        <row r="18">
          <cell r="G18" t="str">
            <v>Eesti soojusmajanduse analüüsi kokkuvõte 2013</v>
          </cell>
          <cell r="H18">
            <v>17</v>
          </cell>
        </row>
        <row r="19">
          <cell r="G19" t="str">
            <v>Eesti vesinikuressursside kasutuselevõtu analüüs</v>
          </cell>
          <cell r="H19">
            <v>18</v>
          </cell>
        </row>
        <row r="20">
          <cell r="G20" t="str">
            <v>Energeetikasektori energiatööstuse alasektori kasvuhoonegaaside ja välisõhusaasteainete prognooside uuendamine</v>
          </cell>
          <cell r="H20">
            <v>19</v>
          </cell>
        </row>
        <row r="21">
          <cell r="B21" t="str">
            <v>keerukus</v>
          </cell>
          <cell r="C21" t="str">
            <v>kulukus</v>
          </cell>
          <cell r="G21" t="str">
            <v>Energia teekaart 2021-2030-2040</v>
          </cell>
          <cell r="H21">
            <v>20</v>
          </cell>
        </row>
        <row r="22">
          <cell r="A22" t="str">
            <v>madal</v>
          </cell>
          <cell r="B22">
            <v>3</v>
          </cell>
          <cell r="C22">
            <v>3</v>
          </cell>
          <cell r="D22">
            <v>1</v>
          </cell>
          <cell r="G22" t="str">
            <v>Energiatõhususe direktiivi ülevõtmisest tulenev kohustus energiasäästu meetmete loomiseks, mõõtmiseks, seireks, kontrolliks ja raporteerimiseks</v>
          </cell>
          <cell r="H22">
            <v>21</v>
          </cell>
        </row>
        <row r="23">
          <cell r="A23" t="str">
            <v>keskmine</v>
          </cell>
          <cell r="B23">
            <v>2</v>
          </cell>
          <cell r="C23">
            <v>2</v>
          </cell>
          <cell r="D23">
            <v>2</v>
          </cell>
          <cell r="G23" t="str">
            <v>EU Reference Scenario 2020</v>
          </cell>
          <cell r="H23">
            <v>22</v>
          </cell>
        </row>
        <row r="24">
          <cell r="A24" t="str">
            <v>kõrge</v>
          </cell>
          <cell r="B24">
            <v>1</v>
          </cell>
          <cell r="C24">
            <v>1</v>
          </cell>
          <cell r="D24">
            <v>3</v>
          </cell>
          <cell r="G24" t="str">
            <v>Heitsoojuse- ja jahutuse analüüs 2021</v>
          </cell>
          <cell r="H24">
            <v>23</v>
          </cell>
        </row>
        <row r="25">
          <cell r="G25" t="str">
            <v>Kliimaneutraalse elektritootmise aruanded ja lõpp-raport</v>
          </cell>
          <cell r="H25">
            <v>24</v>
          </cell>
        </row>
        <row r="26">
          <cell r="G26" t="str">
            <v>Kohalike omavalitsuste tuule- ja päikeseenergia käsiraamat</v>
          </cell>
          <cell r="H26">
            <v>25</v>
          </cell>
        </row>
        <row r="27">
          <cell r="G27" t="str">
            <v>Kohaliku omavalitsuse üksuses energiasäästu ja taastuvenergiaallikate rakendamise võimaluste analüüs kasvuhoonegaaside heite vähendamiseks (2021)</v>
          </cell>
          <cell r="H27">
            <v>26</v>
          </cell>
        </row>
        <row r="28">
          <cell r="G28" t="str">
            <v>Maardlatele ja maavarade perspektiiv- ning levialadele taastuvenergeetika taristu rajamise analüüs. Kirde- ja Kesk-Eesti</v>
          </cell>
          <cell r="H28">
            <v>27</v>
          </cell>
        </row>
        <row r="29">
          <cell r="G29" t="str">
            <v>Preliminary evaluation of the Estonian geoenergy potential and overview of available technologies, expert opinion for using those technologies in the Estonian geological conditions, suggestions for possible further actions and examples of case studies.</v>
          </cell>
          <cell r="H29">
            <v>28</v>
          </cell>
        </row>
        <row r="30">
          <cell r="G30" t="str">
            <v>Riigi üldine energiatõhususkohustus aastatel 2021-2030 ning taastuvenergia eesmärkide täitmine</v>
          </cell>
          <cell r="H30">
            <v>29</v>
          </cell>
        </row>
        <row r="31">
          <cell r="G31" t="str">
            <v>Riigikaitse arengukava 2022-2031</v>
          </cell>
          <cell r="H31">
            <v>30</v>
          </cell>
        </row>
        <row r="32">
          <cell r="G32" t="str">
            <v>Riikliku energiasäästukohustuse täitmiseks sobilike finantsmeetmete arvutusmetoodikate väljatöötamine ja energiasäästu potentsiaali hindamine</v>
          </cell>
          <cell r="H32">
            <v>31</v>
          </cell>
        </row>
        <row r="33">
          <cell r="G33" t="str">
            <v>Teostatavusanalüüs väikse moodulreaktori (VMR) sobivusest Eesti energiavarustuse tagamiseks ja kliimaeesmärkide täitmiseks 2030+</v>
          </cell>
          <cell r="H33">
            <v>32</v>
          </cell>
        </row>
        <row r="34">
          <cell r="G34" t="str">
            <v>Transitioning to a climate neutral electricity generation in Estonia</v>
          </cell>
          <cell r="H34">
            <v>33</v>
          </cell>
        </row>
        <row r="35">
          <cell r="G35" t="str">
            <v>Transpordi ja liikuvuse arengukava aastateks 2021 – 2035</v>
          </cell>
          <cell r="H35">
            <v>34</v>
          </cell>
        </row>
        <row r="36">
          <cell r="G36" t="str">
            <v>Tuuleparkide meelsusuuring</v>
          </cell>
          <cell r="H36">
            <v>35</v>
          </cell>
        </row>
        <row r="37">
          <cell r="G37" t="str">
            <v>Tööstuspoliitika roheline raamat</v>
          </cell>
          <cell r="H37">
            <v>36</v>
          </cell>
        </row>
        <row r="38">
          <cell r="G38" t="str">
            <v>Uuring „EL struktuurivahenditest rahastatud meetmete mõju riigi energiamajanduse eesmärkide täitmisele“</v>
          </cell>
          <cell r="H38">
            <v>37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ldised dokumendid"/>
      <sheetName val="Õigusaktid"/>
      <sheetName val="Validation"/>
      <sheetName val="Kõik meetmed"/>
      <sheetName val="Taastuvenergia_koond"/>
      <sheetName val="Loendus kõigist"/>
      <sheetName val="Eesmärkide hierarhia"/>
      <sheetName val="ANALÜÜSIMUDEL"/>
      <sheetName val="Energiajulgeolek"/>
      <sheetName val="Taastuvenergia"/>
      <sheetName val="Taastuvenergia (2)"/>
      <sheetName val="Energiatõhusus"/>
      <sheetName val="Energiatõhusus (2)"/>
      <sheetName val="Elektri stsenaariumid"/>
      <sheetName val="Salvestuse stsenaariumid"/>
      <sheetName val="Soojuse ja jahutuse stsenaarium"/>
      <sheetName val="Gaasivõrgu stsenaariumid"/>
      <sheetName val="uurimisküsimused"/>
    </sheetNames>
    <sheetDataSet>
      <sheetData sheetId="0"/>
      <sheetData sheetId="1"/>
      <sheetData sheetId="2">
        <row r="2">
          <cell r="G2" t="str">
            <v>Analüüs ja ettepanekud energiasalvestuse turu käivitamise kohta. Vahearuanne 2 - Mõjude analüüs. Projektversiooni põhjal</v>
          </cell>
          <cell r="H2">
            <v>1</v>
          </cell>
        </row>
        <row r="3">
          <cell r="G3" t="str">
            <v>Analysis of SmallScale LNG Market Potential in the Baltic States</v>
          </cell>
          <cell r="H3">
            <v>2</v>
          </cell>
        </row>
        <row r="4">
          <cell r="G4" t="str">
            <v>Arengukava Eesti 2035</v>
          </cell>
          <cell r="H4">
            <v>3</v>
          </cell>
        </row>
        <row r="5">
          <cell r="G5" t="str">
            <v>Arengukava Eesti digiühiskond 2030</v>
          </cell>
          <cell r="H5">
            <v>4</v>
          </cell>
        </row>
        <row r="6">
          <cell r="G6" t="str">
            <v>Arengukava ENMAK 2030</v>
          </cell>
          <cell r="H6">
            <v>5</v>
          </cell>
        </row>
        <row r="7">
          <cell r="G7" t="str">
            <v>Arengukava hoonete rekonstrueerimise pikaajaline strateegia</v>
          </cell>
          <cell r="H7">
            <v>6</v>
          </cell>
        </row>
        <row r="8">
          <cell r="G8" t="str">
            <v>Arengukava Kliimapoliitika põhialused aastani 2050</v>
          </cell>
          <cell r="H8">
            <v>7</v>
          </cell>
        </row>
        <row r="9">
          <cell r="G9" t="str">
            <v>Arengukava Põlevkivi kasutamise riiklik arengukava 2016 - 2030</v>
          </cell>
          <cell r="H9">
            <v>8</v>
          </cell>
        </row>
        <row r="10">
          <cell r="G10" t="str">
            <v>Arengukava üleriigiline planeering Eesti 2030+</v>
          </cell>
          <cell r="H10">
            <v>9</v>
          </cell>
        </row>
        <row r="11">
          <cell r="G11" t="str">
            <v>Comparison of the most likely low-emission electricity production systems in Estonia</v>
          </cell>
          <cell r="H11">
            <v>10</v>
          </cell>
        </row>
        <row r="12">
          <cell r="G12" t="str">
            <v>Digiriigi keskkonnasõbralikkuse hetkeolukorra ja võimaluste analüüs</v>
          </cell>
          <cell r="H12">
            <v>11</v>
          </cell>
        </row>
        <row r="13">
          <cell r="G13" t="str">
            <v>Eesti elektrisüsteemi varustuskindluse aruanne. Elering</v>
          </cell>
          <cell r="H13">
            <v>12</v>
          </cell>
        </row>
        <row r="14">
          <cell r="G14" t="str">
            <v>Eesti gaasisüsteemi energiatõhususe suurendamine</v>
          </cell>
          <cell r="H14">
            <v>13</v>
          </cell>
        </row>
        <row r="15">
          <cell r="G15" t="str">
            <v xml:space="preserve">Eesti gaasiülekandevõrgu arengukava 2022-2031 </v>
          </cell>
          <cell r="H15">
            <v>14</v>
          </cell>
        </row>
        <row r="16">
          <cell r="G16" t="str">
            <v>Eesti kaugküttesektori CO2 heitmed</v>
          </cell>
          <cell r="H16">
            <v>15</v>
          </cell>
        </row>
        <row r="17">
          <cell r="G17" t="str">
            <v>Eesti seitsmes kliimaaruanne (2017)</v>
          </cell>
          <cell r="H17">
            <v>16</v>
          </cell>
        </row>
        <row r="18">
          <cell r="G18" t="str">
            <v>Eesti soojusmajanduse analüüsi kokkuvõte 2013</v>
          </cell>
          <cell r="H18">
            <v>17</v>
          </cell>
        </row>
        <row r="19">
          <cell r="G19" t="str">
            <v>Eesti vesinikuressursside kasutuselevõtu analüüs</v>
          </cell>
          <cell r="H19">
            <v>18</v>
          </cell>
        </row>
        <row r="20">
          <cell r="G20" t="str">
            <v>Energeetikasektori energiatööstuse alasektori kasvuhoonegaaside ja välisõhusaasteainete prognooside uuendamine</v>
          </cell>
          <cell r="H20">
            <v>19</v>
          </cell>
        </row>
        <row r="21">
          <cell r="B21" t="str">
            <v>keerukus</v>
          </cell>
          <cell r="C21" t="str">
            <v>kulukus</v>
          </cell>
          <cell r="G21" t="str">
            <v>Energia teekaart 2021-2030-2040</v>
          </cell>
          <cell r="H21">
            <v>20</v>
          </cell>
        </row>
        <row r="22">
          <cell r="A22" t="str">
            <v>madal</v>
          </cell>
          <cell r="B22">
            <v>3</v>
          </cell>
          <cell r="C22">
            <v>3</v>
          </cell>
          <cell r="D22">
            <v>1</v>
          </cell>
          <cell r="G22" t="str">
            <v>Energiatõhususe direktiivi ülevõtmisest tulenev kohustus energiasäästu meetmete loomiseks, mõõtmiseks, seireks, kontrolliks ja raporteerimiseks</v>
          </cell>
          <cell r="H22">
            <v>21</v>
          </cell>
        </row>
        <row r="23">
          <cell r="A23" t="str">
            <v>keskmine</v>
          </cell>
          <cell r="B23">
            <v>2</v>
          </cell>
          <cell r="C23">
            <v>2</v>
          </cell>
          <cell r="D23">
            <v>2</v>
          </cell>
          <cell r="G23" t="str">
            <v>EU Reference Scenario 2020</v>
          </cell>
          <cell r="H23">
            <v>22</v>
          </cell>
        </row>
        <row r="24">
          <cell r="A24" t="str">
            <v>kõrge</v>
          </cell>
          <cell r="B24">
            <v>1</v>
          </cell>
          <cell r="C24">
            <v>1</v>
          </cell>
          <cell r="D24">
            <v>3</v>
          </cell>
          <cell r="G24" t="str">
            <v>Heitsoojuse- ja jahutuse analüüs 2021</v>
          </cell>
          <cell r="H24">
            <v>23</v>
          </cell>
        </row>
        <row r="25">
          <cell r="G25" t="str">
            <v>Kliimaneutraalse elektritootmise aruanded ja lõpp-raport</v>
          </cell>
          <cell r="H25">
            <v>24</v>
          </cell>
        </row>
        <row r="26">
          <cell r="G26" t="str">
            <v>Kohalike omavalitsuste tuule- ja päikeseenergia käsiraamat</v>
          </cell>
          <cell r="H26">
            <v>25</v>
          </cell>
        </row>
        <row r="27">
          <cell r="G27" t="str">
            <v>Kohaliku omavalitsuse üksuses energiasäästu ja taastuvenergiaallikate rakendamise võimaluste analüüs kasvuhoonegaaside heite vähendamiseks (2021)</v>
          </cell>
          <cell r="H27">
            <v>26</v>
          </cell>
        </row>
        <row r="28">
          <cell r="G28" t="str">
            <v>Maardlatele ja maavarade perspektiiv- ning levialadele taastuvenergeetika taristu rajamise analüüs. Kirde- ja Kesk-Eesti</v>
          </cell>
          <cell r="H28">
            <v>27</v>
          </cell>
        </row>
        <row r="29">
          <cell r="G29" t="str">
            <v>Preliminary evaluation of the Estonian geoenergy potential and overview of available technologies, expert opinion for using those technologies in the Estonian geological conditions, suggestions for possible further actions and examples of case studies.</v>
          </cell>
          <cell r="H29">
            <v>28</v>
          </cell>
        </row>
        <row r="30">
          <cell r="G30" t="str">
            <v>Riigi üldine energiatõhususkohustus aastatel 2021-2030 ning taastuvenergia eesmärkide täitmine</v>
          </cell>
          <cell r="H30">
            <v>29</v>
          </cell>
        </row>
        <row r="31">
          <cell r="G31" t="str">
            <v>Riigikaitse arengukava 2022-2031</v>
          </cell>
          <cell r="H31">
            <v>30</v>
          </cell>
        </row>
        <row r="32">
          <cell r="G32" t="str">
            <v>Riikliku energiasäästukohustuse täitmiseks sobilike finantsmeetmete arvutusmetoodikate väljatöötamine ja energiasäästu potentsiaali hindamine</v>
          </cell>
          <cell r="H32">
            <v>31</v>
          </cell>
        </row>
        <row r="33">
          <cell r="G33" t="str">
            <v>Teostatavusanalüüs väikse moodulreaktori (VMR) sobivusest Eesti energiavarustuse tagamiseks ja kliimaeesmärkide täitmiseks 2030+</v>
          </cell>
          <cell r="H33">
            <v>32</v>
          </cell>
        </row>
        <row r="34">
          <cell r="G34" t="str">
            <v>Transitioning to a climate neutral electricity generation in Estonia</v>
          </cell>
          <cell r="H34">
            <v>33</v>
          </cell>
        </row>
        <row r="35">
          <cell r="G35" t="str">
            <v>Transpordi ja liikuvuse arengukava aastateks 2021 – 2035</v>
          </cell>
          <cell r="H35">
            <v>34</v>
          </cell>
        </row>
        <row r="36">
          <cell r="G36" t="str">
            <v>Tuuleparkide meelsusuuring</v>
          </cell>
          <cell r="H36">
            <v>35</v>
          </cell>
        </row>
        <row r="37">
          <cell r="G37" t="str">
            <v>Tööstuspoliitika roheline raamat</v>
          </cell>
          <cell r="H37">
            <v>36</v>
          </cell>
        </row>
        <row r="38">
          <cell r="G38" t="str">
            <v>Uuring „EL struktuurivahenditest rahastatud meetmete mõju riigi energiamajanduse eesmärkide täitmisele“</v>
          </cell>
          <cell r="H38">
            <v>37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CIVITTA New Stefan v5.0">
      <a:dk1>
        <a:srgbClr val="000000"/>
      </a:dk1>
      <a:lt1>
        <a:srgbClr val="FFFFFF"/>
      </a:lt1>
      <a:dk2>
        <a:srgbClr val="ABCD3A"/>
      </a:dk2>
      <a:lt2>
        <a:srgbClr val="BFBFBF"/>
      </a:lt2>
      <a:accent1>
        <a:srgbClr val="134753"/>
      </a:accent1>
      <a:accent2>
        <a:srgbClr val="00ABC0"/>
      </a:accent2>
      <a:accent3>
        <a:srgbClr val="7F7F7F"/>
      </a:accent3>
      <a:accent4>
        <a:srgbClr val="A6A6A6"/>
      </a:accent4>
      <a:accent5>
        <a:srgbClr val="BFBFBF"/>
      </a:accent5>
      <a:accent6>
        <a:srgbClr val="D9D9D9"/>
      </a:accent6>
      <a:hlink>
        <a:srgbClr val="48B9D5"/>
      </a:hlink>
      <a:folHlink>
        <a:srgbClr val="134753"/>
      </a:folHlink>
    </a:clrScheme>
    <a:fontScheme name="CIVITTA">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1"/>
        </a:solidFill>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txDef>
      <a:spPr>
        <a:solidFill>
          <a:schemeClr val="lt1"/>
        </a:solidFill>
        <a:ln w="9525" cmpd="sng">
          <a:solidFill>
            <a:schemeClr val="tx2"/>
          </a:solidFill>
        </a:ln>
      </a:spPr>
      <a:bodyPr vertOverflow="clip" horzOverflow="clip" wrap="square" rtlCol="0" anchor="t"/>
      <a:lstStyle>
        <a:defPPr algn="l">
          <a:defRPr sz="1100"/>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media.voog.com/0000/0042/0647/files/Energeetikavisioon_veeb_2021.pdf" TargetMode="External"/><Relationship Id="rId1" Type="http://schemas.openxmlformats.org/officeDocument/2006/relationships/hyperlink" Target="https://suursiire.ut.ee/et/sekkumispunktid/sekkumised-energiasusteem/"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rohetiiger.ee/wp-content/uploads/2021/12/Energia-teekaart-17122021.pdf" TargetMode="External"/><Relationship Id="rId13" Type="http://schemas.openxmlformats.org/officeDocument/2006/relationships/hyperlink" Target="https://energiatalgud.ee/sites/default/files/2022-12/D8%20Final%20report%20translated%206.12.2022%20clean.pdf" TargetMode="External"/><Relationship Id="rId18" Type="http://schemas.openxmlformats.org/officeDocument/2006/relationships/hyperlink" Target="https://rohetiiger.ee/wp-content/uploads/2021/12/Energia-teekaart-17122021.pdf" TargetMode="External"/><Relationship Id="rId26" Type="http://schemas.openxmlformats.org/officeDocument/2006/relationships/printerSettings" Target="../printerSettings/printerSettings6.bin"/><Relationship Id="rId3" Type="http://schemas.openxmlformats.org/officeDocument/2006/relationships/hyperlink" Target="https://rohetiiger.ee/wp-content/uploads/2021/12/Energia-teekaart-17122021.pdf" TargetMode="External"/><Relationship Id="rId21" Type="http://schemas.openxmlformats.org/officeDocument/2006/relationships/hyperlink" Target="https://energiatalgud.ee/sites/default/files/2022-08/D7%20report%2029_08_2022.pdf" TargetMode="External"/><Relationship Id="rId7" Type="http://schemas.openxmlformats.org/officeDocument/2006/relationships/hyperlink" Target="https://rohetiiger.ee/wp-content/uploads/2021/12/Energia-teekaart-17122021.pdf" TargetMode="External"/><Relationship Id="rId12" Type="http://schemas.openxmlformats.org/officeDocument/2006/relationships/hyperlink" Target="https://energiatalgud.ee/sites/default/files/2022-12/D8%20Final%20report%20translated%206.12.2022%20clean.pdf" TargetMode="External"/><Relationship Id="rId17" Type="http://schemas.openxmlformats.org/officeDocument/2006/relationships/hyperlink" Target="https://rohetiiger.ee/wp-content/uploads/2021/12/Energia-teekaart-17122021.pdf" TargetMode="External"/><Relationship Id="rId25" Type="http://schemas.openxmlformats.org/officeDocument/2006/relationships/hyperlink" Target="https://energiatalgud.ee/sites/default/files/2022-08/D7%20report%2029_08_2022.pdf" TargetMode="External"/><Relationship Id="rId2" Type="http://schemas.openxmlformats.org/officeDocument/2006/relationships/hyperlink" Target="https://www.mkm.ee/media/374/download" TargetMode="External"/><Relationship Id="rId16" Type="http://schemas.openxmlformats.org/officeDocument/2006/relationships/hyperlink" Target="https://rohetiiger.ee/wp-content/uploads/2021/12/Energia-teekaart-17122021.pdf" TargetMode="External"/><Relationship Id="rId20" Type="http://schemas.openxmlformats.org/officeDocument/2006/relationships/hyperlink" Target="https://energiatalgud.ee/sites/default/files/2022-08/D7%20report%2029_08_2022.pdf" TargetMode="External"/><Relationship Id="rId1" Type="http://schemas.openxmlformats.org/officeDocument/2006/relationships/hyperlink" Target="https://rohetiiger.ee/wp-content/uploads/2021/12/Energia-teekaart-17122021.pdf" TargetMode="External"/><Relationship Id="rId6" Type="http://schemas.openxmlformats.org/officeDocument/2006/relationships/hyperlink" Target="https://rohetiiger.ee/wp-content/uploads/2021/12/Energia-teekaart-17122021.pdf" TargetMode="External"/><Relationship Id="rId11" Type="http://schemas.openxmlformats.org/officeDocument/2006/relationships/hyperlink" Target="https://www.sei.org/projects-and-tools/projects/kohalike-omavalitsuste-tuule-ja-paikeseenergia-kasiraamat/" TargetMode="External"/><Relationship Id="rId24" Type="http://schemas.openxmlformats.org/officeDocument/2006/relationships/hyperlink" Target="https://energiatalgud.ee/sites/default/files/2022-08/D7%20report%2029_08_2022.pdf" TargetMode="External"/><Relationship Id="rId5" Type="http://schemas.openxmlformats.org/officeDocument/2006/relationships/hyperlink" Target="https://rohetiiger.ee/wp-content/uploads/2021/12/Energia-teekaart-17122021.pdf" TargetMode="External"/><Relationship Id="rId15" Type="http://schemas.openxmlformats.org/officeDocument/2006/relationships/hyperlink" Target="https://rohetiiger.ee/wp-content/uploads/2021/12/Energia-teekaart-17122021.pdf" TargetMode="External"/><Relationship Id="rId23" Type="http://schemas.openxmlformats.org/officeDocument/2006/relationships/hyperlink" Target="https://energiatalgud.ee/sites/default/files/2022-08/D7%20report%2029_08_2022.pdf" TargetMode="External"/><Relationship Id="rId10" Type="http://schemas.openxmlformats.org/officeDocument/2006/relationships/hyperlink" Target="https://www.mkm.ee/media/457/download" TargetMode="External"/><Relationship Id="rId19" Type="http://schemas.openxmlformats.org/officeDocument/2006/relationships/hyperlink" Target="https://energiatalgud.ee/sites/default/files/2022-08/D7%20report%2029_08_2022.pdf" TargetMode="External"/><Relationship Id="rId4" Type="http://schemas.openxmlformats.org/officeDocument/2006/relationships/hyperlink" Target="https://www.mkm.ee/media/434/download" TargetMode="External"/><Relationship Id="rId9" Type="http://schemas.openxmlformats.org/officeDocument/2006/relationships/hyperlink" Target="https://energiatalgud.ee/sites/default/files/2022-08/D7%20report%2029_08_2022.pdf" TargetMode="External"/><Relationship Id="rId14" Type="http://schemas.openxmlformats.org/officeDocument/2006/relationships/hyperlink" Target="https://rohetiiger.ee/wp-content/uploads/2021/12/Energia-teekaart-17122021.pdf" TargetMode="External"/><Relationship Id="rId22" Type="http://schemas.openxmlformats.org/officeDocument/2006/relationships/hyperlink" Target="https://energiatalgud.ee/sites/default/files/2022-08/D7%20report%2029_08_2022.pdf" TargetMode="External"/><Relationship Id="rId27"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26" Type="http://schemas.openxmlformats.org/officeDocument/2006/relationships/hyperlink" Target="https://www.mkm.ee/media/443/download" TargetMode="External"/><Relationship Id="rId21" Type="http://schemas.openxmlformats.org/officeDocument/2006/relationships/hyperlink" Target="https://energiatalgud.ee/sites/default/files/2022-06/D7%20Action%20plan%20Report%20Final%2022.6.22.pdf" TargetMode="External"/><Relationship Id="rId42" Type="http://schemas.openxmlformats.org/officeDocument/2006/relationships/hyperlink" Target="https://www.mkm.ee/media/371/download" TargetMode="External"/><Relationship Id="rId47" Type="http://schemas.openxmlformats.org/officeDocument/2006/relationships/hyperlink" Target="https://www.etag.ee/wp-content/uploads/2021/07/Tekst_l%C3%B5pparuanne_2021.04.29.pdf" TargetMode="External"/><Relationship Id="rId63" Type="http://schemas.openxmlformats.org/officeDocument/2006/relationships/hyperlink" Target="https://pure.iiasa.ac.at/id/eprint/17356/1/MJ0221816ENN.en.pdf" TargetMode="External"/><Relationship Id="rId68" Type="http://schemas.openxmlformats.org/officeDocument/2006/relationships/hyperlink" Target="https://valitsus.ee/media/4321/download" TargetMode="External"/><Relationship Id="rId84" Type="http://schemas.openxmlformats.org/officeDocument/2006/relationships/hyperlink" Target="https://rohetiiger.ee/wp-content/uploads/2021/12/Energia-teekaart-17122021.pdf" TargetMode="External"/><Relationship Id="rId89" Type="http://schemas.openxmlformats.org/officeDocument/2006/relationships/hyperlink" Target="https://www.mkm.ee/media/457/download" TargetMode="External"/><Relationship Id="rId16" Type="http://schemas.openxmlformats.org/officeDocument/2006/relationships/hyperlink" Target="https://www.riigiteataja.ee/aktilisa/3180/3201/6002/RKo_16032016_Lisa.pdf" TargetMode="External"/><Relationship Id="rId11" Type="http://schemas.openxmlformats.org/officeDocument/2006/relationships/hyperlink" Target="https://energiatalgud.ee/sites/default/files/2022-06/VAHEARUANNE2%20SALVESTUS%20v2.pdf" TargetMode="External"/><Relationship Id="rId32" Type="http://schemas.openxmlformats.org/officeDocument/2006/relationships/hyperlink" Target="https://www.mkm.ee/media/374/download" TargetMode="External"/><Relationship Id="rId37" Type="http://schemas.openxmlformats.org/officeDocument/2006/relationships/hyperlink" Target="https://www.mkm.ee/media/374/download" TargetMode="External"/><Relationship Id="rId53" Type="http://schemas.openxmlformats.org/officeDocument/2006/relationships/hyperlink" Target="https://www.mkm.ee/media/140/download" TargetMode="External"/><Relationship Id="rId58" Type="http://schemas.openxmlformats.org/officeDocument/2006/relationships/hyperlink" Target="https://energiatalgud.ee/sites/default/files/2022-06/VAHEARUANNE2%20SALVESTUS%20v2.pdf" TargetMode="External"/><Relationship Id="rId74" Type="http://schemas.openxmlformats.org/officeDocument/2006/relationships/hyperlink" Target="https://www.valitsus.ee/media/343/download" TargetMode="External"/><Relationship Id="rId79" Type="http://schemas.openxmlformats.org/officeDocument/2006/relationships/hyperlink" Target="https://energiatalgud.ee/sites/default/files/2022-06/D7%20Action%20plan%20Report%20Final%2022.6.22.pdf" TargetMode="External"/><Relationship Id="rId5" Type="http://schemas.openxmlformats.org/officeDocument/2006/relationships/hyperlink" Target="https://www.mkm.ee/media/374/download" TargetMode="External"/><Relationship Id="rId90" Type="http://schemas.openxmlformats.org/officeDocument/2006/relationships/hyperlink" Target="https://www.mkm.ee/media/457/download" TargetMode="External"/><Relationship Id="rId95" Type="http://schemas.openxmlformats.org/officeDocument/2006/relationships/hyperlink" Target="https://www.mkm.ee/media/434/download" TargetMode="External"/><Relationship Id="rId22" Type="http://schemas.openxmlformats.org/officeDocument/2006/relationships/hyperlink" Target="https://rohetiiger.ee/wp-content/uploads/2021/12/Energia-teekaart-17122021.pdf" TargetMode="External"/><Relationship Id="rId27" Type="http://schemas.openxmlformats.org/officeDocument/2006/relationships/hyperlink" Target="https://www.mkm.ee/media/431/download" TargetMode="External"/><Relationship Id="rId43" Type="http://schemas.openxmlformats.org/officeDocument/2006/relationships/hyperlink" Target="https://cdn.sei.org/wp-content/uploads/2021/07/lopparuanne-vesinikuressursside-kasutamise-analuus.pdf" TargetMode="External"/><Relationship Id="rId48" Type="http://schemas.openxmlformats.org/officeDocument/2006/relationships/hyperlink" Target="https://www.etag.ee/wp-content/uploads/2021/07/Tekst_l%C3%B5pparuanne_2021.04.29.pdf" TargetMode="External"/><Relationship Id="rId64" Type="http://schemas.openxmlformats.org/officeDocument/2006/relationships/hyperlink" Target="https://valitsus.ee/strateegia-eesti-2035-arengukavad-ja-planeering/strateegia" TargetMode="External"/><Relationship Id="rId69" Type="http://schemas.openxmlformats.org/officeDocument/2006/relationships/hyperlink" Target="https://ec.europa.eu/energy/sites/ener/files/documents/ee_ltrs_2020.pdf" TargetMode="External"/><Relationship Id="rId80" Type="http://schemas.openxmlformats.org/officeDocument/2006/relationships/hyperlink" Target="https://energiatalgud.ee/sites/default/files/2022-06/D7%20Action%20plan%20Report%20Final%2022.6.22.pdf" TargetMode="External"/><Relationship Id="rId85" Type="http://schemas.openxmlformats.org/officeDocument/2006/relationships/hyperlink" Target="https://www.mkm.ee/media/457/download" TargetMode="External"/><Relationship Id="rId3" Type="http://schemas.openxmlformats.org/officeDocument/2006/relationships/hyperlink" Target="https://www.mkm.ee/media/431/download" TargetMode="External"/><Relationship Id="rId12" Type="http://schemas.openxmlformats.org/officeDocument/2006/relationships/hyperlink" Target="https://envir.ee/media/4025/download" TargetMode="External"/><Relationship Id="rId17" Type="http://schemas.openxmlformats.org/officeDocument/2006/relationships/hyperlink" Target="https://valitsus.ee/media/4321/download" TargetMode="External"/><Relationship Id="rId25" Type="http://schemas.openxmlformats.org/officeDocument/2006/relationships/hyperlink" Target="https://www.mkm.ee/media/443/download" TargetMode="External"/><Relationship Id="rId33" Type="http://schemas.openxmlformats.org/officeDocument/2006/relationships/hyperlink" Target="https://www.mkm.ee/media/374/download" TargetMode="External"/><Relationship Id="rId38" Type="http://schemas.openxmlformats.org/officeDocument/2006/relationships/hyperlink" Target="https://www.mkm.ee/media/374/download" TargetMode="External"/><Relationship Id="rId46" Type="http://schemas.openxmlformats.org/officeDocument/2006/relationships/hyperlink" Target="https://cdn.sei.org/wp-content/uploads/2021/07/lopparuanne-vesinikuressursside-kasutamise-analuus.pdf" TargetMode="External"/><Relationship Id="rId59" Type="http://schemas.openxmlformats.org/officeDocument/2006/relationships/hyperlink" Target="https://energiatalgud.ee/sites/default/files/2022-06/VAHEARUANNE2%20SALVESTUS%20v2.pdf" TargetMode="External"/><Relationship Id="rId67" Type="http://schemas.openxmlformats.org/officeDocument/2006/relationships/hyperlink" Target="https://valitsus.ee/media/4321/download" TargetMode="External"/><Relationship Id="rId20" Type="http://schemas.openxmlformats.org/officeDocument/2006/relationships/hyperlink" Target="https://www.koda.ee/sites/default/files/content-type/content/2018-02/toostuspoliitika_roheline_raamat.pdf" TargetMode="External"/><Relationship Id="rId41" Type="http://schemas.openxmlformats.org/officeDocument/2006/relationships/hyperlink" Target="https://www.mkm.ee/media/371/download" TargetMode="External"/><Relationship Id="rId54" Type="http://schemas.openxmlformats.org/officeDocument/2006/relationships/hyperlink" Target="https://energiatalgud.ee/sites/default/files/2022-05/Climate-neutral%20electricity%20EE%20-%20final%20presentation.pdf" TargetMode="External"/><Relationship Id="rId62" Type="http://schemas.openxmlformats.org/officeDocument/2006/relationships/hyperlink" Target="https://pure.iiasa.ac.at/id/eprint/17356/1/MJ0221816ENN.en.pdf" TargetMode="External"/><Relationship Id="rId70" Type="http://schemas.openxmlformats.org/officeDocument/2006/relationships/hyperlink" Target="https://ec.europa.eu/energy/sites/ener/files/documents/ee_ltrs_2020.pdf" TargetMode="External"/><Relationship Id="rId75" Type="http://schemas.openxmlformats.org/officeDocument/2006/relationships/hyperlink" Target="https://www.koda.ee/sites/default/files/content-type/content/2018-02/toostuspoliitika_roheline_raamat.pdf" TargetMode="External"/><Relationship Id="rId83" Type="http://schemas.openxmlformats.org/officeDocument/2006/relationships/hyperlink" Target="https://rohetiiger.ee/wp-content/uploads/2021/12/Energia-teekaart-17122021.pdf" TargetMode="External"/><Relationship Id="rId88" Type="http://schemas.openxmlformats.org/officeDocument/2006/relationships/hyperlink" Target="https://www.mkm.ee/media/457/download" TargetMode="External"/><Relationship Id="rId91" Type="http://schemas.openxmlformats.org/officeDocument/2006/relationships/hyperlink" Target="https://www.koda.ee/sites/default/files/content-type/content/2018-02/toostuspoliitika_roheline_raamat.pdf" TargetMode="External"/><Relationship Id="rId96" Type="http://schemas.openxmlformats.org/officeDocument/2006/relationships/printerSettings" Target="../printerSettings/printerSettings7.bin"/><Relationship Id="rId1" Type="http://schemas.openxmlformats.org/officeDocument/2006/relationships/hyperlink" Target="https://www.mkm.ee/media/434/download" TargetMode="External"/><Relationship Id="rId6" Type="http://schemas.openxmlformats.org/officeDocument/2006/relationships/hyperlink" Target="https://www.mkm.ee/media/371/download" TargetMode="External"/><Relationship Id="rId15" Type="http://schemas.openxmlformats.org/officeDocument/2006/relationships/hyperlink" Target="https://www.valitsus.ee/media/323/download" TargetMode="External"/><Relationship Id="rId23" Type="http://schemas.openxmlformats.org/officeDocument/2006/relationships/hyperlink" Target="https://www.mkm.ee/media/434/download" TargetMode="External"/><Relationship Id="rId28" Type="http://schemas.openxmlformats.org/officeDocument/2006/relationships/hyperlink" Target="https://www.mkm.ee/media/431/download" TargetMode="External"/><Relationship Id="rId36" Type="http://schemas.openxmlformats.org/officeDocument/2006/relationships/hyperlink" Target="https://www.mkm.ee/media/374/download" TargetMode="External"/><Relationship Id="rId49" Type="http://schemas.openxmlformats.org/officeDocument/2006/relationships/hyperlink" Target="https://www.etag.ee/wp-content/uploads/2021/07/Tekst_l%C3%B5pparuanne_2021.04.29.pdf" TargetMode="External"/><Relationship Id="rId57" Type="http://schemas.openxmlformats.org/officeDocument/2006/relationships/hyperlink" Target="https://pdfs.semanticscholar.org/c67a/df4716de9f4abb83ae7d280ab41f6bd19882.pdf?_ga=2.90614611.85842339.1661843177-1618318884.1661843177" TargetMode="External"/><Relationship Id="rId10" Type="http://schemas.openxmlformats.org/officeDocument/2006/relationships/hyperlink" Target="https://pdfs.semanticscholar.org/c67a/df4716de9f4abb83ae7d280ab41f6bd19882.pdf?_ga=2.90614611.85842339.1661843177-1618318884.1661843177" TargetMode="External"/><Relationship Id="rId31" Type="http://schemas.openxmlformats.org/officeDocument/2006/relationships/hyperlink" Target="https://www.mkm.ee/download_all_files/23" TargetMode="External"/><Relationship Id="rId44" Type="http://schemas.openxmlformats.org/officeDocument/2006/relationships/hyperlink" Target="https://cdn.sei.org/wp-content/uploads/2021/07/lopparuanne-vesinikuressursside-kasutamise-analuus.pdf" TargetMode="External"/><Relationship Id="rId52" Type="http://schemas.openxmlformats.org/officeDocument/2006/relationships/hyperlink" Target="https://www.mkm.ee/media/140/download" TargetMode="External"/><Relationship Id="rId60" Type="http://schemas.openxmlformats.org/officeDocument/2006/relationships/hyperlink" Target="https://envir.ee/media/4025/download" TargetMode="External"/><Relationship Id="rId65" Type="http://schemas.openxmlformats.org/officeDocument/2006/relationships/hyperlink" Target="https://www.valitsus.ee/media/323/download" TargetMode="External"/><Relationship Id="rId73" Type="http://schemas.openxmlformats.org/officeDocument/2006/relationships/hyperlink" Target="https://www.valitsus.ee/media/343/download" TargetMode="External"/><Relationship Id="rId78" Type="http://schemas.openxmlformats.org/officeDocument/2006/relationships/hyperlink" Target="https://www.koda.ee/sites/default/files/content-type/content/2018-02/toostuspoliitika_roheline_raamat.pdf" TargetMode="External"/><Relationship Id="rId81" Type="http://schemas.openxmlformats.org/officeDocument/2006/relationships/hyperlink" Target="https://www.ria.ee/sites/default/files/content-editors/ITT/digiriigi_keskkonnas6bralikkus_analyys.pdf" TargetMode="External"/><Relationship Id="rId86" Type="http://schemas.openxmlformats.org/officeDocument/2006/relationships/hyperlink" Target="https://www.mkm.ee/media/457/download" TargetMode="External"/><Relationship Id="rId94" Type="http://schemas.openxmlformats.org/officeDocument/2006/relationships/hyperlink" Target="https://www.mkm.ee/media/434/download" TargetMode="External"/><Relationship Id="rId4" Type="http://schemas.openxmlformats.org/officeDocument/2006/relationships/hyperlink" Target="https://www.mkm.ee/download_all_files/23" TargetMode="External"/><Relationship Id="rId9" Type="http://schemas.openxmlformats.org/officeDocument/2006/relationships/hyperlink" Target="https://energiatalgud.ee/sites/default/files/2022-05/Climate-neutral%20electricity%20EE%20-%20final%20presentation.pdf" TargetMode="External"/><Relationship Id="rId13" Type="http://schemas.openxmlformats.org/officeDocument/2006/relationships/hyperlink" Target="https://pure.iiasa.ac.at/id/eprint/17356/1/MJ0221816ENN.en.pdf" TargetMode="External"/><Relationship Id="rId18" Type="http://schemas.openxmlformats.org/officeDocument/2006/relationships/hyperlink" Target="https://ec.europa.eu/energy/sites/ener/files/documents/ee_ltrs_2020.pdf" TargetMode="External"/><Relationship Id="rId39" Type="http://schemas.openxmlformats.org/officeDocument/2006/relationships/hyperlink" Target="https://www.mkm.ee/media/374/download" TargetMode="External"/><Relationship Id="rId34" Type="http://schemas.openxmlformats.org/officeDocument/2006/relationships/hyperlink" Target="https://www.mkm.ee/media/374/download" TargetMode="External"/><Relationship Id="rId50" Type="http://schemas.openxmlformats.org/officeDocument/2006/relationships/hyperlink" Target="https://www.etag.ee/wp-content/uploads/2021/07/Tekst_l%C3%B5pparuanne_2021.04.29.pdf" TargetMode="External"/><Relationship Id="rId55" Type="http://schemas.openxmlformats.org/officeDocument/2006/relationships/hyperlink" Target="https://energiatalgud.ee/sites/default/files/2022-05/Climate-neutral%20electricity%20EE%20-%20final%20presentation.pdf" TargetMode="External"/><Relationship Id="rId76" Type="http://schemas.openxmlformats.org/officeDocument/2006/relationships/hyperlink" Target="https://www.koda.ee/sites/default/files/content-type/content/2018-02/toostuspoliitika_roheline_raamat.pdf" TargetMode="External"/><Relationship Id="rId97" Type="http://schemas.openxmlformats.org/officeDocument/2006/relationships/drawing" Target="../drawings/drawing8.xml"/><Relationship Id="rId7" Type="http://schemas.openxmlformats.org/officeDocument/2006/relationships/hyperlink" Target="https://cdn.sei.org/wp-content/uploads/2021/07/lopparuanne-vesinikuressursside-kasutamise-analuus.pdf" TargetMode="External"/><Relationship Id="rId71" Type="http://schemas.openxmlformats.org/officeDocument/2006/relationships/hyperlink" Target="https://ec.europa.eu/energy/sites/ener/files/documents/ee_ltrs_2020.pdf" TargetMode="External"/><Relationship Id="rId92" Type="http://schemas.openxmlformats.org/officeDocument/2006/relationships/hyperlink" Target="https://energiatalgud.ee/sites/default/files/2022-08/D7%20report%2029_08_2022.pdf" TargetMode="External"/><Relationship Id="rId2" Type="http://schemas.openxmlformats.org/officeDocument/2006/relationships/hyperlink" Target="https://www.mkm.ee/media/443/download" TargetMode="External"/><Relationship Id="rId29" Type="http://schemas.openxmlformats.org/officeDocument/2006/relationships/hyperlink" Target="https://www.mkm.ee/media/431/download" TargetMode="External"/><Relationship Id="rId24" Type="http://schemas.openxmlformats.org/officeDocument/2006/relationships/hyperlink" Target="https://www.mkm.ee/media/434/download" TargetMode="External"/><Relationship Id="rId40" Type="http://schemas.openxmlformats.org/officeDocument/2006/relationships/hyperlink" Target="https://www.mkm.ee/media/374/download" TargetMode="External"/><Relationship Id="rId45" Type="http://schemas.openxmlformats.org/officeDocument/2006/relationships/hyperlink" Target="https://cdn.sei.org/wp-content/uploads/2021/07/lopparuanne-vesinikuressursside-kasutamise-analuus.pdf" TargetMode="External"/><Relationship Id="rId66" Type="http://schemas.openxmlformats.org/officeDocument/2006/relationships/hyperlink" Target="https://ec.europa.eu/clima/sites/lts/lts_ee_en.pdf" TargetMode="External"/><Relationship Id="rId87" Type="http://schemas.openxmlformats.org/officeDocument/2006/relationships/hyperlink" Target="https://www.mkm.ee/media/457/download" TargetMode="External"/><Relationship Id="rId61" Type="http://schemas.openxmlformats.org/officeDocument/2006/relationships/hyperlink" Target="https://envir.ee/media/4025/download" TargetMode="External"/><Relationship Id="rId82" Type="http://schemas.openxmlformats.org/officeDocument/2006/relationships/hyperlink" Target="https://www.ria.ee/sites/default/files/content-editors/ITT/digiriigi_keskkonnas6bralikkus_analyys.pdf" TargetMode="External"/><Relationship Id="rId19" Type="http://schemas.openxmlformats.org/officeDocument/2006/relationships/hyperlink" Target="https://www.valitsus.ee/media/343/download" TargetMode="External"/><Relationship Id="rId14" Type="http://schemas.openxmlformats.org/officeDocument/2006/relationships/hyperlink" Target="https://valitsus.ee/strateegia-eesti-2035-arengukavad-ja-planeering/strateegia" TargetMode="External"/><Relationship Id="rId30" Type="http://schemas.openxmlformats.org/officeDocument/2006/relationships/hyperlink" Target="https://www.mkm.ee/download_all_files/23" TargetMode="External"/><Relationship Id="rId35" Type="http://schemas.openxmlformats.org/officeDocument/2006/relationships/hyperlink" Target="https://www.mkm.ee/media/374/download" TargetMode="External"/><Relationship Id="rId56" Type="http://schemas.openxmlformats.org/officeDocument/2006/relationships/hyperlink" Target="https://pdfs.semanticscholar.org/c67a/df4716de9f4abb83ae7d280ab41f6bd19882.pdf?_ga=2.90614611.85842339.1661843177-1618318884.1661843177" TargetMode="External"/><Relationship Id="rId77" Type="http://schemas.openxmlformats.org/officeDocument/2006/relationships/hyperlink" Target="https://www.koda.ee/sites/default/files/content-type/content/2018-02/toostuspoliitika_roheline_raamat.pdf" TargetMode="External"/><Relationship Id="rId8" Type="http://schemas.openxmlformats.org/officeDocument/2006/relationships/hyperlink" Target="https://www.etag.ee/wp-content/uploads/2021/07/Tekst_l%C3%B5pparuanne_2021.04.29.pdf" TargetMode="External"/><Relationship Id="rId51" Type="http://schemas.openxmlformats.org/officeDocument/2006/relationships/hyperlink" Target="https://www.etag.ee/wp-content/uploads/2021/07/Tekst_l%C3%B5pparuanne_2021.04.29.pdf" TargetMode="External"/><Relationship Id="rId72" Type="http://schemas.openxmlformats.org/officeDocument/2006/relationships/hyperlink" Target="https://www.valitsus.ee/media/343/download" TargetMode="External"/><Relationship Id="rId93" Type="http://schemas.openxmlformats.org/officeDocument/2006/relationships/hyperlink" Target="https://energiatalgud.ee/sites/default/files/2022-08/D7%20report%2029_08_2022.pdf"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www.mkm.ee/media/374/download" TargetMode="External"/><Relationship Id="rId21" Type="http://schemas.openxmlformats.org/officeDocument/2006/relationships/hyperlink" Target="https://www.mkm.ee/media/431/download" TargetMode="External"/><Relationship Id="rId42" Type="http://schemas.openxmlformats.org/officeDocument/2006/relationships/hyperlink" Target="https://energiatalgud.ee/sites/default/files/2022-05/Climate-neutral%20electricity%20EE%20-%20final%20presentation.pdf" TargetMode="External"/><Relationship Id="rId47" Type="http://schemas.openxmlformats.org/officeDocument/2006/relationships/hyperlink" Target="https://energiatalgud.ee/sites/default/files/2022-06/VAHEARUANNE2%20SALVESTUS%20v2.pdf" TargetMode="External"/><Relationship Id="rId63" Type="http://schemas.openxmlformats.org/officeDocument/2006/relationships/hyperlink" Target="https://www.koda.ee/sites/default/files/content-type/content/2018-02/toostuspoliitika_roheline_raamat.pdf" TargetMode="External"/><Relationship Id="rId68" Type="http://schemas.openxmlformats.org/officeDocument/2006/relationships/hyperlink" Target="https://www.mkm.ee/media/457/download" TargetMode="External"/><Relationship Id="rId84" Type="http://schemas.openxmlformats.org/officeDocument/2006/relationships/hyperlink" Target="https://energiatalgud.ee/sites/default/files/2022-08/D7%20report%2029_08_2022.pdf" TargetMode="External"/><Relationship Id="rId89" Type="http://schemas.openxmlformats.org/officeDocument/2006/relationships/hyperlink" Target="https://energiatalgud.ee/sites/default/files/2022-08/D7%20report%2029_08_2022.pdf" TargetMode="External"/><Relationship Id="rId16" Type="http://schemas.openxmlformats.org/officeDocument/2006/relationships/hyperlink" Target="https://energiatalgud.ee/sites/default/files/2022-06/D7%20Action%20plan%20Report%20Final%2022.6.22.pdf" TargetMode="External"/><Relationship Id="rId11" Type="http://schemas.openxmlformats.org/officeDocument/2006/relationships/hyperlink" Target="https://www.riigiteataja.ee/aktilisa/3180/3201/6002/RKo_16032016_Lisa.pdf" TargetMode="External"/><Relationship Id="rId32" Type="http://schemas.openxmlformats.org/officeDocument/2006/relationships/hyperlink" Target="https://www.mkm.ee/media/374/download" TargetMode="External"/><Relationship Id="rId37" Type="http://schemas.openxmlformats.org/officeDocument/2006/relationships/hyperlink" Target="https://www.etag.ee/wp-content/uploads/2021/07/Tekst_l%C3%B5pparuanne_2021.04.29.pdf" TargetMode="External"/><Relationship Id="rId53" Type="http://schemas.openxmlformats.org/officeDocument/2006/relationships/hyperlink" Target="https://ec.europa.eu/clima/sites/lts/lts_ee_en.pdf" TargetMode="External"/><Relationship Id="rId58" Type="http://schemas.openxmlformats.org/officeDocument/2006/relationships/hyperlink" Target="https://www.valitsus.ee/media/343/download" TargetMode="External"/><Relationship Id="rId74" Type="http://schemas.openxmlformats.org/officeDocument/2006/relationships/hyperlink" Target="https://energiatalgud.ee/sites/default/files/2022-08/D7%20report%2029_08_2022.pdf" TargetMode="External"/><Relationship Id="rId79" Type="http://schemas.openxmlformats.org/officeDocument/2006/relationships/hyperlink" Target="https://energiatalgud.ee/sites/default/files/2022-08/D7%20report%2029_08_2022.pdf" TargetMode="External"/><Relationship Id="rId5" Type="http://schemas.openxmlformats.org/officeDocument/2006/relationships/hyperlink" Target="https://cdn.sei.org/wp-content/uploads/2021/07/lopparuanne-vesinikuressursside-kasutamise-analuus.pdf" TargetMode="External"/><Relationship Id="rId90" Type="http://schemas.openxmlformats.org/officeDocument/2006/relationships/hyperlink" Target="https://energiatalgud.ee/sites/default/files/2022-08/D7%20report%2029_08_2022.pdf" TargetMode="External"/><Relationship Id="rId22" Type="http://schemas.openxmlformats.org/officeDocument/2006/relationships/hyperlink" Target="https://www.mkm.ee/media/431/download" TargetMode="External"/><Relationship Id="rId27" Type="http://schemas.openxmlformats.org/officeDocument/2006/relationships/hyperlink" Target="https://www.mkm.ee/media/374/download" TargetMode="External"/><Relationship Id="rId43" Type="http://schemas.openxmlformats.org/officeDocument/2006/relationships/hyperlink" Target="https://energiatalgud.ee/sites/default/files/2022-05/Climate-neutral%20electricity%20EE%20-%20final%20presentation.pdf" TargetMode="External"/><Relationship Id="rId48" Type="http://schemas.openxmlformats.org/officeDocument/2006/relationships/hyperlink" Target="https://envir.ee/media/4025/download" TargetMode="External"/><Relationship Id="rId64" Type="http://schemas.openxmlformats.org/officeDocument/2006/relationships/hyperlink" Target="https://energiatalgud.ee/sites/default/files/2022-06/D7%20Action%20plan%20Report%20Final%2022.6.22.pdf" TargetMode="External"/><Relationship Id="rId69" Type="http://schemas.openxmlformats.org/officeDocument/2006/relationships/hyperlink" Target="https://www.mkm.ee/media/457/download" TargetMode="External"/><Relationship Id="rId8" Type="http://schemas.openxmlformats.org/officeDocument/2006/relationships/hyperlink" Target="https://envir.ee/media/4025/download" TargetMode="External"/><Relationship Id="rId51" Type="http://schemas.openxmlformats.org/officeDocument/2006/relationships/hyperlink" Target="https://valitsus.ee/strateegia-eesti-2035-arengukavad-ja-planeering/strateegia" TargetMode="External"/><Relationship Id="rId72" Type="http://schemas.openxmlformats.org/officeDocument/2006/relationships/hyperlink" Target="https://www.mkm.ee/media/457/download" TargetMode="External"/><Relationship Id="rId80" Type="http://schemas.openxmlformats.org/officeDocument/2006/relationships/hyperlink" Target="https://www.mkm.ee/media/374/download" TargetMode="External"/><Relationship Id="rId85" Type="http://schemas.openxmlformats.org/officeDocument/2006/relationships/hyperlink" Target="https://energiatalgud.ee/sites/default/files/2022-08/D7%20report%2029_08_2022.pdf" TargetMode="External"/><Relationship Id="rId93" Type="http://schemas.openxmlformats.org/officeDocument/2006/relationships/drawing" Target="../drawings/drawing9.xml"/><Relationship Id="rId3" Type="http://schemas.openxmlformats.org/officeDocument/2006/relationships/hyperlink" Target="https://www.mkm.ee/media/431/download" TargetMode="External"/><Relationship Id="rId12" Type="http://schemas.openxmlformats.org/officeDocument/2006/relationships/hyperlink" Target="https://valitsus.ee/media/4321/download" TargetMode="External"/><Relationship Id="rId17" Type="http://schemas.openxmlformats.org/officeDocument/2006/relationships/hyperlink" Target="https://www.mkm.ee/media/434/download" TargetMode="External"/><Relationship Id="rId25" Type="http://schemas.openxmlformats.org/officeDocument/2006/relationships/hyperlink" Target="https://www.mkm.ee/download_all_files/23" TargetMode="External"/><Relationship Id="rId33" Type="http://schemas.openxmlformats.org/officeDocument/2006/relationships/hyperlink" Target="https://www.mkm.ee/media/374/download" TargetMode="External"/><Relationship Id="rId38" Type="http://schemas.openxmlformats.org/officeDocument/2006/relationships/hyperlink" Target="https://www.etag.ee/wp-content/uploads/2021/07/Tekst_l%C3%B5pparuanne_2021.04.29.pdf" TargetMode="External"/><Relationship Id="rId46" Type="http://schemas.openxmlformats.org/officeDocument/2006/relationships/hyperlink" Target="https://energiatalgud.ee/sites/default/files/2022-06/VAHEARUANNE2%20SALVESTUS%20v2.pdf" TargetMode="External"/><Relationship Id="rId59" Type="http://schemas.openxmlformats.org/officeDocument/2006/relationships/hyperlink" Target="https://www.valitsus.ee/media/343/download" TargetMode="External"/><Relationship Id="rId67" Type="http://schemas.openxmlformats.org/officeDocument/2006/relationships/hyperlink" Target="https://www.ria.ee/sites/default/files/content-editors/ITT/digiriigi_keskkonnas6bralikkus_analyys.pdf" TargetMode="External"/><Relationship Id="rId20" Type="http://schemas.openxmlformats.org/officeDocument/2006/relationships/hyperlink" Target="https://www.mkm.ee/media/443/download" TargetMode="External"/><Relationship Id="rId41" Type="http://schemas.openxmlformats.org/officeDocument/2006/relationships/hyperlink" Target="https://www.mkm.ee/media/140/download" TargetMode="External"/><Relationship Id="rId54" Type="http://schemas.openxmlformats.org/officeDocument/2006/relationships/hyperlink" Target="https://valitsus.ee/media/4321/download" TargetMode="External"/><Relationship Id="rId62" Type="http://schemas.openxmlformats.org/officeDocument/2006/relationships/hyperlink" Target="https://www.koda.ee/sites/default/files/content-type/content/2018-02/toostuspoliitika_roheline_raamat.pdf" TargetMode="External"/><Relationship Id="rId70" Type="http://schemas.openxmlformats.org/officeDocument/2006/relationships/hyperlink" Target="https://www.mkm.ee/media/457/download" TargetMode="External"/><Relationship Id="rId75" Type="http://schemas.openxmlformats.org/officeDocument/2006/relationships/hyperlink" Target="https://energiatalgud.ee/sites/default/files/2022-08/D7%20report%2029_08_2022.pdf" TargetMode="External"/><Relationship Id="rId83" Type="http://schemas.openxmlformats.org/officeDocument/2006/relationships/hyperlink" Target="https://energiatalgud.ee/sites/default/files/2022-08/D7%20report%2029_08_2022.pdf" TargetMode="External"/><Relationship Id="rId88" Type="http://schemas.openxmlformats.org/officeDocument/2006/relationships/hyperlink" Target="https://energiatalgud.ee/sites/default/files/2022-08/D7%20report%2029_08_2022.pdf" TargetMode="External"/><Relationship Id="rId91" Type="http://schemas.openxmlformats.org/officeDocument/2006/relationships/hyperlink" Target="https://energiatalgud.ee/sites/default/files/2022-08/D7%20report%2029_08_2022.pdf" TargetMode="External"/><Relationship Id="rId1" Type="http://schemas.openxmlformats.org/officeDocument/2006/relationships/hyperlink" Target="https://www.mkm.ee/media/434/download" TargetMode="External"/><Relationship Id="rId6" Type="http://schemas.openxmlformats.org/officeDocument/2006/relationships/hyperlink" Target="https://pdfs.semanticscholar.org/c67a/df4716de9f4abb83ae7d280ab41f6bd19882.pdf?_ga=2.90614611.85842339.1661843177-1618318884.1661843177" TargetMode="External"/><Relationship Id="rId15" Type="http://schemas.openxmlformats.org/officeDocument/2006/relationships/hyperlink" Target="https://www.koda.ee/sites/default/files/content-type/content/2018-02/toostuspoliitika_roheline_raamat.pdf" TargetMode="External"/><Relationship Id="rId23" Type="http://schemas.openxmlformats.org/officeDocument/2006/relationships/hyperlink" Target="https://www.mkm.ee/media/431/download" TargetMode="External"/><Relationship Id="rId28" Type="http://schemas.openxmlformats.org/officeDocument/2006/relationships/hyperlink" Target="https://www.mkm.ee/media/374/download" TargetMode="External"/><Relationship Id="rId36" Type="http://schemas.openxmlformats.org/officeDocument/2006/relationships/hyperlink" Target="https://www.etag.ee/wp-content/uploads/2021/07/Tekst_l%C3%B5pparuanne_2021.04.29.pdf" TargetMode="External"/><Relationship Id="rId49" Type="http://schemas.openxmlformats.org/officeDocument/2006/relationships/hyperlink" Target="https://envir.ee/media/4025/download" TargetMode="External"/><Relationship Id="rId57" Type="http://schemas.openxmlformats.org/officeDocument/2006/relationships/hyperlink" Target="https://ec.europa.eu/energy/sites/ener/files/documents/ee_ltrs_2020.pdf" TargetMode="External"/><Relationship Id="rId10" Type="http://schemas.openxmlformats.org/officeDocument/2006/relationships/hyperlink" Target="https://www.valitsus.ee/media/323/download" TargetMode="External"/><Relationship Id="rId31" Type="http://schemas.openxmlformats.org/officeDocument/2006/relationships/hyperlink" Target="https://www.mkm.ee/media/374/download" TargetMode="External"/><Relationship Id="rId44" Type="http://schemas.openxmlformats.org/officeDocument/2006/relationships/hyperlink" Target="https://pdfs.semanticscholar.org/c67a/df4716de9f4abb83ae7d280ab41f6bd19882.pdf?_ga=2.90614611.85842339.1661843177-1618318884.1661843177" TargetMode="External"/><Relationship Id="rId52" Type="http://schemas.openxmlformats.org/officeDocument/2006/relationships/hyperlink" Target="https://www.valitsus.ee/media/323/download" TargetMode="External"/><Relationship Id="rId60" Type="http://schemas.openxmlformats.org/officeDocument/2006/relationships/hyperlink" Target="https://www.valitsus.ee/media/343/download" TargetMode="External"/><Relationship Id="rId65" Type="http://schemas.openxmlformats.org/officeDocument/2006/relationships/hyperlink" Target="https://energiatalgud.ee/sites/default/files/2022-06/D7%20Action%20plan%20Report%20Final%2022.6.22.pdf" TargetMode="External"/><Relationship Id="rId73" Type="http://schemas.openxmlformats.org/officeDocument/2006/relationships/hyperlink" Target="https://www.koda.ee/sites/default/files/content-type/content/2018-02/toostuspoliitika_roheline_raamat.pdf" TargetMode="External"/><Relationship Id="rId78" Type="http://schemas.openxmlformats.org/officeDocument/2006/relationships/hyperlink" Target="https://energiatalgud.ee/sites/default/files/2022-08/D7%20report%2029_08_2022.pdf" TargetMode="External"/><Relationship Id="rId81" Type="http://schemas.openxmlformats.org/officeDocument/2006/relationships/hyperlink" Target="https://energiatalgud.ee/sites/default/files/2022-12/D8%20Final%20report%20translated%206.12.2022%20clean.pdf" TargetMode="External"/><Relationship Id="rId86" Type="http://schemas.openxmlformats.org/officeDocument/2006/relationships/hyperlink" Target="https://energiatalgud.ee/sites/default/files/2022-08/D7%20report%2029_08_2022.pdf" TargetMode="External"/><Relationship Id="rId4" Type="http://schemas.openxmlformats.org/officeDocument/2006/relationships/hyperlink" Target="https://www.mkm.ee/download_all_files/23" TargetMode="External"/><Relationship Id="rId9" Type="http://schemas.openxmlformats.org/officeDocument/2006/relationships/hyperlink" Target="https://valitsus.ee/strateegia-eesti-2035-arengukavad-ja-planeering/strateegia" TargetMode="External"/><Relationship Id="rId13" Type="http://schemas.openxmlformats.org/officeDocument/2006/relationships/hyperlink" Target="https://ec.europa.eu/energy/sites/ener/files/documents/ee_ltrs_2020.pdf" TargetMode="External"/><Relationship Id="rId18" Type="http://schemas.openxmlformats.org/officeDocument/2006/relationships/hyperlink" Target="https://www.mkm.ee/media/434/download" TargetMode="External"/><Relationship Id="rId39" Type="http://schemas.openxmlformats.org/officeDocument/2006/relationships/hyperlink" Target="https://www.etag.ee/wp-content/uploads/2021/07/Tekst_l%C3%B5pparuanne_2021.04.29.pdf" TargetMode="External"/><Relationship Id="rId34" Type="http://schemas.openxmlformats.org/officeDocument/2006/relationships/hyperlink" Target="https://www.mkm.ee/media/371/download" TargetMode="External"/><Relationship Id="rId50" Type="http://schemas.openxmlformats.org/officeDocument/2006/relationships/hyperlink" Target="https://pure.iiasa.ac.at/id/eprint/17356/1/MJ0221816ENN.en.pdf" TargetMode="External"/><Relationship Id="rId55" Type="http://schemas.openxmlformats.org/officeDocument/2006/relationships/hyperlink" Target="https://valitsus.ee/media/4321/download" TargetMode="External"/><Relationship Id="rId76" Type="http://schemas.openxmlformats.org/officeDocument/2006/relationships/hyperlink" Target="https://energiatalgud.ee/sites/default/files/2022-08/D7%20report%2029_08_2022.pdf" TargetMode="External"/><Relationship Id="rId7" Type="http://schemas.openxmlformats.org/officeDocument/2006/relationships/hyperlink" Target="https://energiatalgud.ee/sites/default/files/2022-06/VAHEARUANNE2%20SALVESTUS%20v2.pdf" TargetMode="External"/><Relationship Id="rId71" Type="http://schemas.openxmlformats.org/officeDocument/2006/relationships/hyperlink" Target="https://www.mkm.ee/media/457/download" TargetMode="External"/><Relationship Id="rId92" Type="http://schemas.openxmlformats.org/officeDocument/2006/relationships/printerSettings" Target="../printerSettings/printerSettings8.bin"/><Relationship Id="rId2" Type="http://schemas.openxmlformats.org/officeDocument/2006/relationships/hyperlink" Target="https://www.mkm.ee/media/443/download" TargetMode="External"/><Relationship Id="rId29" Type="http://schemas.openxmlformats.org/officeDocument/2006/relationships/hyperlink" Target="https://www.mkm.ee/media/374/download" TargetMode="External"/><Relationship Id="rId24" Type="http://schemas.openxmlformats.org/officeDocument/2006/relationships/hyperlink" Target="https://www.mkm.ee/download_all_files/23" TargetMode="External"/><Relationship Id="rId40" Type="http://schemas.openxmlformats.org/officeDocument/2006/relationships/hyperlink" Target="https://www.mkm.ee/media/140/download" TargetMode="External"/><Relationship Id="rId45" Type="http://schemas.openxmlformats.org/officeDocument/2006/relationships/hyperlink" Target="https://pdfs.semanticscholar.org/c67a/df4716de9f4abb83ae7d280ab41f6bd19882.pdf?_ga=2.90614611.85842339.1661843177-1618318884.1661843177" TargetMode="External"/><Relationship Id="rId66" Type="http://schemas.openxmlformats.org/officeDocument/2006/relationships/hyperlink" Target="https://www.ria.ee/sites/default/files/content-editors/ITT/digiriigi_keskkonnas6bralikkus_analyys.pdf" TargetMode="External"/><Relationship Id="rId87" Type="http://schemas.openxmlformats.org/officeDocument/2006/relationships/hyperlink" Target="https://energiatalgud.ee/sites/default/files/2022-08/D7%20report%2029_08_2022.pdf" TargetMode="External"/><Relationship Id="rId61" Type="http://schemas.openxmlformats.org/officeDocument/2006/relationships/hyperlink" Target="https://www.koda.ee/sites/default/files/content-type/content/2018-02/toostuspoliitika_roheline_raamat.pdf" TargetMode="External"/><Relationship Id="rId82" Type="http://schemas.openxmlformats.org/officeDocument/2006/relationships/hyperlink" Target="https://energiatalgud.ee/sites/default/files/2022-12/D8%20Final%20report%20translated%206.12.2022%20clean.pdf" TargetMode="External"/><Relationship Id="rId19" Type="http://schemas.openxmlformats.org/officeDocument/2006/relationships/hyperlink" Target="https://www.mkm.ee/media/443/download" TargetMode="External"/><Relationship Id="rId14" Type="http://schemas.openxmlformats.org/officeDocument/2006/relationships/hyperlink" Target="https://www.valitsus.ee/media/343/download" TargetMode="External"/><Relationship Id="rId30" Type="http://schemas.openxmlformats.org/officeDocument/2006/relationships/hyperlink" Target="https://www.mkm.ee/media/374/download" TargetMode="External"/><Relationship Id="rId35" Type="http://schemas.openxmlformats.org/officeDocument/2006/relationships/hyperlink" Target="https://cdn.sei.org/wp-content/uploads/2021/07/lopparuanne-vesinikuressursside-kasutamise-analuus.pdf" TargetMode="External"/><Relationship Id="rId56" Type="http://schemas.openxmlformats.org/officeDocument/2006/relationships/hyperlink" Target="https://ec.europa.eu/energy/sites/ener/files/documents/ee_ltrs_2020.pdf" TargetMode="External"/><Relationship Id="rId77" Type="http://schemas.openxmlformats.org/officeDocument/2006/relationships/hyperlink" Target="https://energiatalgud.ee/sites/default/files/2022-08/D7%20report%2029_08_2022.pdf"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elering.ee/sites/default/files/2022-03/Eesti%20gaasi%C3%BClekandev%C3%B5rgu%20arengukava%202022-2031.pdf" TargetMode="External"/><Relationship Id="rId18" Type="http://schemas.openxmlformats.org/officeDocument/2006/relationships/hyperlink" Target="https://www.ibs.ee/wp-content/uploads/2022/01/IV-ehk-lopparuanne.pdf" TargetMode="External"/><Relationship Id="rId26" Type="http://schemas.openxmlformats.org/officeDocument/2006/relationships/hyperlink" Target="https://www.fin.ee/media/4737/download" TargetMode="External"/><Relationship Id="rId39" Type="http://schemas.openxmlformats.org/officeDocument/2006/relationships/hyperlink" Target="https://elering.ee/sites/default/files/public/VKA2020.pdf" TargetMode="External"/><Relationship Id="rId21" Type="http://schemas.openxmlformats.org/officeDocument/2006/relationships/hyperlink" Target="https://energiatalgud.ee/sites/default/files/2022-06/VAHEARUANNE2%20SALVESTUS%20v2.pdf" TargetMode="External"/><Relationship Id="rId34" Type="http://schemas.openxmlformats.org/officeDocument/2006/relationships/hyperlink" Target="https://elering.ee/sites/default/files/2022-03/Eesti%20gaasi%C3%BClekandev%C3%B5rgu%20arengukava%202022-2031.pdf" TargetMode="External"/><Relationship Id="rId42" Type="http://schemas.openxmlformats.org/officeDocument/2006/relationships/hyperlink" Target="https://elering.ee/sites/default/files/public/VKA2020.pdf" TargetMode="External"/><Relationship Id="rId47" Type="http://schemas.openxmlformats.org/officeDocument/2006/relationships/drawing" Target="../drawings/drawing10.xml"/><Relationship Id="rId7" Type="http://schemas.openxmlformats.org/officeDocument/2006/relationships/hyperlink" Target="https://envir.ee/media/4025/download" TargetMode="External"/><Relationship Id="rId2" Type="http://schemas.openxmlformats.org/officeDocument/2006/relationships/hyperlink" Target="https://www.mkm.ee/download_all_files/23" TargetMode="External"/><Relationship Id="rId16" Type="http://schemas.openxmlformats.org/officeDocument/2006/relationships/hyperlink" Target="https://www.mkm.ee/media/434/download" TargetMode="External"/><Relationship Id="rId29" Type="http://schemas.openxmlformats.org/officeDocument/2006/relationships/hyperlink" Target="https://riigikantselei.ee/media/1451/download" TargetMode="External"/><Relationship Id="rId1" Type="http://schemas.openxmlformats.org/officeDocument/2006/relationships/hyperlink" Target="https://www.mkm.ee/media/434/download" TargetMode="External"/><Relationship Id="rId6" Type="http://schemas.openxmlformats.org/officeDocument/2006/relationships/hyperlink" Target="https://energiatalgud.ee/sites/default/files/2022-06/VAHEARUANNE2%20SALVESTUS%20v2.pdf" TargetMode="External"/><Relationship Id="rId11" Type="http://schemas.openxmlformats.org/officeDocument/2006/relationships/hyperlink" Target="https://www.fin.ee/media/4737/download" TargetMode="External"/><Relationship Id="rId24" Type="http://schemas.openxmlformats.org/officeDocument/2006/relationships/hyperlink" Target="https://www.valitsus.ee/media/323/download" TargetMode="External"/><Relationship Id="rId32" Type="http://schemas.openxmlformats.org/officeDocument/2006/relationships/hyperlink" Target="https://elering.ee/sites/default/files/2022-03/Eesti%20gaasi%C3%BClekandev%C3%B5rgu%20arengukava%202022-2031.pdf" TargetMode="External"/><Relationship Id="rId37" Type="http://schemas.openxmlformats.org/officeDocument/2006/relationships/hyperlink" Target="https://energiatalgud.ee/sites/default/files/2022-06/D7%20Action%20plan%20Report%20Final%2022.6.22.pdf" TargetMode="External"/><Relationship Id="rId40" Type="http://schemas.openxmlformats.org/officeDocument/2006/relationships/hyperlink" Target="https://elering.ee/sites/default/files/public/VKA2020.pdf" TargetMode="External"/><Relationship Id="rId45" Type="http://schemas.openxmlformats.org/officeDocument/2006/relationships/hyperlink" Target="https://elering.ee/sites/default/files/public/VKA2020.pdf" TargetMode="External"/><Relationship Id="rId5" Type="http://schemas.openxmlformats.org/officeDocument/2006/relationships/hyperlink" Target="https://fermi.ee/wp-content/uploads/2020/01/tuuma-raamat-final.pdf" TargetMode="External"/><Relationship Id="rId15" Type="http://schemas.openxmlformats.org/officeDocument/2006/relationships/hyperlink" Target="https://elering.ee/sites/default/files/public/VKA2020.pdf" TargetMode="External"/><Relationship Id="rId23" Type="http://schemas.openxmlformats.org/officeDocument/2006/relationships/hyperlink" Target="https://valitsus.ee/strateegia-eesti-2035-arengukavad-ja-planeering/strateegia" TargetMode="External"/><Relationship Id="rId28" Type="http://schemas.openxmlformats.org/officeDocument/2006/relationships/hyperlink" Target="https://www.fin.ee/media/4737/download" TargetMode="External"/><Relationship Id="rId36" Type="http://schemas.openxmlformats.org/officeDocument/2006/relationships/hyperlink" Target="https://elering.ee/sites/default/files/2022-03/Eesti%20gaasi%C3%BClekandev%C3%B5rgu%20arengukava%202022-2031.pdf" TargetMode="External"/><Relationship Id="rId10" Type="http://schemas.openxmlformats.org/officeDocument/2006/relationships/hyperlink" Target="https://www.riigiteataja.ee/aktilisa/3180/3201/6002/RKo_16032016_Lisa.pdf" TargetMode="External"/><Relationship Id="rId19" Type="http://schemas.openxmlformats.org/officeDocument/2006/relationships/hyperlink" Target="https://energiatalgud.ee/sites/default/files/2022-06/D7%20Action%20plan%20Report%20Final%2022.6.22.pdf" TargetMode="External"/><Relationship Id="rId31" Type="http://schemas.openxmlformats.org/officeDocument/2006/relationships/hyperlink" Target="https://riigikantselei.ee/media/1451/download" TargetMode="External"/><Relationship Id="rId44" Type="http://schemas.openxmlformats.org/officeDocument/2006/relationships/hyperlink" Target="https://elering.ee/sites/default/files/public/VKA2020.pdf" TargetMode="External"/><Relationship Id="rId4" Type="http://schemas.openxmlformats.org/officeDocument/2006/relationships/hyperlink" Target="https://energiatalgud.ee/sites/default/files/2022-06/D7%20Action%20plan%20Report%20Final%2022.6.22.pdf" TargetMode="External"/><Relationship Id="rId9" Type="http://schemas.openxmlformats.org/officeDocument/2006/relationships/hyperlink" Target="https://www.valitsus.ee/media/323/download" TargetMode="External"/><Relationship Id="rId14" Type="http://schemas.openxmlformats.org/officeDocument/2006/relationships/hyperlink" Target="https://energiatalgud.ee/sites/default/files/2022-06/D7%20Action%20plan%20Report%20Final%2022.6.22.pdf" TargetMode="External"/><Relationship Id="rId22" Type="http://schemas.openxmlformats.org/officeDocument/2006/relationships/hyperlink" Target="https://envir.ee/media/4025/download" TargetMode="External"/><Relationship Id="rId27" Type="http://schemas.openxmlformats.org/officeDocument/2006/relationships/hyperlink" Target="https://www.fin.ee/media/4737/download" TargetMode="External"/><Relationship Id="rId30" Type="http://schemas.openxmlformats.org/officeDocument/2006/relationships/hyperlink" Target="https://riigikantselei.ee/media/1451/download" TargetMode="External"/><Relationship Id="rId35" Type="http://schemas.openxmlformats.org/officeDocument/2006/relationships/hyperlink" Target="https://elering.ee/sites/default/files/2022-03/Eesti%20gaasi%C3%BClekandev%C3%B5rgu%20arengukava%202022-2031.pdf" TargetMode="External"/><Relationship Id="rId43" Type="http://schemas.openxmlformats.org/officeDocument/2006/relationships/hyperlink" Target="https://elering.ee/sites/default/files/public/VKA2020.pdf" TargetMode="External"/><Relationship Id="rId8" Type="http://schemas.openxmlformats.org/officeDocument/2006/relationships/hyperlink" Target="https://valitsus.ee/strateegia-eesti-2035-arengukavad-ja-planeering/strateegia" TargetMode="External"/><Relationship Id="rId3" Type="http://schemas.openxmlformats.org/officeDocument/2006/relationships/hyperlink" Target="https://www.ibs.ee/wp-content/uploads/2022/01/IV-ehk-lopparuanne.pdf" TargetMode="External"/><Relationship Id="rId12" Type="http://schemas.openxmlformats.org/officeDocument/2006/relationships/hyperlink" Target="https://riigikantselei.ee/media/1451/download" TargetMode="External"/><Relationship Id="rId17" Type="http://schemas.openxmlformats.org/officeDocument/2006/relationships/hyperlink" Target="https://www.mkm.ee/download_all_files/23" TargetMode="External"/><Relationship Id="rId25" Type="http://schemas.openxmlformats.org/officeDocument/2006/relationships/hyperlink" Target="https://www.riigiteataja.ee/aktilisa/3180/3201/6002/RKo_16032016_Lisa.pdf" TargetMode="External"/><Relationship Id="rId33" Type="http://schemas.openxmlformats.org/officeDocument/2006/relationships/hyperlink" Target="https://elering.ee/sites/default/files/2022-03/Eesti%20gaasi%C3%BClekandev%C3%B5rgu%20arengukava%202022-2031.pdf" TargetMode="External"/><Relationship Id="rId38" Type="http://schemas.openxmlformats.org/officeDocument/2006/relationships/hyperlink" Target="https://elering.ee/sites/default/files/public/VKA2020.pdf" TargetMode="External"/><Relationship Id="rId46" Type="http://schemas.openxmlformats.org/officeDocument/2006/relationships/printerSettings" Target="../printerSettings/printerSettings9.bin"/><Relationship Id="rId20" Type="http://schemas.openxmlformats.org/officeDocument/2006/relationships/hyperlink" Target="https://fermi.ee/wp-content/uploads/2020/01/tuuma-raamat-final.pdf" TargetMode="External"/><Relationship Id="rId41" Type="http://schemas.openxmlformats.org/officeDocument/2006/relationships/hyperlink" Target="https://elering.ee/sites/default/files/public/VKA2020.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elering.ee/sites/default/files/public/VKA2020.pdf" TargetMode="External"/><Relationship Id="rId13" Type="http://schemas.openxmlformats.org/officeDocument/2006/relationships/hyperlink" Target="https://elering.ee/sites/default/files/2022-03/Eesti%20gaasi%C3%BClekandev%C3%B5rgu%20arengukava%202022-2031.pdf" TargetMode="External"/><Relationship Id="rId18" Type="http://schemas.openxmlformats.org/officeDocument/2006/relationships/hyperlink" Target="https://energiatalgud.ee/sites/default/files/2022-08/D7%20report%2029_08_2022.pdf" TargetMode="External"/><Relationship Id="rId26" Type="http://schemas.openxmlformats.org/officeDocument/2006/relationships/hyperlink" Target="https://rohetiiger.ee/wp-content/uploads/2021/12/Energia-teekaart-17122021.pdf" TargetMode="External"/><Relationship Id="rId3" Type="http://schemas.openxmlformats.org/officeDocument/2006/relationships/hyperlink" Target="https://www.fin.ee/media/4737/download" TargetMode="External"/><Relationship Id="rId21" Type="http://schemas.openxmlformats.org/officeDocument/2006/relationships/hyperlink" Target="https://energiatalgud.ee/sites/default/files/2022-08/D7%20report%2029_08_2022.pdf" TargetMode="External"/><Relationship Id="rId7" Type="http://schemas.openxmlformats.org/officeDocument/2006/relationships/hyperlink" Target="https://elering.ee/sites/default/files/public/VKA2020.pdf" TargetMode="External"/><Relationship Id="rId12" Type="http://schemas.openxmlformats.org/officeDocument/2006/relationships/hyperlink" Target="https://elering.ee/sites/default/files/2022-03/Eesti%20gaasi%C3%BClekandev%C3%B5rgu%20arengukava%202022-2031.pdf" TargetMode="External"/><Relationship Id="rId17" Type="http://schemas.openxmlformats.org/officeDocument/2006/relationships/hyperlink" Target="https://energiatalgud.ee/sites/default/files/2022-12/D8%20Final%20report%20translated%206.12.2022%20clean.pdf" TargetMode="External"/><Relationship Id="rId25" Type="http://schemas.openxmlformats.org/officeDocument/2006/relationships/hyperlink" Target="https://rohetiiger.ee/wp-content/uploads/2021/12/Energia-teekaart-17122021.pdf" TargetMode="External"/><Relationship Id="rId2" Type="http://schemas.openxmlformats.org/officeDocument/2006/relationships/hyperlink" Target="https://www.valitsus.ee/media/323/download" TargetMode="External"/><Relationship Id="rId16" Type="http://schemas.openxmlformats.org/officeDocument/2006/relationships/hyperlink" Target="https://energiatalgud.ee/sites/default/files/2022-12/D8%20Final%20report%20translated%206.12.2022%20clean.pdf" TargetMode="External"/><Relationship Id="rId20" Type="http://schemas.openxmlformats.org/officeDocument/2006/relationships/hyperlink" Target="https://energiatalgud.ee/sites/default/files/2022-08/D7%20report%2029_08_2022.pdf" TargetMode="External"/><Relationship Id="rId29" Type="http://schemas.openxmlformats.org/officeDocument/2006/relationships/drawing" Target="../drawings/drawing11.xml"/><Relationship Id="rId1" Type="http://schemas.openxmlformats.org/officeDocument/2006/relationships/hyperlink" Target="https://rohetiiger.ee/wp-content/uploads/2021/12/Energia-teekaart-17122021.pdf" TargetMode="External"/><Relationship Id="rId6" Type="http://schemas.openxmlformats.org/officeDocument/2006/relationships/hyperlink" Target="https://energiatalgud.ee/sites/default/files/2022-06/D7%20Action%20plan%20Report%20Final%2022.6.22.pdf" TargetMode="External"/><Relationship Id="rId11" Type="http://schemas.openxmlformats.org/officeDocument/2006/relationships/hyperlink" Target="https://elering.ee/sites/default/files/2022-03/Eesti%20gaasi%C3%BClekandev%C3%B5rgu%20arengukava%202022-2031.pdf" TargetMode="External"/><Relationship Id="rId24" Type="http://schemas.openxmlformats.org/officeDocument/2006/relationships/hyperlink" Target="https://energiatalgud.ee/sites/default/files/2022-08/D7%20report%2029_08_2022.pdf" TargetMode="External"/><Relationship Id="rId5" Type="http://schemas.openxmlformats.org/officeDocument/2006/relationships/hyperlink" Target="https://elering.ee/sites/default/files/public/VKA2020.pdf" TargetMode="External"/><Relationship Id="rId15" Type="http://schemas.openxmlformats.org/officeDocument/2006/relationships/hyperlink" Target="https://www.mkm.ee/media/434/download" TargetMode="External"/><Relationship Id="rId23" Type="http://schemas.openxmlformats.org/officeDocument/2006/relationships/hyperlink" Target="https://energiatalgud.ee/sites/default/files/2022-08/D7%20report%2029_08_2022.pdf" TargetMode="External"/><Relationship Id="rId28" Type="http://schemas.openxmlformats.org/officeDocument/2006/relationships/printerSettings" Target="../printerSettings/printerSettings10.bin"/><Relationship Id="rId10" Type="http://schemas.openxmlformats.org/officeDocument/2006/relationships/hyperlink" Target="https://www.ibs.ee/wp-content/uploads/2022/01/IV-ehk-lopparuanne.pdf" TargetMode="External"/><Relationship Id="rId19" Type="http://schemas.openxmlformats.org/officeDocument/2006/relationships/hyperlink" Target="https://energiatalgud.ee/sites/default/files/2022-08/D7%20report%2029_08_2022.pdf" TargetMode="External"/><Relationship Id="rId4" Type="http://schemas.openxmlformats.org/officeDocument/2006/relationships/hyperlink" Target="https://rohetiiger.ee/wp-content/uploads/2021/12/Energia-teekaart-17122021.pdf" TargetMode="External"/><Relationship Id="rId9" Type="http://schemas.openxmlformats.org/officeDocument/2006/relationships/hyperlink" Target="https://riigikantselei.ee/media/1451/download" TargetMode="External"/><Relationship Id="rId14" Type="http://schemas.openxmlformats.org/officeDocument/2006/relationships/hyperlink" Target="https://www.mkm.ee/download_all_files/23" TargetMode="External"/><Relationship Id="rId22" Type="http://schemas.openxmlformats.org/officeDocument/2006/relationships/hyperlink" Target="https://energiatalgud.ee/sites/default/files/2022-08/D7%20report%2029_08_2022.pdf" TargetMode="External"/><Relationship Id="rId27" Type="http://schemas.openxmlformats.org/officeDocument/2006/relationships/hyperlink" Target="https://rohetiiger.ee/wp-content/uploads/2021/12/Energia-teekaart-17122021.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riigiteataja.ee/akt/118052022002" TargetMode="External"/><Relationship Id="rId2" Type="http://schemas.openxmlformats.org/officeDocument/2006/relationships/hyperlink" Target="https://www.mkm.ee/energeetika-ja-maavarad/energiatohusus/energiatohusus" TargetMode="External"/><Relationship Id="rId1" Type="http://schemas.openxmlformats.org/officeDocument/2006/relationships/hyperlink" Target="https://www.consilium.europa.eu/en/policies/green-deal/fit-for-55-the-eu-plan-for-a-green-transition/" TargetMode="External"/><Relationship Id="rId4" Type="http://schemas.openxmlformats.org/officeDocument/2006/relationships/hyperlink" Target="https://eelnoud.valitsus.ee/main"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valitsus.ee/strateegia-eesti-2035-arengukavad-ja-planeering/strateegia" TargetMode="External"/><Relationship Id="rId13" Type="http://schemas.openxmlformats.org/officeDocument/2006/relationships/hyperlink" Target="https://elering.ee/sites/default/files/2022-03/Eesti%20gaasi%C3%BClekandev%C3%B5rgu%20arengukava%202022-2031.pdf" TargetMode="External"/><Relationship Id="rId3" Type="http://schemas.openxmlformats.org/officeDocument/2006/relationships/hyperlink" Target="https://www.ibs.ee/wp-content/uploads/2022/01/IV-ehk-lopparuanne.pdf" TargetMode="External"/><Relationship Id="rId7" Type="http://schemas.openxmlformats.org/officeDocument/2006/relationships/hyperlink" Target="https://envir.ee/media/4025/download" TargetMode="External"/><Relationship Id="rId12" Type="http://schemas.openxmlformats.org/officeDocument/2006/relationships/hyperlink" Target="https://riigikantselei.ee/media/1451/download" TargetMode="External"/><Relationship Id="rId17" Type="http://schemas.openxmlformats.org/officeDocument/2006/relationships/drawing" Target="../drawings/drawing1.xml"/><Relationship Id="rId2" Type="http://schemas.openxmlformats.org/officeDocument/2006/relationships/hyperlink" Target="https://www.mkm.ee/download_all_files/23" TargetMode="External"/><Relationship Id="rId16" Type="http://schemas.openxmlformats.org/officeDocument/2006/relationships/printerSettings" Target="../printerSettings/printerSettings1.bin"/><Relationship Id="rId1" Type="http://schemas.openxmlformats.org/officeDocument/2006/relationships/hyperlink" Target="https://www.mkm.ee/media/434/download" TargetMode="External"/><Relationship Id="rId6" Type="http://schemas.openxmlformats.org/officeDocument/2006/relationships/hyperlink" Target="https://energiatalgud.ee/sites/default/files/2022-06/VAHEARUANNE2%20SALVESTUS%20v2.pdf" TargetMode="External"/><Relationship Id="rId11" Type="http://schemas.openxmlformats.org/officeDocument/2006/relationships/hyperlink" Target="https://www.fin.ee/media/4737/download" TargetMode="External"/><Relationship Id="rId5" Type="http://schemas.openxmlformats.org/officeDocument/2006/relationships/hyperlink" Target="https://fermi.ee/wp-content/uploads/2020/01/tuuma-raamat-final.pdf" TargetMode="External"/><Relationship Id="rId15" Type="http://schemas.openxmlformats.org/officeDocument/2006/relationships/hyperlink" Target="https://elering.ee/sites/default/files/public/VKA2020.pdf" TargetMode="External"/><Relationship Id="rId10" Type="http://schemas.openxmlformats.org/officeDocument/2006/relationships/hyperlink" Target="https://www.riigiteataja.ee/aktilisa/3180/3201/6002/RKo_16032016_Lisa.pdf" TargetMode="External"/><Relationship Id="rId4" Type="http://schemas.openxmlformats.org/officeDocument/2006/relationships/hyperlink" Target="https://energiatalgud.ee/sites/default/files/2022-06/D7%20Action%20plan%20Report%20Final%2022.6.22.pdf" TargetMode="External"/><Relationship Id="rId9" Type="http://schemas.openxmlformats.org/officeDocument/2006/relationships/hyperlink" Target="https://www.valitsus.ee/media/323/download" TargetMode="External"/><Relationship Id="rId14" Type="http://schemas.openxmlformats.org/officeDocument/2006/relationships/hyperlink" Target="https://energiatalgud.ee/sites/default/files/2022-06/D7%20Action%20plan%20Report%20Final%2022.6.22.pdf"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km.ee/media/422/download" TargetMode="External"/><Relationship Id="rId13" Type="http://schemas.openxmlformats.org/officeDocument/2006/relationships/hyperlink" Target="https://www.mkm.ee/media/452/download" TargetMode="External"/><Relationship Id="rId18" Type="http://schemas.openxmlformats.org/officeDocument/2006/relationships/hyperlink" Target="https://fermi.ee/wp-content/uploads/2020/01/tuuma-raamat-final.pdf" TargetMode="External"/><Relationship Id="rId26" Type="http://schemas.openxmlformats.org/officeDocument/2006/relationships/hyperlink" Target="https://www.mkm.ee/media/6933/download" TargetMode="External"/><Relationship Id="rId3" Type="http://schemas.openxmlformats.org/officeDocument/2006/relationships/hyperlink" Target="https://www.mkm.ee/media/434/download" TargetMode="External"/><Relationship Id="rId21" Type="http://schemas.openxmlformats.org/officeDocument/2006/relationships/hyperlink" Target="https://pure.iiasa.ac.at/id/eprint/17356/1/MJ0221816ENN.en.pdf" TargetMode="External"/><Relationship Id="rId7" Type="http://schemas.openxmlformats.org/officeDocument/2006/relationships/hyperlink" Target="https://www.mkm.ee/media/374/download" TargetMode="External"/><Relationship Id="rId12" Type="http://schemas.openxmlformats.org/officeDocument/2006/relationships/hyperlink" Target="https://www.ibs.ee/wp-content/uploads/2022/01/IV-ehk-lopparuanne.pdf" TargetMode="External"/><Relationship Id="rId17" Type="http://schemas.openxmlformats.org/officeDocument/2006/relationships/hyperlink" Target="https://pdfs.semanticscholar.org/c67a/df4716de9f4abb83ae7d280ab41f6bd19882.pdf?_ga=2.91202387.85842339.1661843177-1618318884.1661843177" TargetMode="External"/><Relationship Id="rId25" Type="http://schemas.openxmlformats.org/officeDocument/2006/relationships/hyperlink" Target="https://www.riigiteataja.ee/aktilisa/3180/3201/6002/RKo_16032016_Lisa.pdf" TargetMode="External"/><Relationship Id="rId2" Type="http://schemas.openxmlformats.org/officeDocument/2006/relationships/hyperlink" Target="https://www.mkm.ee/media/457/download" TargetMode="External"/><Relationship Id="rId16" Type="http://schemas.openxmlformats.org/officeDocument/2006/relationships/hyperlink" Target="https://energiatalgud.ee/sites/default/files/2022-06/D7%20Action%20plan%20Report%20Final%2022.6.22.pdf" TargetMode="External"/><Relationship Id="rId20" Type="http://schemas.openxmlformats.org/officeDocument/2006/relationships/hyperlink" Target="https://envir.ee/media/4025/download" TargetMode="External"/><Relationship Id="rId29" Type="http://schemas.openxmlformats.org/officeDocument/2006/relationships/hyperlink" Target="https://rohetiiger.ee/wp-content/uploads/2021/12/Energia-teekaart-17122021.pdf" TargetMode="External"/><Relationship Id="rId1" Type="http://schemas.openxmlformats.org/officeDocument/2006/relationships/hyperlink" Target="https://fond.egt.ee/fond/egf/9549" TargetMode="External"/><Relationship Id="rId6" Type="http://schemas.openxmlformats.org/officeDocument/2006/relationships/hyperlink" Target="https://www.mkm.ee/download_all_files/23" TargetMode="External"/><Relationship Id="rId11" Type="http://schemas.openxmlformats.org/officeDocument/2006/relationships/hyperlink" Target="https://www.planeerijad.ee/wp-content/uploads/2021/09/kov-tuule-paikese-kasiraamat-1.pdf" TargetMode="External"/><Relationship Id="rId24" Type="http://schemas.openxmlformats.org/officeDocument/2006/relationships/hyperlink" Target="https://envir.ee/media/889/download" TargetMode="External"/><Relationship Id="rId5" Type="http://schemas.openxmlformats.org/officeDocument/2006/relationships/hyperlink" Target="https://www.mkm.ee/media/431/download" TargetMode="External"/><Relationship Id="rId15" Type="http://schemas.openxmlformats.org/officeDocument/2006/relationships/hyperlink" Target="https://epha.ee/wp-content/uploads/2021/12/Aruanne-16.12.2021_veeb.pdf" TargetMode="External"/><Relationship Id="rId23" Type="http://schemas.openxmlformats.org/officeDocument/2006/relationships/hyperlink" Target="https://www.valitsus.ee/media/323/download" TargetMode="External"/><Relationship Id="rId28" Type="http://schemas.openxmlformats.org/officeDocument/2006/relationships/hyperlink" Target="https://energiatalgud.ee/sites/default/files/2022-06/D7%20Action%20plan%20Report%20Final%2022.6.22.pdf" TargetMode="External"/><Relationship Id="rId10" Type="http://schemas.openxmlformats.org/officeDocument/2006/relationships/hyperlink" Target="https://www.mkm.ee/media/413/download" TargetMode="External"/><Relationship Id="rId19" Type="http://schemas.openxmlformats.org/officeDocument/2006/relationships/hyperlink" Target="https://energiatalgud.ee/sites/default/files/2022-06/VAHEARUANNE2%20SALVESTUS%20v2.pdf" TargetMode="External"/><Relationship Id="rId4" Type="http://schemas.openxmlformats.org/officeDocument/2006/relationships/hyperlink" Target="https://www.mkm.ee/media/443/download" TargetMode="External"/><Relationship Id="rId9" Type="http://schemas.openxmlformats.org/officeDocument/2006/relationships/hyperlink" Target="https://cdn.sei.org/wp-content/uploads/2021/07/lopparuanne-vesinikuressursside-kasutamise-analuus.pdf" TargetMode="External"/><Relationship Id="rId14" Type="http://schemas.openxmlformats.org/officeDocument/2006/relationships/hyperlink" Target="https://www.mkm.ee/media/140/download" TargetMode="External"/><Relationship Id="rId22" Type="http://schemas.openxmlformats.org/officeDocument/2006/relationships/hyperlink" Target="https://valitsus.ee/strateegia-eesti-2035-arengukavad-ja-planeering/strateegia" TargetMode="External"/><Relationship Id="rId27" Type="http://schemas.openxmlformats.org/officeDocument/2006/relationships/hyperlink" Target="https://www.fin.ee/media/4737/download" TargetMode="External"/><Relationship Id="rId30"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cdn.sei.org/wp-content/uploads/2021/07/lopparuanne-vesinikuressursside-kasutamise-analuus.pdf" TargetMode="External"/><Relationship Id="rId13" Type="http://schemas.openxmlformats.org/officeDocument/2006/relationships/hyperlink" Target="https://energiatalgud.ee/sites/default/files/2022-06/VAHEARUANNE2%20SALVESTUS%20v2.pdf" TargetMode="External"/><Relationship Id="rId18" Type="http://schemas.openxmlformats.org/officeDocument/2006/relationships/hyperlink" Target="https://ec.europa.eu/clima/sites/lts/lts_ee_en.pdf" TargetMode="External"/><Relationship Id="rId26" Type="http://schemas.openxmlformats.org/officeDocument/2006/relationships/hyperlink" Target="https://rohetiiger.ee/wp-content/uploads/2021/12/Energia-teekaart-17122021.pdf" TargetMode="External"/><Relationship Id="rId3" Type="http://schemas.openxmlformats.org/officeDocument/2006/relationships/hyperlink" Target="https://www.mkm.ee/media/443/download" TargetMode="External"/><Relationship Id="rId21" Type="http://schemas.openxmlformats.org/officeDocument/2006/relationships/hyperlink" Target="https://ec.europa.eu/energy/sites/ener/files/documents/ee_ltrs_2020.pdf" TargetMode="External"/><Relationship Id="rId7" Type="http://schemas.openxmlformats.org/officeDocument/2006/relationships/hyperlink" Target="https://www.mkm.ee/media/371/download" TargetMode="External"/><Relationship Id="rId12" Type="http://schemas.openxmlformats.org/officeDocument/2006/relationships/hyperlink" Target="https://pdfs.semanticscholar.org/c67a/df4716de9f4abb83ae7d280ab41f6bd19882.pdf?_ga=2.90614611.85842339.1661843177-1618318884.1661843177" TargetMode="External"/><Relationship Id="rId17" Type="http://schemas.openxmlformats.org/officeDocument/2006/relationships/hyperlink" Target="https://www.valitsus.ee/media/323/download" TargetMode="External"/><Relationship Id="rId25" Type="http://schemas.openxmlformats.org/officeDocument/2006/relationships/hyperlink" Target="https://www.ria.ee/sites/default/files/content-editors/ITT/digiriigi_keskkonnas6bralikkus_analyys.pdf" TargetMode="External"/><Relationship Id="rId2" Type="http://schemas.openxmlformats.org/officeDocument/2006/relationships/hyperlink" Target="https://www.mkm.ee/media/434/download" TargetMode="External"/><Relationship Id="rId16" Type="http://schemas.openxmlformats.org/officeDocument/2006/relationships/hyperlink" Target="https://valitsus.ee/strateegia-eesti-2035-arengukavad-ja-planeering/strateegia" TargetMode="External"/><Relationship Id="rId20" Type="http://schemas.openxmlformats.org/officeDocument/2006/relationships/hyperlink" Target="https://valitsus.ee/media/4321/download" TargetMode="External"/><Relationship Id="rId1" Type="http://schemas.openxmlformats.org/officeDocument/2006/relationships/hyperlink" Target="https://www.mkm.ee/media/457/download" TargetMode="External"/><Relationship Id="rId6" Type="http://schemas.openxmlformats.org/officeDocument/2006/relationships/hyperlink" Target="https://www.mkm.ee/media/374/download" TargetMode="External"/><Relationship Id="rId11" Type="http://schemas.openxmlformats.org/officeDocument/2006/relationships/hyperlink" Target="https://energiatalgud.ee/sites/default/files/2022-05/Climate-neutral%20electricity%20EE%20-%20final%20presentation.pdf" TargetMode="External"/><Relationship Id="rId24" Type="http://schemas.openxmlformats.org/officeDocument/2006/relationships/hyperlink" Target="https://energiatalgud.ee/sites/default/files/2022-06/D7%20Action%20plan%20Report%20Final%2022.6.22.pdf" TargetMode="External"/><Relationship Id="rId5" Type="http://schemas.openxmlformats.org/officeDocument/2006/relationships/hyperlink" Target="https://www.mkm.ee/download_all_files/23" TargetMode="External"/><Relationship Id="rId15" Type="http://schemas.openxmlformats.org/officeDocument/2006/relationships/hyperlink" Target="https://pure.iiasa.ac.at/id/eprint/17356/1/MJ0221816ENN.en.pdf" TargetMode="External"/><Relationship Id="rId23" Type="http://schemas.openxmlformats.org/officeDocument/2006/relationships/hyperlink" Target="https://www.koda.ee/sites/default/files/content-type/content/2018-02/toostuspoliitika_roheline_raamat.pdf" TargetMode="External"/><Relationship Id="rId28" Type="http://schemas.openxmlformats.org/officeDocument/2006/relationships/drawing" Target="../drawings/drawing2.xml"/><Relationship Id="rId10" Type="http://schemas.openxmlformats.org/officeDocument/2006/relationships/hyperlink" Target="https://www.mkm.ee/media/140/download" TargetMode="External"/><Relationship Id="rId19" Type="http://schemas.openxmlformats.org/officeDocument/2006/relationships/hyperlink" Target="https://www.riigiteataja.ee/aktilisa/3180/3201/6002/RKo_16032016_Lisa.pdf" TargetMode="External"/><Relationship Id="rId4" Type="http://schemas.openxmlformats.org/officeDocument/2006/relationships/hyperlink" Target="https://www.mkm.ee/media/431/download" TargetMode="External"/><Relationship Id="rId9" Type="http://schemas.openxmlformats.org/officeDocument/2006/relationships/hyperlink" Target="https://www.etag.ee/wp-content/uploads/2021/07/Tekst_l%C3%B5pparuanne_2021.04.29.pdf" TargetMode="External"/><Relationship Id="rId14" Type="http://schemas.openxmlformats.org/officeDocument/2006/relationships/hyperlink" Target="https://envir.ee/media/4025/download" TargetMode="External"/><Relationship Id="rId22" Type="http://schemas.openxmlformats.org/officeDocument/2006/relationships/hyperlink" Target="https://www.valitsus.ee/media/343/download" TargetMode="External"/><Relationship Id="rId27"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energiatalgud.ee/sites/default/files/2022-09/Carbon%20neutral%20electricity%20Estonia%20-%20summary%20report%20FINAL%2017.8.2022.pdf" TargetMode="External"/><Relationship Id="rId2" Type="http://schemas.openxmlformats.org/officeDocument/2006/relationships/hyperlink" Target="https://energiatalgud.ee/sites/default/files/2022-09/Carbon%20neutral%20electricity%20Estonia%20-%20summary%20report%20FINAL%2017.8.2022.pdf" TargetMode="External"/><Relationship Id="rId1" Type="http://schemas.openxmlformats.org/officeDocument/2006/relationships/hyperlink" Target="https://energiatalgud.ee/sites/default/files/2022-09/Carbon%20neutral%20electricity%20Estonia%20-%20summary%20report%20FINAL%2017.8.2022.pdf" TargetMode="Externa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energiatalgud.ee/sites/default/files/2022-06/VAHEARUANNE2%20SALVESTUS%20v2.pdf" TargetMode="External"/><Relationship Id="rId7" Type="http://schemas.openxmlformats.org/officeDocument/2006/relationships/drawing" Target="../drawings/drawing4.xml"/><Relationship Id="rId2" Type="http://schemas.openxmlformats.org/officeDocument/2006/relationships/hyperlink" Target="https://energiatalgud.ee/sites/default/files/2022-06/VAHEARUANNE2%20SALVESTUS%20v2.pdf" TargetMode="External"/><Relationship Id="rId1" Type="http://schemas.openxmlformats.org/officeDocument/2006/relationships/hyperlink" Target="http://energiatalgud.ee/sites/default/files/2022-01/21122021%20salvestusest%20MKM-le%20P%20Siitam_0.pdf" TargetMode="External"/><Relationship Id="rId6" Type="http://schemas.openxmlformats.org/officeDocument/2006/relationships/hyperlink" Target="https://energiatalgud.ee/sites/default/files/2022-06/VAHEARUANNE%201%20SALVESTUS%20v5.1%20puhas.pdf" TargetMode="External"/><Relationship Id="rId5" Type="http://schemas.openxmlformats.org/officeDocument/2006/relationships/hyperlink" Target="https://ease-storage.eu/wp-content/uploads/2022/06/Energy-Storage-Targets-2030-and-2050-Full-Report.pdf" TargetMode="External"/><Relationship Id="rId4" Type="http://schemas.openxmlformats.org/officeDocument/2006/relationships/hyperlink" Target="https://ease-storage.eu/wp-content/uploads/2022/06/Energy-Storage-Targets-2030-and-2050-Short-Summary.pdf"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energiatalgud.ee/sites/default/files/2022-08/D8%20report%2029_08_2022.pdf"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3388-BBD5-4D72-BE00-AAC34905E016}">
  <sheetPr>
    <tabColor theme="5"/>
  </sheetPr>
  <dimension ref="A1:A3"/>
  <sheetViews>
    <sheetView workbookViewId="0">
      <selection activeCell="A5" sqref="A5"/>
    </sheetView>
  </sheetViews>
  <sheetFormatPr defaultRowHeight="13" x14ac:dyDescent="0.3"/>
  <cols>
    <col min="1" max="1" width="28.59765625" customWidth="1"/>
  </cols>
  <sheetData>
    <row r="1" spans="1:1" ht="26.5" thickBot="1" x14ac:dyDescent="0.35">
      <c r="A1" s="8" t="s">
        <v>589</v>
      </c>
    </row>
    <row r="2" spans="1:1" ht="13.5" thickBot="1" x14ac:dyDescent="0.35"/>
    <row r="3" spans="1:1" ht="13.5" thickBot="1" x14ac:dyDescent="0.35">
      <c r="A3" s="8" t="s">
        <v>590</v>
      </c>
    </row>
  </sheetData>
  <hyperlinks>
    <hyperlink ref="A1" r:id="rId1" display="https://suursiire.ut.ee/et/sekkumispunktid/sekkumised-energiasusteem/" xr:uid="{147CB073-D0C9-4483-A361-61D653C39BC1}"/>
    <hyperlink ref="A3" r:id="rId2" xr:uid="{08245CDF-D72F-4D37-BA41-4B32DD6E29E3}"/>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612BA-ADA3-420A-A453-1E8848BFBF0F}">
  <sheetPr>
    <tabColor theme="5"/>
  </sheetPr>
  <dimension ref="A1:K186"/>
  <sheetViews>
    <sheetView tabSelected="1" topLeftCell="A130" zoomScale="90" zoomScaleNormal="90" workbookViewId="0">
      <selection activeCell="G34" sqref="G34"/>
    </sheetView>
  </sheetViews>
  <sheetFormatPr defaultRowHeight="13" x14ac:dyDescent="0.3"/>
  <cols>
    <col min="1" max="1" width="3.796875" style="342" customWidth="1"/>
    <col min="2" max="2" width="58.3984375" style="88" customWidth="1"/>
    <col min="3" max="3" width="43.59765625" style="88" customWidth="1"/>
    <col min="4" max="4" width="18.296875" style="89" customWidth="1"/>
    <col min="5" max="5" width="25.5" style="89" customWidth="1"/>
    <col min="6" max="6" width="16.8984375" style="89" customWidth="1"/>
    <col min="7" max="7" width="21.296875" style="89" customWidth="1"/>
    <col min="8" max="8" width="16.09765625" customWidth="1"/>
    <col min="9" max="9" width="18.296875" customWidth="1"/>
    <col min="10" max="10" width="16.3984375" customWidth="1"/>
    <col min="11" max="11" width="12.3984375" customWidth="1"/>
    <col min="12" max="12" width="12.296875" customWidth="1"/>
  </cols>
  <sheetData>
    <row r="1" spans="1:7" s="95" customFormat="1" x14ac:dyDescent="0.3">
      <c r="A1" s="347"/>
      <c r="B1" s="90"/>
      <c r="C1" s="90"/>
      <c r="D1" s="96"/>
      <c r="E1" s="96"/>
      <c r="F1" s="96"/>
      <c r="G1" s="96"/>
    </row>
    <row r="2" spans="1:7" ht="15.5" x14ac:dyDescent="0.35">
      <c r="B2" s="90"/>
      <c r="C2" s="93"/>
      <c r="D2" s="94"/>
      <c r="E2" s="94"/>
      <c r="F2" s="94"/>
      <c r="G2" s="94"/>
    </row>
    <row r="3" spans="1:7" ht="15.5" x14ac:dyDescent="0.35">
      <c r="B3" s="90"/>
      <c r="D3" s="94"/>
      <c r="E3" s="94"/>
      <c r="F3" s="94"/>
      <c r="G3" s="94"/>
    </row>
    <row r="4" spans="1:7" ht="15.5" x14ac:dyDescent="0.35">
      <c r="B4" s="90"/>
      <c r="D4" s="94"/>
      <c r="E4" s="94"/>
      <c r="F4" s="94"/>
      <c r="G4" s="94"/>
    </row>
    <row r="5" spans="1:7" x14ac:dyDescent="0.3">
      <c r="B5" s="90"/>
      <c r="D5" s="92"/>
      <c r="E5" s="92"/>
      <c r="F5" s="92"/>
      <c r="G5" s="92"/>
    </row>
    <row r="6" spans="1:7" x14ac:dyDescent="0.3">
      <c r="B6" s="90"/>
      <c r="D6" s="92"/>
      <c r="E6" s="92"/>
      <c r="F6" s="92"/>
      <c r="G6" s="92"/>
    </row>
    <row r="7" spans="1:7" x14ac:dyDescent="0.3">
      <c r="B7" s="90"/>
      <c r="D7" s="92"/>
      <c r="E7" s="92"/>
      <c r="F7" s="92"/>
      <c r="G7" s="92"/>
    </row>
    <row r="8" spans="1:7" ht="14.5" x14ac:dyDescent="0.35">
      <c r="B8" s="90"/>
      <c r="C8" s="93"/>
      <c r="D8" s="92"/>
      <c r="E8" s="92"/>
      <c r="F8" s="92"/>
      <c r="G8" s="92"/>
    </row>
    <row r="9" spans="1:7" x14ac:dyDescent="0.3">
      <c r="B9" s="90"/>
      <c r="D9" s="92"/>
      <c r="E9" s="92"/>
      <c r="F9" s="92"/>
      <c r="G9" s="92"/>
    </row>
    <row r="10" spans="1:7" x14ac:dyDescent="0.3">
      <c r="B10" s="90"/>
      <c r="D10" s="92"/>
      <c r="E10" s="92"/>
      <c r="F10" s="92"/>
      <c r="G10" s="92"/>
    </row>
    <row r="11" spans="1:7" x14ac:dyDescent="0.3">
      <c r="B11" s="90"/>
      <c r="D11" s="92"/>
      <c r="E11" s="92"/>
      <c r="F11" s="92"/>
      <c r="G11" s="92"/>
    </row>
    <row r="12" spans="1:7" x14ac:dyDescent="0.3">
      <c r="B12" s="90"/>
    </row>
    <row r="13" spans="1:7" x14ac:dyDescent="0.3">
      <c r="B13" s="90"/>
    </row>
    <row r="14" spans="1:7" x14ac:dyDescent="0.3">
      <c r="B14" s="90"/>
    </row>
    <row r="15" spans="1:7" x14ac:dyDescent="0.3">
      <c r="B15" s="90"/>
    </row>
    <row r="16" spans="1:7" x14ac:dyDescent="0.3">
      <c r="B16" s="90"/>
    </row>
    <row r="17" spans="1:11" x14ac:dyDescent="0.3">
      <c r="B17" s="90"/>
    </row>
    <row r="18" spans="1:11" ht="14.5" x14ac:dyDescent="0.3">
      <c r="B18" s="90"/>
      <c r="D18" s="91"/>
      <c r="E18" s="91"/>
      <c r="F18" s="91"/>
      <c r="G18" s="91"/>
    </row>
    <row r="19" spans="1:11" ht="14.5" x14ac:dyDescent="0.3">
      <c r="B19" s="90"/>
      <c r="D19" s="91"/>
      <c r="E19" s="91"/>
      <c r="F19" s="91"/>
      <c r="G19" s="91"/>
    </row>
    <row r="20" spans="1:11" ht="14.5" x14ac:dyDescent="0.3">
      <c r="B20" s="90"/>
      <c r="D20" s="91"/>
      <c r="E20" s="91"/>
      <c r="F20" s="91"/>
      <c r="G20" s="91"/>
    </row>
    <row r="21" spans="1:11" ht="14.5" x14ac:dyDescent="0.3">
      <c r="B21" s="90"/>
      <c r="D21" s="91"/>
      <c r="E21" s="91"/>
      <c r="F21" s="91"/>
      <c r="G21" s="91"/>
    </row>
    <row r="22" spans="1:11" ht="14.5" x14ac:dyDescent="0.3">
      <c r="B22" s="90"/>
      <c r="D22" s="91"/>
      <c r="E22" s="91"/>
      <c r="F22" s="91"/>
      <c r="G22" s="91"/>
    </row>
    <row r="23" spans="1:11" ht="15" thickBot="1" x14ac:dyDescent="0.35">
      <c r="B23" s="90"/>
      <c r="D23" s="91"/>
      <c r="E23" s="91"/>
      <c r="F23" s="91"/>
      <c r="G23" s="91"/>
    </row>
    <row r="24" spans="1:11" s="208" customFormat="1" ht="43.5" customHeight="1" thickBot="1" x14ac:dyDescent="0.4">
      <c r="A24" s="348"/>
      <c r="B24" s="211" t="s">
        <v>1845</v>
      </c>
      <c r="C24" s="210" t="s">
        <v>1878</v>
      </c>
      <c r="D24" s="211" t="s">
        <v>1848</v>
      </c>
      <c r="E24" s="206" t="s">
        <v>2052</v>
      </c>
      <c r="F24" s="207" t="s">
        <v>1849</v>
      </c>
      <c r="G24" s="207" t="s">
        <v>1819</v>
      </c>
      <c r="H24" s="197" t="s">
        <v>1840</v>
      </c>
      <c r="I24" s="198" t="s">
        <v>1819</v>
      </c>
      <c r="J24" s="198" t="s">
        <v>1820</v>
      </c>
      <c r="K24" s="198" t="s">
        <v>1821</v>
      </c>
    </row>
    <row r="25" spans="1:11" s="208" customFormat="1" ht="21.65" customHeight="1" thickTop="1" x14ac:dyDescent="0.35">
      <c r="A25" s="341"/>
      <c r="B25" s="339" t="s">
        <v>2072</v>
      </c>
      <c r="C25" s="340"/>
      <c r="D25" s="284"/>
      <c r="E25" s="284"/>
      <c r="F25" s="209"/>
      <c r="G25" s="209"/>
      <c r="H25" s="209"/>
      <c r="I25" s="209"/>
      <c r="J25" s="209"/>
      <c r="K25" s="209"/>
    </row>
    <row r="26" spans="1:11" s="288" customFormat="1" ht="29" customHeight="1" x14ac:dyDescent="0.35">
      <c r="A26" s="343"/>
      <c r="B26" s="264" t="s">
        <v>1914</v>
      </c>
      <c r="C26" s="199"/>
      <c r="D26" s="97" t="s">
        <v>1931</v>
      </c>
      <c r="E26" s="200"/>
      <c r="F26" s="200" t="s">
        <v>1934</v>
      </c>
      <c r="G26" s="97" t="s">
        <v>2076</v>
      </c>
      <c r="H26" s="205"/>
      <c r="I26" s="200"/>
      <c r="J26" s="200"/>
      <c r="K26" s="200"/>
    </row>
    <row r="27" spans="1:11" s="288" customFormat="1" ht="24" customHeight="1" x14ac:dyDescent="0.35">
      <c r="A27" s="343"/>
      <c r="B27" s="262" t="s">
        <v>1915</v>
      </c>
      <c r="C27" s="199" t="s">
        <v>1918</v>
      </c>
      <c r="D27" s="97" t="s">
        <v>2085</v>
      </c>
      <c r="E27" s="97" t="s">
        <v>2053</v>
      </c>
      <c r="F27" s="200"/>
      <c r="G27" s="97" t="s">
        <v>2076</v>
      </c>
      <c r="H27" s="205">
        <v>1</v>
      </c>
      <c r="I27" s="200"/>
      <c r="J27" s="200"/>
      <c r="K27" s="200"/>
    </row>
    <row r="28" spans="1:11" s="288" customFormat="1" ht="24" customHeight="1" x14ac:dyDescent="0.35">
      <c r="A28" s="343"/>
      <c r="B28" s="262" t="s">
        <v>1916</v>
      </c>
      <c r="C28" s="199" t="s">
        <v>1918</v>
      </c>
      <c r="D28" s="97" t="s">
        <v>2086</v>
      </c>
      <c r="E28" s="97" t="s">
        <v>2054</v>
      </c>
      <c r="F28" s="200"/>
      <c r="G28" s="97" t="s">
        <v>2076</v>
      </c>
      <c r="H28" s="205">
        <v>1</v>
      </c>
      <c r="I28" s="200"/>
      <c r="J28" s="200"/>
      <c r="K28" s="205">
        <v>1</v>
      </c>
    </row>
    <row r="29" spans="1:11" s="288" customFormat="1" ht="37" customHeight="1" x14ac:dyDescent="0.35">
      <c r="A29" s="343"/>
      <c r="B29" s="262" t="s">
        <v>1917</v>
      </c>
      <c r="C29" s="199" t="s">
        <v>1918</v>
      </c>
      <c r="D29" s="97" t="s">
        <v>2087</v>
      </c>
      <c r="E29" s="97" t="s">
        <v>2055</v>
      </c>
      <c r="F29" s="200"/>
      <c r="G29" s="97" t="s">
        <v>2076</v>
      </c>
      <c r="H29" s="205"/>
      <c r="I29" s="200"/>
      <c r="J29" s="200"/>
      <c r="K29" s="205">
        <v>1</v>
      </c>
    </row>
    <row r="30" spans="1:11" s="288" customFormat="1" ht="28" customHeight="1" x14ac:dyDescent="0.35">
      <c r="A30" s="343"/>
      <c r="B30" s="265" t="s">
        <v>1919</v>
      </c>
      <c r="C30" s="199"/>
      <c r="D30" s="97" t="s">
        <v>1930</v>
      </c>
      <c r="E30" s="97"/>
      <c r="F30" s="200" t="s">
        <v>1933</v>
      </c>
      <c r="G30" s="97" t="s">
        <v>2077</v>
      </c>
      <c r="H30" s="205"/>
      <c r="I30" s="200"/>
      <c r="J30" s="200"/>
      <c r="K30" s="200"/>
    </row>
    <row r="31" spans="1:11" s="288" customFormat="1" ht="55" customHeight="1" x14ac:dyDescent="0.35">
      <c r="A31" s="343"/>
      <c r="B31" s="263" t="s">
        <v>1920</v>
      </c>
      <c r="C31" s="199" t="s">
        <v>1918</v>
      </c>
      <c r="D31" s="97" t="s">
        <v>2088</v>
      </c>
      <c r="E31" s="97" t="s">
        <v>2056</v>
      </c>
      <c r="F31" s="200"/>
      <c r="G31" s="97" t="s">
        <v>2078</v>
      </c>
      <c r="H31" s="205">
        <v>1</v>
      </c>
      <c r="I31" s="200"/>
      <c r="J31" s="200"/>
      <c r="K31" s="200"/>
    </row>
    <row r="32" spans="1:11" s="288" customFormat="1" ht="26.5" customHeight="1" x14ac:dyDescent="0.35">
      <c r="A32" s="343"/>
      <c r="B32" s="263" t="s">
        <v>2022</v>
      </c>
      <c r="C32" s="199" t="s">
        <v>1918</v>
      </c>
      <c r="D32" s="200" t="s">
        <v>1861</v>
      </c>
      <c r="E32" s="200" t="s">
        <v>2053</v>
      </c>
      <c r="F32" s="200"/>
      <c r="G32" s="97" t="s">
        <v>2078</v>
      </c>
      <c r="H32" s="205">
        <v>1</v>
      </c>
      <c r="I32" s="200"/>
      <c r="J32" s="200"/>
      <c r="K32" s="200"/>
    </row>
    <row r="33" spans="1:11" s="288" customFormat="1" ht="36" customHeight="1" x14ac:dyDescent="0.35">
      <c r="A33" s="343"/>
      <c r="B33" s="263" t="s">
        <v>1922</v>
      </c>
      <c r="C33" s="199" t="s">
        <v>1918</v>
      </c>
      <c r="D33" s="97" t="s">
        <v>2089</v>
      </c>
      <c r="E33" s="200" t="s">
        <v>2053</v>
      </c>
      <c r="F33" s="200"/>
      <c r="G33" s="97" t="s">
        <v>2078</v>
      </c>
      <c r="H33" s="205">
        <v>1</v>
      </c>
      <c r="I33" s="200"/>
      <c r="J33" s="200"/>
      <c r="K33" s="200"/>
    </row>
    <row r="34" spans="1:11" s="288" customFormat="1" ht="26.5" x14ac:dyDescent="0.35">
      <c r="A34" s="343"/>
      <c r="B34" s="263" t="s">
        <v>1923</v>
      </c>
      <c r="C34" s="199" t="s">
        <v>1918</v>
      </c>
      <c r="D34" s="200" t="s">
        <v>1376</v>
      </c>
      <c r="E34" s="200" t="s">
        <v>2053</v>
      </c>
      <c r="F34" s="200"/>
      <c r="G34" s="97" t="s">
        <v>2078</v>
      </c>
      <c r="H34" s="205"/>
      <c r="I34" s="200"/>
      <c r="J34" s="200"/>
      <c r="K34" s="205">
        <v>1</v>
      </c>
    </row>
    <row r="35" spans="1:11" s="288" customFormat="1" ht="102.5" customHeight="1" x14ac:dyDescent="0.35">
      <c r="A35" s="343"/>
      <c r="B35" s="266" t="s">
        <v>1924</v>
      </c>
      <c r="C35" s="199"/>
      <c r="D35" s="97" t="s">
        <v>1932</v>
      </c>
      <c r="E35" s="97"/>
      <c r="F35" s="97" t="s">
        <v>1935</v>
      </c>
      <c r="G35" s="97" t="s">
        <v>1936</v>
      </c>
      <c r="H35" s="205"/>
      <c r="I35" s="200"/>
      <c r="J35" s="200"/>
      <c r="K35" s="200"/>
    </row>
    <row r="36" spans="1:11" s="288" customFormat="1" ht="14.5" x14ac:dyDescent="0.35">
      <c r="A36" s="343"/>
      <c r="B36" s="262" t="s">
        <v>1925</v>
      </c>
      <c r="C36" s="199" t="s">
        <v>1918</v>
      </c>
      <c r="D36" s="200" t="s">
        <v>2090</v>
      </c>
      <c r="E36" s="200" t="s">
        <v>2053</v>
      </c>
      <c r="F36" s="200"/>
      <c r="G36" s="200"/>
      <c r="H36" s="205"/>
      <c r="I36" s="200"/>
      <c r="J36" s="200"/>
      <c r="K36" s="205">
        <v>1</v>
      </c>
    </row>
    <row r="37" spans="1:11" s="288" customFormat="1" ht="53" customHeight="1" x14ac:dyDescent="0.35">
      <c r="A37" s="343"/>
      <c r="B37" s="262" t="s">
        <v>1926</v>
      </c>
      <c r="C37" s="199" t="s">
        <v>1918</v>
      </c>
      <c r="D37" s="200" t="s">
        <v>1376</v>
      </c>
      <c r="E37" s="97" t="s">
        <v>2055</v>
      </c>
      <c r="F37" s="200"/>
      <c r="G37" s="200"/>
      <c r="H37" s="205">
        <v>1</v>
      </c>
      <c r="I37" s="200"/>
      <c r="J37" s="200"/>
      <c r="K37" s="200"/>
    </row>
    <row r="38" spans="1:11" s="288" customFormat="1" ht="39.5" x14ac:dyDescent="0.35">
      <c r="A38" s="343"/>
      <c r="B38" s="262" t="s">
        <v>1929</v>
      </c>
      <c r="C38" s="199" t="s">
        <v>1918</v>
      </c>
      <c r="D38" s="200" t="s">
        <v>2091</v>
      </c>
      <c r="E38" s="97" t="s">
        <v>2057</v>
      </c>
      <c r="F38" s="200"/>
      <c r="G38" s="200"/>
      <c r="H38" s="205">
        <v>1</v>
      </c>
      <c r="I38" s="200"/>
      <c r="J38" s="200"/>
      <c r="K38" s="205">
        <v>1</v>
      </c>
    </row>
    <row r="39" spans="1:11" s="288" customFormat="1" ht="39.5" x14ac:dyDescent="0.35">
      <c r="A39" s="343"/>
      <c r="B39" s="262" t="s">
        <v>1927</v>
      </c>
      <c r="C39" s="199" t="s">
        <v>1918</v>
      </c>
      <c r="D39" s="97" t="s">
        <v>2092</v>
      </c>
      <c r="E39" s="200" t="s">
        <v>2053</v>
      </c>
      <c r="F39" s="200"/>
      <c r="G39" s="200"/>
      <c r="H39" s="205"/>
      <c r="I39" s="200"/>
      <c r="J39" s="205">
        <v>1</v>
      </c>
      <c r="K39" s="200"/>
    </row>
    <row r="40" spans="1:11" s="288" customFormat="1" ht="59" customHeight="1" x14ac:dyDescent="0.35">
      <c r="A40" s="343"/>
      <c r="B40" s="262" t="s">
        <v>1928</v>
      </c>
      <c r="C40" s="199" t="s">
        <v>1918</v>
      </c>
      <c r="D40" s="200" t="s">
        <v>1376</v>
      </c>
      <c r="E40" s="97" t="s">
        <v>2058</v>
      </c>
      <c r="F40" s="200"/>
      <c r="G40" s="97" t="s">
        <v>2082</v>
      </c>
      <c r="H40" s="205"/>
      <c r="I40" s="200"/>
      <c r="J40" s="205">
        <v>1</v>
      </c>
      <c r="K40" s="205">
        <v>1</v>
      </c>
    </row>
    <row r="41" spans="1:11" s="288" customFormat="1" ht="52.5" x14ac:dyDescent="0.35">
      <c r="A41" s="343"/>
      <c r="B41" s="264" t="s">
        <v>2079</v>
      </c>
      <c r="C41" s="199"/>
      <c r="D41" s="97" t="s">
        <v>1930</v>
      </c>
      <c r="E41" s="97"/>
      <c r="F41" s="200"/>
      <c r="G41" s="200"/>
      <c r="H41" s="200"/>
      <c r="I41" s="205"/>
      <c r="J41" s="200"/>
      <c r="K41" s="200"/>
    </row>
    <row r="42" spans="1:11" s="288" customFormat="1" ht="52.5" x14ac:dyDescent="0.35">
      <c r="A42" s="343"/>
      <c r="B42" s="262" t="s">
        <v>1939</v>
      </c>
      <c r="C42" s="199" t="s">
        <v>1918</v>
      </c>
      <c r="D42" s="97" t="s">
        <v>2093</v>
      </c>
      <c r="E42" s="97" t="s">
        <v>2059</v>
      </c>
      <c r="F42" s="200"/>
      <c r="G42" s="97" t="s">
        <v>2083</v>
      </c>
      <c r="H42" s="205">
        <v>1</v>
      </c>
      <c r="I42" s="205"/>
      <c r="J42" s="205">
        <v>1</v>
      </c>
      <c r="K42" s="200"/>
    </row>
    <row r="43" spans="1:11" s="288" customFormat="1" ht="39.5" x14ac:dyDescent="0.35">
      <c r="A43" s="343"/>
      <c r="B43" s="262" t="s">
        <v>1940</v>
      </c>
      <c r="C43" s="199" t="s">
        <v>1918</v>
      </c>
      <c r="D43" s="97" t="s">
        <v>2094</v>
      </c>
      <c r="E43" s="97" t="s">
        <v>2059</v>
      </c>
      <c r="F43" s="200"/>
      <c r="G43" s="200"/>
      <c r="H43" s="205">
        <v>1</v>
      </c>
      <c r="I43" s="205"/>
      <c r="J43" s="200"/>
      <c r="K43" s="205">
        <v>1</v>
      </c>
    </row>
    <row r="44" spans="1:11" s="288" customFormat="1" ht="39.5" x14ac:dyDescent="0.35">
      <c r="A44" s="343"/>
      <c r="B44" s="268" t="s">
        <v>1941</v>
      </c>
      <c r="C44" s="199"/>
      <c r="D44" s="97" t="s">
        <v>1930</v>
      </c>
      <c r="E44" s="97"/>
      <c r="F44" s="200"/>
      <c r="G44" s="97" t="s">
        <v>2102</v>
      </c>
      <c r="H44" s="200"/>
      <c r="I44" s="205"/>
      <c r="J44" s="200"/>
      <c r="K44" s="200"/>
    </row>
    <row r="45" spans="1:11" s="288" customFormat="1" ht="51" customHeight="1" x14ac:dyDescent="0.35">
      <c r="A45" s="343"/>
      <c r="B45" s="263" t="s">
        <v>1937</v>
      </c>
      <c r="C45" s="199" t="s">
        <v>1918</v>
      </c>
      <c r="D45" s="97" t="s">
        <v>2095</v>
      </c>
      <c r="E45" s="97" t="s">
        <v>2060</v>
      </c>
      <c r="F45" s="200"/>
      <c r="G45" s="200"/>
      <c r="H45" s="205">
        <v>1</v>
      </c>
      <c r="I45" s="205"/>
      <c r="J45" s="200"/>
      <c r="K45" s="200"/>
    </row>
    <row r="46" spans="1:11" s="288" customFormat="1" ht="57" customHeight="1" x14ac:dyDescent="0.35">
      <c r="A46" s="343"/>
      <c r="B46" s="263" t="s">
        <v>1942</v>
      </c>
      <c r="C46" s="199" t="s">
        <v>1918</v>
      </c>
      <c r="D46" s="97" t="s">
        <v>2095</v>
      </c>
      <c r="E46" s="97" t="s">
        <v>2061</v>
      </c>
      <c r="F46" s="200"/>
      <c r="G46" s="200"/>
      <c r="H46" s="200"/>
      <c r="I46" s="205">
        <v>1</v>
      </c>
      <c r="J46" s="200"/>
      <c r="K46" s="205">
        <v>1</v>
      </c>
    </row>
    <row r="47" spans="1:11" s="288" customFormat="1" ht="55.5" customHeight="1" x14ac:dyDescent="0.35">
      <c r="A47" s="343"/>
      <c r="B47" s="262" t="s">
        <v>2080</v>
      </c>
      <c r="C47" s="199" t="s">
        <v>1918</v>
      </c>
      <c r="D47" s="97" t="s">
        <v>2097</v>
      </c>
      <c r="E47" s="97" t="s">
        <v>2062</v>
      </c>
      <c r="F47" s="200"/>
      <c r="G47" s="200"/>
      <c r="H47" s="200"/>
      <c r="I47" s="205"/>
      <c r="J47" s="205">
        <v>1</v>
      </c>
      <c r="K47" s="205">
        <v>1</v>
      </c>
    </row>
    <row r="48" spans="1:11" s="288" customFormat="1" ht="30.5" customHeight="1" x14ac:dyDescent="0.35">
      <c r="A48" s="343"/>
      <c r="B48" s="263" t="s">
        <v>1943</v>
      </c>
      <c r="C48" s="199" t="s">
        <v>1918</v>
      </c>
      <c r="D48" s="97" t="s">
        <v>2096</v>
      </c>
      <c r="E48" s="200" t="s">
        <v>2053</v>
      </c>
      <c r="F48" s="200"/>
      <c r="G48" s="200"/>
      <c r="H48" s="205">
        <v>1</v>
      </c>
      <c r="I48" s="205"/>
      <c r="J48" s="200"/>
      <c r="K48" s="200"/>
    </row>
    <row r="49" spans="1:11" s="288" customFormat="1" ht="37" customHeight="1" x14ac:dyDescent="0.35">
      <c r="A49" s="343"/>
      <c r="B49" s="262" t="s">
        <v>1946</v>
      </c>
      <c r="C49" s="199" t="s">
        <v>1918</v>
      </c>
      <c r="D49" s="97" t="s">
        <v>2098</v>
      </c>
      <c r="E49" s="200" t="s">
        <v>2053</v>
      </c>
      <c r="F49" s="200"/>
      <c r="G49" s="200"/>
      <c r="H49" s="205">
        <v>1</v>
      </c>
      <c r="I49" s="205"/>
      <c r="J49" s="205">
        <v>1</v>
      </c>
      <c r="K49" s="205">
        <v>1</v>
      </c>
    </row>
    <row r="50" spans="1:11" s="288" customFormat="1" ht="61.5" customHeight="1" x14ac:dyDescent="0.35">
      <c r="A50" s="343"/>
      <c r="B50" s="262" t="s">
        <v>1944</v>
      </c>
      <c r="C50" s="199" t="s">
        <v>1918</v>
      </c>
      <c r="D50" s="97" t="s">
        <v>2099</v>
      </c>
      <c r="E50" s="97" t="s">
        <v>2063</v>
      </c>
      <c r="F50" s="200"/>
      <c r="G50" s="200"/>
      <c r="H50" s="205">
        <v>1</v>
      </c>
      <c r="I50" s="205"/>
      <c r="J50" s="200"/>
      <c r="K50" s="205">
        <v>1</v>
      </c>
    </row>
    <row r="51" spans="1:11" s="288" customFormat="1" ht="27.5" customHeight="1" x14ac:dyDescent="0.35">
      <c r="A51" s="343"/>
      <c r="B51" s="262" t="s">
        <v>1945</v>
      </c>
      <c r="C51" s="199" t="s">
        <v>1918</v>
      </c>
      <c r="D51" s="200" t="s">
        <v>1376</v>
      </c>
      <c r="E51" s="200" t="s">
        <v>2064</v>
      </c>
      <c r="F51" s="200"/>
      <c r="G51" s="97" t="s">
        <v>2081</v>
      </c>
      <c r="H51" s="200"/>
      <c r="I51" s="205">
        <v>1</v>
      </c>
      <c r="J51" s="200"/>
      <c r="K51" s="200"/>
    </row>
    <row r="52" spans="1:11" s="288" customFormat="1" ht="26.5" x14ac:dyDescent="0.35">
      <c r="A52" s="343"/>
      <c r="B52" s="268" t="s">
        <v>1947</v>
      </c>
      <c r="C52" s="199"/>
      <c r="D52" s="97" t="s">
        <v>2051</v>
      </c>
      <c r="E52" s="200"/>
      <c r="F52" s="200"/>
      <c r="G52" s="200"/>
      <c r="H52" s="200"/>
      <c r="I52" s="205"/>
      <c r="J52" s="200"/>
      <c r="K52" s="200"/>
    </row>
    <row r="53" spans="1:11" s="288" customFormat="1" ht="26.5" x14ac:dyDescent="0.35">
      <c r="A53" s="343"/>
      <c r="B53" s="262" t="s">
        <v>1948</v>
      </c>
      <c r="C53" s="199" t="s">
        <v>1918</v>
      </c>
      <c r="D53" s="200" t="s">
        <v>2021</v>
      </c>
      <c r="E53" s="200" t="s">
        <v>2064</v>
      </c>
      <c r="F53" s="200"/>
      <c r="G53" s="200" t="s">
        <v>2084</v>
      </c>
      <c r="H53" s="200"/>
      <c r="I53" s="205"/>
      <c r="J53" s="200"/>
      <c r="K53" s="200"/>
    </row>
    <row r="54" spans="1:11" s="288" customFormat="1" ht="26.5" x14ac:dyDescent="0.35">
      <c r="A54" s="343"/>
      <c r="B54" s="263" t="s">
        <v>1949</v>
      </c>
      <c r="C54" s="199" t="s">
        <v>1918</v>
      </c>
      <c r="D54" s="97" t="s">
        <v>2093</v>
      </c>
      <c r="E54" s="200" t="s">
        <v>2064</v>
      </c>
      <c r="F54" s="200"/>
      <c r="G54" s="200" t="s">
        <v>2084</v>
      </c>
      <c r="H54" s="200"/>
      <c r="I54" s="205"/>
      <c r="J54" s="200"/>
      <c r="K54" s="200"/>
    </row>
    <row r="55" spans="1:11" s="288" customFormat="1" ht="14.5" x14ac:dyDescent="0.35">
      <c r="A55" s="343"/>
      <c r="B55" s="263" t="s">
        <v>1950</v>
      </c>
      <c r="C55" s="199" t="s">
        <v>1918</v>
      </c>
      <c r="D55" s="200" t="s">
        <v>2038</v>
      </c>
      <c r="E55" s="200" t="s">
        <v>2064</v>
      </c>
      <c r="F55" s="200"/>
      <c r="G55" s="200" t="s">
        <v>2084</v>
      </c>
      <c r="H55" s="200"/>
      <c r="I55" s="205"/>
      <c r="J55" s="200"/>
      <c r="K55" s="200"/>
    </row>
    <row r="56" spans="1:11" s="288" customFormat="1" ht="14.5" x14ac:dyDescent="0.35">
      <c r="A56" s="343"/>
      <c r="B56" s="263" t="s">
        <v>2100</v>
      </c>
      <c r="C56" s="199" t="s">
        <v>1918</v>
      </c>
      <c r="D56" s="200" t="s">
        <v>2038</v>
      </c>
      <c r="E56" s="200" t="s">
        <v>2064</v>
      </c>
      <c r="F56" s="200"/>
      <c r="G56" s="200" t="s">
        <v>2084</v>
      </c>
      <c r="H56" s="200"/>
      <c r="I56" s="205"/>
      <c r="J56" s="200"/>
      <c r="K56" s="200"/>
    </row>
    <row r="57" spans="1:11" s="288" customFormat="1" ht="14.5" x14ac:dyDescent="0.35">
      <c r="A57" s="343"/>
      <c r="B57" s="268" t="s">
        <v>1953</v>
      </c>
      <c r="C57" s="199"/>
      <c r="D57" s="200"/>
      <c r="E57" s="200"/>
      <c r="F57" s="200"/>
      <c r="G57" s="200"/>
      <c r="H57" s="200"/>
      <c r="I57" s="205"/>
      <c r="J57" s="200"/>
      <c r="K57" s="200"/>
    </row>
    <row r="58" spans="1:11" s="288" customFormat="1" ht="14.5" x14ac:dyDescent="0.35">
      <c r="A58" s="343"/>
      <c r="B58" s="263" t="s">
        <v>1952</v>
      </c>
      <c r="C58" s="199" t="s">
        <v>1918</v>
      </c>
      <c r="D58" s="200" t="s">
        <v>1376</v>
      </c>
      <c r="E58" s="200" t="s">
        <v>2064</v>
      </c>
      <c r="F58" s="200"/>
      <c r="G58" s="200"/>
      <c r="H58" s="200"/>
      <c r="I58" s="205"/>
      <c r="J58" s="200"/>
      <c r="K58" s="200"/>
    </row>
    <row r="59" spans="1:11" s="288" customFormat="1" ht="42.5" customHeight="1" x14ac:dyDescent="0.35">
      <c r="A59" s="343"/>
      <c r="B59" s="263" t="s">
        <v>1951</v>
      </c>
      <c r="C59" s="199" t="s">
        <v>1918</v>
      </c>
      <c r="D59" s="97" t="s">
        <v>2101</v>
      </c>
      <c r="E59" s="200" t="s">
        <v>2065</v>
      </c>
      <c r="F59" s="200"/>
      <c r="G59" s="200"/>
      <c r="H59" s="200"/>
      <c r="I59" s="205"/>
      <c r="J59" s="200"/>
      <c r="K59" s="200"/>
    </row>
    <row r="60" spans="1:11" s="288" customFormat="1" ht="42.5" customHeight="1" x14ac:dyDescent="0.35">
      <c r="A60" s="343"/>
      <c r="B60" s="263"/>
      <c r="C60" s="199"/>
      <c r="D60" s="97"/>
      <c r="E60" s="200"/>
      <c r="F60" s="200"/>
      <c r="G60" s="200"/>
      <c r="H60" s="200"/>
      <c r="I60" s="205"/>
      <c r="J60" s="200"/>
      <c r="K60" s="200"/>
    </row>
    <row r="61" spans="1:11" s="288" customFormat="1" ht="14.5" x14ac:dyDescent="0.35">
      <c r="A61" s="343"/>
      <c r="B61" s="263" t="s">
        <v>999</v>
      </c>
      <c r="C61" s="199" t="s">
        <v>600</v>
      </c>
      <c r="D61" s="286">
        <v>2024</v>
      </c>
      <c r="E61" s="286"/>
      <c r="F61" s="287"/>
      <c r="G61" s="287"/>
      <c r="H61" s="287"/>
      <c r="I61" s="287"/>
      <c r="J61" s="287"/>
      <c r="K61" s="287"/>
    </row>
    <row r="62" spans="1:11" s="288" customFormat="1" ht="14.5" x14ac:dyDescent="0.35">
      <c r="A62" s="343"/>
      <c r="B62" s="263" t="s">
        <v>1851</v>
      </c>
      <c r="C62" s="199" t="s">
        <v>600</v>
      </c>
      <c r="D62" s="286" t="s">
        <v>1852</v>
      </c>
      <c r="E62" s="286"/>
      <c r="F62" s="287"/>
      <c r="G62" s="287"/>
      <c r="H62" s="287"/>
      <c r="I62" s="287"/>
      <c r="J62" s="287"/>
      <c r="K62" s="287"/>
    </row>
    <row r="63" spans="1:11" s="288" customFormat="1" ht="26.5" x14ac:dyDescent="0.35">
      <c r="A63" s="343"/>
      <c r="B63" s="262" t="s">
        <v>1853</v>
      </c>
      <c r="C63" s="199" t="s">
        <v>600</v>
      </c>
      <c r="D63" s="286"/>
      <c r="E63" s="286"/>
      <c r="F63" s="287"/>
      <c r="G63" s="287"/>
      <c r="H63" s="287"/>
      <c r="I63" s="287"/>
      <c r="J63" s="287"/>
      <c r="K63" s="287"/>
    </row>
    <row r="64" spans="1:11" s="288" customFormat="1" ht="14.5" x14ac:dyDescent="0.35">
      <c r="A64" s="343"/>
      <c r="B64" s="263" t="s">
        <v>2119</v>
      </c>
      <c r="C64" s="199" t="s">
        <v>600</v>
      </c>
      <c r="D64" s="286" t="s">
        <v>1854</v>
      </c>
      <c r="E64" s="286"/>
      <c r="F64" s="287"/>
      <c r="G64" s="287"/>
      <c r="H64" s="287"/>
      <c r="I64" s="287"/>
      <c r="J64" s="287"/>
      <c r="K64" s="287"/>
    </row>
    <row r="65" spans="1:11" s="288" customFormat="1" ht="26.5" x14ac:dyDescent="0.35">
      <c r="A65" s="343"/>
      <c r="B65" s="262" t="s">
        <v>1867</v>
      </c>
      <c r="C65" s="199" t="s">
        <v>600</v>
      </c>
      <c r="D65" s="286" t="s">
        <v>1852</v>
      </c>
      <c r="E65" s="286"/>
      <c r="F65" s="287"/>
      <c r="G65" s="287"/>
      <c r="H65" s="287"/>
      <c r="I65" s="287"/>
      <c r="J65" s="287"/>
      <c r="K65" s="287"/>
    </row>
    <row r="66" spans="1:11" s="288" customFormat="1" ht="26.5" x14ac:dyDescent="0.35">
      <c r="A66" s="343"/>
      <c r="B66" s="262" t="s">
        <v>1868</v>
      </c>
      <c r="C66" s="199" t="s">
        <v>600</v>
      </c>
      <c r="D66" s="286" t="s">
        <v>1869</v>
      </c>
      <c r="E66" s="286"/>
      <c r="F66" s="287"/>
      <c r="G66" s="287"/>
      <c r="H66" s="287"/>
      <c r="I66" s="287"/>
      <c r="J66" s="287"/>
      <c r="K66" s="287"/>
    </row>
    <row r="67" spans="1:11" s="288" customFormat="1" ht="14.5" x14ac:dyDescent="0.35">
      <c r="A67" s="343"/>
      <c r="B67" s="263" t="s">
        <v>996</v>
      </c>
      <c r="C67" s="199" t="s">
        <v>2121</v>
      </c>
      <c r="D67" s="286"/>
      <c r="E67" s="286"/>
      <c r="F67" s="287"/>
      <c r="G67" s="287"/>
      <c r="H67" s="287"/>
      <c r="I67" s="287"/>
      <c r="J67" s="287"/>
      <c r="K67" s="287"/>
    </row>
    <row r="68" spans="1:11" s="288" customFormat="1" ht="14.5" x14ac:dyDescent="0.35">
      <c r="A68" s="343"/>
      <c r="B68" s="263" t="s">
        <v>994</v>
      </c>
      <c r="C68" s="199" t="s">
        <v>2122</v>
      </c>
      <c r="D68" s="286" t="s">
        <v>1870</v>
      </c>
      <c r="E68" s="286"/>
      <c r="F68" s="287"/>
      <c r="G68" s="287"/>
      <c r="H68" s="287"/>
      <c r="I68" s="287"/>
      <c r="J68" s="287"/>
      <c r="K68" s="287"/>
    </row>
    <row r="69" spans="1:11" s="288" customFormat="1" ht="14.5" x14ac:dyDescent="0.35">
      <c r="A69" s="343"/>
      <c r="B69" s="263" t="s">
        <v>1871</v>
      </c>
      <c r="C69" s="199" t="s">
        <v>2123</v>
      </c>
      <c r="D69" s="286" t="s">
        <v>1872</v>
      </c>
      <c r="E69" s="286"/>
      <c r="F69" s="287"/>
      <c r="G69" s="287"/>
      <c r="H69" s="287"/>
      <c r="I69" s="287"/>
      <c r="J69" s="287"/>
      <c r="K69" s="287"/>
    </row>
    <row r="70" spans="1:11" s="288" customFormat="1" ht="14.5" x14ac:dyDescent="0.35">
      <c r="A70" s="343"/>
      <c r="B70" s="263"/>
      <c r="C70" s="199"/>
      <c r="D70" s="286"/>
      <c r="E70" s="286"/>
      <c r="F70" s="287"/>
      <c r="G70" s="287"/>
      <c r="H70" s="287"/>
      <c r="I70" s="287"/>
      <c r="J70" s="287"/>
      <c r="K70" s="287"/>
    </row>
    <row r="71" spans="1:11" s="288" customFormat="1" ht="54.5" customHeight="1" x14ac:dyDescent="0.35">
      <c r="A71" s="343"/>
      <c r="B71" s="263" t="s">
        <v>1855</v>
      </c>
      <c r="C71" s="199" t="s">
        <v>1164</v>
      </c>
      <c r="D71" s="286" t="s">
        <v>995</v>
      </c>
      <c r="E71" s="286"/>
      <c r="F71" s="287"/>
      <c r="G71" s="287"/>
      <c r="H71" s="287"/>
      <c r="I71" s="287"/>
      <c r="J71" s="287"/>
      <c r="K71" s="287"/>
    </row>
    <row r="72" spans="1:11" s="288" customFormat="1" ht="14.5" x14ac:dyDescent="0.35">
      <c r="A72" s="343"/>
      <c r="B72" s="262" t="s">
        <v>1856</v>
      </c>
      <c r="C72" s="199" t="s">
        <v>600</v>
      </c>
      <c r="D72" s="286"/>
      <c r="E72" s="286"/>
      <c r="F72" s="287"/>
      <c r="G72" s="287"/>
      <c r="H72" s="287"/>
      <c r="I72" s="287"/>
      <c r="J72" s="287"/>
      <c r="K72" s="287"/>
    </row>
    <row r="73" spans="1:11" s="288" customFormat="1" ht="26.5" x14ac:dyDescent="0.35">
      <c r="A73" s="343"/>
      <c r="B73" s="262" t="s">
        <v>1435</v>
      </c>
      <c r="C73" s="199" t="s">
        <v>170</v>
      </c>
      <c r="D73" s="286"/>
      <c r="E73" s="286"/>
      <c r="F73" s="287"/>
      <c r="G73" s="287"/>
      <c r="H73" s="287"/>
      <c r="I73" s="287"/>
      <c r="J73" s="287"/>
      <c r="K73" s="287"/>
    </row>
    <row r="74" spans="1:11" s="288" customFormat="1" ht="14.5" x14ac:dyDescent="0.35">
      <c r="A74" s="343"/>
      <c r="B74" s="263" t="s">
        <v>1857</v>
      </c>
      <c r="C74" s="199" t="s">
        <v>600</v>
      </c>
      <c r="D74" s="286" t="s">
        <v>1858</v>
      </c>
      <c r="E74" s="286"/>
      <c r="F74" s="287"/>
      <c r="G74" s="287"/>
      <c r="H74" s="287"/>
      <c r="I74" s="287"/>
      <c r="J74" s="287"/>
      <c r="K74" s="287"/>
    </row>
    <row r="75" spans="1:11" s="288" customFormat="1" ht="14.5" x14ac:dyDescent="0.35">
      <c r="A75" s="343"/>
      <c r="B75" s="263"/>
      <c r="C75" s="199"/>
      <c r="D75" s="286"/>
      <c r="E75" s="286"/>
      <c r="F75" s="287"/>
      <c r="G75" s="287"/>
      <c r="H75" s="287"/>
      <c r="I75" s="287"/>
      <c r="J75" s="287"/>
      <c r="K75" s="287"/>
    </row>
    <row r="76" spans="1:11" s="200" customFormat="1" ht="63" customHeight="1" x14ac:dyDescent="0.35">
      <c r="A76" s="349"/>
      <c r="B76" s="321" t="s">
        <v>2115</v>
      </c>
      <c r="C76" s="322" t="s">
        <v>600</v>
      </c>
      <c r="D76" s="288">
        <v>2023</v>
      </c>
      <c r="E76" s="288"/>
      <c r="H76" s="205">
        <v>1</v>
      </c>
      <c r="I76" s="205">
        <v>1</v>
      </c>
    </row>
    <row r="77" spans="1:11" s="200" customFormat="1" ht="42" customHeight="1" x14ac:dyDescent="0.35">
      <c r="A77" s="349"/>
      <c r="B77" s="321" t="s">
        <v>2114</v>
      </c>
      <c r="C77" s="322"/>
      <c r="D77" s="288"/>
      <c r="E77" s="288"/>
      <c r="H77" s="205"/>
      <c r="I77" s="205"/>
    </row>
    <row r="78" spans="1:11" s="200" customFormat="1" ht="20.5" customHeight="1" x14ac:dyDescent="0.35">
      <c r="A78" s="349"/>
      <c r="B78" s="321" t="s">
        <v>2116</v>
      </c>
      <c r="C78" s="322" t="s">
        <v>600</v>
      </c>
      <c r="D78" s="288">
        <v>2026</v>
      </c>
      <c r="E78" s="288"/>
      <c r="H78" s="205"/>
      <c r="I78" s="205"/>
    </row>
    <row r="79" spans="1:11" s="200" customFormat="1" ht="32.5" customHeight="1" x14ac:dyDescent="0.35">
      <c r="A79" s="349"/>
      <c r="B79" s="321" t="s">
        <v>2117</v>
      </c>
      <c r="C79" s="322" t="s">
        <v>600</v>
      </c>
      <c r="D79" s="288">
        <v>2027</v>
      </c>
      <c r="E79" s="288"/>
      <c r="H79" s="205"/>
      <c r="I79" s="205"/>
    </row>
    <row r="80" spans="1:11" s="200" customFormat="1" ht="28.5" customHeight="1" x14ac:dyDescent="0.35">
      <c r="A80" s="349"/>
      <c r="B80" s="321" t="s">
        <v>2118</v>
      </c>
      <c r="C80" s="322" t="s">
        <v>600</v>
      </c>
      <c r="D80" s="288">
        <v>2030</v>
      </c>
      <c r="E80" s="288"/>
      <c r="H80" s="205"/>
      <c r="I80" s="205"/>
    </row>
    <row r="81" spans="1:11" s="288" customFormat="1" ht="14.5" x14ac:dyDescent="0.35">
      <c r="A81" s="343"/>
      <c r="B81" s="263"/>
      <c r="C81" s="199"/>
      <c r="D81" s="286"/>
      <c r="E81" s="286"/>
      <c r="F81" s="287"/>
      <c r="G81" s="287"/>
      <c r="H81" s="287"/>
      <c r="I81" s="287"/>
      <c r="J81" s="287"/>
      <c r="K81" s="287"/>
    </row>
    <row r="82" spans="1:11" s="288" customFormat="1" ht="14.5" x14ac:dyDescent="0.35">
      <c r="A82" s="343"/>
      <c r="B82" s="263"/>
      <c r="C82" s="199"/>
      <c r="D82" s="286"/>
      <c r="E82" s="286"/>
      <c r="F82" s="287"/>
      <c r="G82" s="287"/>
      <c r="H82" s="287"/>
      <c r="I82" s="287"/>
      <c r="J82" s="287"/>
      <c r="K82" s="287"/>
    </row>
    <row r="83" spans="1:11" s="200" customFormat="1" x14ac:dyDescent="0.3">
      <c r="A83" s="353"/>
      <c r="B83" s="97"/>
      <c r="C83" s="97"/>
      <c r="D83" s="203"/>
      <c r="E83" s="203"/>
      <c r="F83" s="203"/>
      <c r="G83" s="203"/>
    </row>
    <row r="84" spans="1:11" s="200" customFormat="1" x14ac:dyDescent="0.3">
      <c r="A84" s="353"/>
      <c r="B84" s="97"/>
      <c r="C84" s="97"/>
      <c r="D84" s="203"/>
      <c r="E84" s="203"/>
      <c r="F84" s="203"/>
      <c r="G84" s="203"/>
    </row>
    <row r="85" spans="1:11" s="288" customFormat="1" ht="21.65" customHeight="1" x14ac:dyDescent="0.35">
      <c r="A85" s="354"/>
      <c r="B85" s="355" t="s">
        <v>2073</v>
      </c>
      <c r="C85" s="355"/>
      <c r="D85" s="356"/>
      <c r="E85" s="356"/>
      <c r="F85" s="357"/>
      <c r="G85" s="357"/>
      <c r="H85" s="357"/>
      <c r="I85" s="357"/>
      <c r="J85" s="357"/>
      <c r="K85" s="357"/>
    </row>
    <row r="86" spans="1:11" s="200" customFormat="1" ht="29" x14ac:dyDescent="0.35">
      <c r="A86" s="204"/>
      <c r="B86" s="325" t="s">
        <v>2103</v>
      </c>
      <c r="C86" s="201" t="s">
        <v>1835</v>
      </c>
      <c r="D86" s="327" t="s">
        <v>2036</v>
      </c>
      <c r="E86" s="327"/>
      <c r="G86" s="200" t="s">
        <v>2112</v>
      </c>
      <c r="H86" s="205"/>
      <c r="K86" s="205"/>
    </row>
    <row r="87" spans="1:11" s="200" customFormat="1" ht="35.5" customHeight="1" x14ac:dyDescent="0.35">
      <c r="A87" s="204"/>
      <c r="B87" s="328" t="s">
        <v>1954</v>
      </c>
      <c r="C87" s="201" t="s">
        <v>1835</v>
      </c>
      <c r="D87" s="327" t="s">
        <v>2036</v>
      </c>
      <c r="E87" s="327" t="s">
        <v>2066</v>
      </c>
      <c r="H87" s="205">
        <v>1</v>
      </c>
      <c r="K87" s="205"/>
    </row>
    <row r="88" spans="1:11" s="200" customFormat="1" ht="43.5" x14ac:dyDescent="0.35">
      <c r="A88" s="204"/>
      <c r="B88" s="328" t="s">
        <v>1955</v>
      </c>
      <c r="C88" s="201" t="s">
        <v>1835</v>
      </c>
      <c r="D88" s="331" t="s">
        <v>2040</v>
      </c>
      <c r="E88" s="331" t="s">
        <v>2067</v>
      </c>
      <c r="K88" s="205">
        <v>1</v>
      </c>
    </row>
    <row r="89" spans="1:11" s="200" customFormat="1" ht="27.5" customHeight="1" x14ac:dyDescent="0.35">
      <c r="A89" s="204"/>
      <c r="B89" s="351" t="s">
        <v>1956</v>
      </c>
      <c r="C89" s="201" t="s">
        <v>1835</v>
      </c>
      <c r="D89" s="327">
        <v>2023</v>
      </c>
      <c r="E89" s="331" t="s">
        <v>2068</v>
      </c>
      <c r="H89" s="205">
        <v>1</v>
      </c>
      <c r="K89" s="205"/>
    </row>
    <row r="90" spans="1:11" s="200" customFormat="1" ht="29" x14ac:dyDescent="0.35">
      <c r="A90" s="204"/>
      <c r="B90" s="273" t="s">
        <v>2104</v>
      </c>
      <c r="C90" s="201" t="s">
        <v>1835</v>
      </c>
      <c r="D90" s="333" t="s">
        <v>2035</v>
      </c>
      <c r="E90" s="333"/>
      <c r="G90" s="200" t="s">
        <v>2110</v>
      </c>
      <c r="K90" s="205"/>
    </row>
    <row r="91" spans="1:11" s="200" customFormat="1" ht="66.5" customHeight="1" x14ac:dyDescent="0.3">
      <c r="A91" s="204"/>
      <c r="B91" s="334" t="s">
        <v>1957</v>
      </c>
      <c r="C91" s="201" t="s">
        <v>1835</v>
      </c>
      <c r="D91" s="333" t="s">
        <v>2037</v>
      </c>
      <c r="E91" s="333" t="s">
        <v>2066</v>
      </c>
      <c r="G91" s="97" t="s">
        <v>2113</v>
      </c>
      <c r="J91" s="205">
        <v>1</v>
      </c>
      <c r="K91" s="205"/>
    </row>
    <row r="92" spans="1:11" s="200" customFormat="1" ht="25.5" customHeight="1" x14ac:dyDescent="0.3">
      <c r="A92" s="204"/>
      <c r="B92" s="335" t="s">
        <v>1958</v>
      </c>
      <c r="C92" s="201" t="s">
        <v>1835</v>
      </c>
      <c r="D92" s="333" t="s">
        <v>2037</v>
      </c>
      <c r="E92" s="333" t="s">
        <v>2066</v>
      </c>
      <c r="J92" s="205">
        <v>1</v>
      </c>
      <c r="K92" s="205"/>
    </row>
    <row r="93" spans="1:11" s="200" customFormat="1" ht="30" customHeight="1" x14ac:dyDescent="0.3">
      <c r="A93" s="204"/>
      <c r="B93" s="335" t="s">
        <v>1959</v>
      </c>
      <c r="C93" s="201" t="s">
        <v>1835</v>
      </c>
      <c r="D93" s="333" t="s">
        <v>2037</v>
      </c>
      <c r="E93" s="333" t="s">
        <v>2069</v>
      </c>
      <c r="H93" s="205">
        <v>1</v>
      </c>
      <c r="K93" s="205"/>
    </row>
    <row r="94" spans="1:11" s="200" customFormat="1" ht="14.5" x14ac:dyDescent="0.35">
      <c r="A94" s="204"/>
      <c r="B94" s="308" t="s">
        <v>1960</v>
      </c>
      <c r="C94" s="201"/>
      <c r="D94" s="288"/>
      <c r="E94" s="288"/>
      <c r="G94" s="200" t="s">
        <v>2110</v>
      </c>
      <c r="K94" s="205"/>
    </row>
    <row r="95" spans="1:11" s="200" customFormat="1" ht="48" customHeight="1" x14ac:dyDescent="0.35">
      <c r="A95" s="203"/>
      <c r="B95" s="336" t="s">
        <v>1961</v>
      </c>
      <c r="C95" s="201" t="s">
        <v>1835</v>
      </c>
      <c r="D95" s="327" t="s">
        <v>2043</v>
      </c>
      <c r="E95" s="327" t="s">
        <v>2070</v>
      </c>
      <c r="I95" s="205">
        <v>1</v>
      </c>
      <c r="J95" s="205">
        <v>1</v>
      </c>
      <c r="K95" s="205"/>
    </row>
    <row r="96" spans="1:11" s="200" customFormat="1" ht="29" customHeight="1" x14ac:dyDescent="0.35">
      <c r="A96" s="204"/>
      <c r="B96" s="336" t="s">
        <v>1962</v>
      </c>
      <c r="C96" s="201" t="s">
        <v>1835</v>
      </c>
      <c r="D96" s="327" t="s">
        <v>2038</v>
      </c>
      <c r="E96" s="327" t="s">
        <v>2069</v>
      </c>
      <c r="J96" s="205">
        <v>1</v>
      </c>
      <c r="K96" s="205"/>
    </row>
    <row r="97" spans="1:11" s="200" customFormat="1" ht="29" x14ac:dyDescent="0.35">
      <c r="A97" s="204"/>
      <c r="B97" s="337" t="s">
        <v>2105</v>
      </c>
      <c r="C97" s="201"/>
      <c r="D97" s="288" t="s">
        <v>2044</v>
      </c>
      <c r="E97" s="288"/>
      <c r="G97" s="200" t="s">
        <v>2111</v>
      </c>
      <c r="K97" s="205"/>
    </row>
    <row r="98" spans="1:11" s="200" customFormat="1" ht="43.5" x14ac:dyDescent="0.35">
      <c r="A98" s="203"/>
      <c r="B98" s="335" t="s">
        <v>1963</v>
      </c>
      <c r="C98" s="201" t="s">
        <v>1835</v>
      </c>
      <c r="D98" s="288" t="s">
        <v>2044</v>
      </c>
      <c r="E98" s="288" t="s">
        <v>2066</v>
      </c>
      <c r="K98" s="205">
        <v>1</v>
      </c>
    </row>
    <row r="99" spans="1:11" s="200" customFormat="1" ht="14.5" x14ac:dyDescent="0.35">
      <c r="A99" s="203"/>
      <c r="B99" s="337" t="s">
        <v>2106</v>
      </c>
      <c r="C99" s="201"/>
      <c r="D99" s="288" t="s">
        <v>2039</v>
      </c>
      <c r="E99" s="288"/>
      <c r="G99" s="200" t="s">
        <v>2110</v>
      </c>
      <c r="K99" s="205"/>
    </row>
    <row r="100" spans="1:11" s="200" customFormat="1" ht="32.5" customHeight="1" x14ac:dyDescent="0.35">
      <c r="A100" s="309"/>
      <c r="B100" s="335" t="s">
        <v>1964</v>
      </c>
      <c r="C100" s="201" t="s">
        <v>1835</v>
      </c>
      <c r="D100" s="288" t="s">
        <v>2036</v>
      </c>
      <c r="E100" s="288" t="s">
        <v>2071</v>
      </c>
      <c r="J100" s="205">
        <v>1</v>
      </c>
      <c r="K100" s="205"/>
    </row>
    <row r="101" spans="1:11" s="200" customFormat="1" ht="34" customHeight="1" x14ac:dyDescent="0.35">
      <c r="A101" s="309"/>
      <c r="B101" s="335" t="s">
        <v>1965</v>
      </c>
      <c r="C101" s="201" t="s">
        <v>1835</v>
      </c>
      <c r="D101" s="288" t="s">
        <v>2045</v>
      </c>
      <c r="E101" s="288" t="s">
        <v>2069</v>
      </c>
      <c r="H101" s="205">
        <v>1</v>
      </c>
      <c r="K101" s="205"/>
    </row>
    <row r="102" spans="1:11" s="200" customFormat="1" ht="73.5" customHeight="1" x14ac:dyDescent="0.35">
      <c r="A102" s="309"/>
      <c r="B102" s="335" t="s">
        <v>1966</v>
      </c>
      <c r="C102" s="201" t="s">
        <v>1835</v>
      </c>
      <c r="D102" s="288" t="s">
        <v>2046</v>
      </c>
      <c r="E102" s="288" t="s">
        <v>2066</v>
      </c>
      <c r="H102" s="205">
        <v>1</v>
      </c>
      <c r="J102" s="205">
        <v>1</v>
      </c>
      <c r="K102" s="205"/>
    </row>
    <row r="103" spans="1:11" s="200" customFormat="1" ht="29" x14ac:dyDescent="0.35">
      <c r="A103" s="270"/>
      <c r="B103" s="337" t="s">
        <v>2107</v>
      </c>
      <c r="C103" s="201"/>
      <c r="D103" s="288"/>
      <c r="E103" s="288"/>
      <c r="G103" s="200" t="s">
        <v>2111</v>
      </c>
      <c r="K103" s="205"/>
    </row>
    <row r="104" spans="1:11" s="200" customFormat="1" ht="35.5" customHeight="1" x14ac:dyDescent="0.35">
      <c r="A104" s="309"/>
      <c r="B104" s="335" t="s">
        <v>1967</v>
      </c>
      <c r="C104" s="201" t="s">
        <v>1835</v>
      </c>
      <c r="D104" s="288" t="s">
        <v>2047</v>
      </c>
      <c r="E104" s="288" t="s">
        <v>2066</v>
      </c>
      <c r="K104" s="205">
        <v>1</v>
      </c>
    </row>
    <row r="105" spans="1:11" s="200" customFormat="1" ht="34" customHeight="1" x14ac:dyDescent="0.35">
      <c r="A105" s="309"/>
      <c r="B105" s="335" t="s">
        <v>1968</v>
      </c>
      <c r="C105" s="201" t="s">
        <v>1835</v>
      </c>
      <c r="D105" s="288" t="s">
        <v>2046</v>
      </c>
      <c r="E105" s="288" t="s">
        <v>2069</v>
      </c>
      <c r="I105" s="205">
        <v>1</v>
      </c>
      <c r="J105" s="205">
        <v>1</v>
      </c>
      <c r="K105" s="205"/>
    </row>
    <row r="106" spans="1:11" s="200" customFormat="1" ht="29" x14ac:dyDescent="0.35">
      <c r="A106" s="270"/>
      <c r="B106" s="337" t="s">
        <v>2108</v>
      </c>
      <c r="C106" s="201"/>
      <c r="D106" s="288"/>
      <c r="E106" s="288"/>
      <c r="G106" s="200" t="s">
        <v>2110</v>
      </c>
      <c r="K106" s="205"/>
    </row>
    <row r="107" spans="1:11" s="200" customFormat="1" ht="46.5" customHeight="1" x14ac:dyDescent="0.35">
      <c r="A107" s="310"/>
      <c r="B107" s="335" t="s">
        <v>1969</v>
      </c>
      <c r="C107" s="201" t="s">
        <v>1835</v>
      </c>
      <c r="D107" s="288" t="s">
        <v>2048</v>
      </c>
      <c r="E107" s="288" t="s">
        <v>2066</v>
      </c>
      <c r="J107" s="205">
        <v>1</v>
      </c>
      <c r="K107" s="205"/>
    </row>
    <row r="108" spans="1:11" s="200" customFormat="1" ht="35" customHeight="1" x14ac:dyDescent="0.35">
      <c r="A108" s="310"/>
      <c r="B108" s="335" t="s">
        <v>1970</v>
      </c>
      <c r="C108" s="201" t="s">
        <v>1835</v>
      </c>
      <c r="D108" s="288">
        <v>2023</v>
      </c>
      <c r="E108" s="288" t="s">
        <v>2069</v>
      </c>
      <c r="J108" s="205">
        <v>1</v>
      </c>
      <c r="K108" s="205">
        <v>1</v>
      </c>
    </row>
    <row r="109" spans="1:11" s="200" customFormat="1" ht="32.5" customHeight="1" x14ac:dyDescent="0.35">
      <c r="A109" s="310"/>
      <c r="B109" s="335" t="s">
        <v>1971</v>
      </c>
      <c r="C109" s="201" t="s">
        <v>1835</v>
      </c>
      <c r="D109" s="288" t="s">
        <v>2046</v>
      </c>
      <c r="E109" s="288" t="s">
        <v>2066</v>
      </c>
      <c r="J109" s="205">
        <v>1</v>
      </c>
      <c r="K109" s="205"/>
    </row>
    <row r="110" spans="1:11" s="200" customFormat="1" ht="14.5" x14ac:dyDescent="0.35">
      <c r="A110" s="311"/>
      <c r="B110" s="337" t="s">
        <v>2109</v>
      </c>
      <c r="C110" s="201"/>
      <c r="D110" s="288"/>
      <c r="E110" s="288"/>
      <c r="G110" s="200" t="s">
        <v>1992</v>
      </c>
      <c r="K110" s="205"/>
    </row>
    <row r="111" spans="1:11" s="200" customFormat="1" ht="34" customHeight="1" x14ac:dyDescent="0.35">
      <c r="A111" s="310"/>
      <c r="B111" s="335" t="s">
        <v>1972</v>
      </c>
      <c r="C111" s="201" t="s">
        <v>1835</v>
      </c>
      <c r="D111" s="288" t="s">
        <v>2049</v>
      </c>
      <c r="E111" s="288" t="s">
        <v>2066</v>
      </c>
      <c r="J111" s="205">
        <v>1</v>
      </c>
      <c r="K111" s="205"/>
    </row>
    <row r="112" spans="1:11" s="200" customFormat="1" ht="40.5" customHeight="1" x14ac:dyDescent="0.35">
      <c r="A112" s="310"/>
      <c r="B112" s="335" t="s">
        <v>1973</v>
      </c>
      <c r="C112" s="201" t="s">
        <v>1835</v>
      </c>
      <c r="D112" s="288">
        <v>2024</v>
      </c>
      <c r="E112" s="288" t="s">
        <v>2066</v>
      </c>
      <c r="H112" s="205">
        <v>1</v>
      </c>
      <c r="K112" s="205"/>
    </row>
    <row r="113" spans="1:11" s="354" customFormat="1" ht="15.5" customHeight="1" x14ac:dyDescent="0.35">
      <c r="B113" s="358"/>
      <c r="C113" s="358"/>
      <c r="D113" s="359"/>
      <c r="E113" s="359"/>
      <c r="F113" s="360"/>
      <c r="G113" s="360"/>
      <c r="H113" s="360"/>
      <c r="I113" s="360"/>
      <c r="J113" s="360"/>
      <c r="K113" s="360"/>
    </row>
    <row r="114" spans="1:11" s="353" customFormat="1" ht="36.65" customHeight="1" x14ac:dyDescent="0.3">
      <c r="A114" s="361"/>
      <c r="B114" s="362" t="s">
        <v>1859</v>
      </c>
      <c r="C114" s="201" t="s">
        <v>600</v>
      </c>
      <c r="D114" s="361" t="s">
        <v>1861</v>
      </c>
      <c r="E114" s="362"/>
      <c r="F114" s="361"/>
      <c r="G114" s="362"/>
      <c r="H114" s="361"/>
      <c r="I114" s="361"/>
      <c r="J114" s="361"/>
      <c r="K114" s="361"/>
    </row>
    <row r="115" spans="1:11" s="353" customFormat="1" ht="29" x14ac:dyDescent="0.3">
      <c r="A115" s="361"/>
      <c r="B115" s="362" t="s">
        <v>1860</v>
      </c>
      <c r="C115" s="201" t="s">
        <v>1472</v>
      </c>
      <c r="D115" s="361"/>
      <c r="E115" s="362"/>
      <c r="F115" s="361"/>
      <c r="G115" s="362"/>
      <c r="H115" s="361"/>
      <c r="I115" s="361"/>
      <c r="J115" s="361"/>
      <c r="K115" s="361"/>
    </row>
    <row r="116" spans="1:11" s="353" customFormat="1" ht="26" x14ac:dyDescent="0.3">
      <c r="A116" s="361"/>
      <c r="B116" s="362" t="s">
        <v>993</v>
      </c>
      <c r="C116" s="201" t="s">
        <v>170</v>
      </c>
      <c r="D116" s="363"/>
      <c r="E116" s="363"/>
      <c r="F116" s="363"/>
      <c r="G116" s="363"/>
      <c r="H116" s="363"/>
      <c r="I116" s="363"/>
      <c r="J116" s="363"/>
      <c r="K116" s="363"/>
    </row>
    <row r="117" spans="1:11" s="353" customFormat="1" ht="26" x14ac:dyDescent="0.3">
      <c r="B117" s="364" t="s">
        <v>1814</v>
      </c>
      <c r="C117" s="301" t="s">
        <v>600</v>
      </c>
      <c r="D117" s="365"/>
      <c r="E117" s="365"/>
      <c r="F117" s="365"/>
      <c r="G117" s="365"/>
    </row>
    <row r="118" spans="1:11" s="353" customFormat="1" x14ac:dyDescent="0.3">
      <c r="B118" s="364" t="s">
        <v>1865</v>
      </c>
      <c r="C118" s="301" t="s">
        <v>600</v>
      </c>
      <c r="D118" s="365"/>
      <c r="E118" s="365"/>
      <c r="F118" s="365"/>
      <c r="G118" s="365"/>
    </row>
    <row r="119" spans="1:11" s="353" customFormat="1" x14ac:dyDescent="0.3">
      <c r="B119" s="366"/>
      <c r="C119" s="364"/>
      <c r="D119" s="365"/>
      <c r="E119" s="365"/>
      <c r="F119" s="365"/>
      <c r="G119" s="365"/>
    </row>
    <row r="120" spans="1:11" s="200" customFormat="1" x14ac:dyDescent="0.3">
      <c r="A120" s="353"/>
      <c r="B120" s="97"/>
      <c r="C120" s="97"/>
      <c r="D120" s="203"/>
      <c r="E120" s="203"/>
      <c r="F120" s="203"/>
      <c r="G120" s="203"/>
    </row>
    <row r="121" spans="1:11" s="288" customFormat="1" ht="27.65" customHeight="1" x14ac:dyDescent="0.35">
      <c r="A121" s="354"/>
      <c r="B121" s="355" t="s">
        <v>2120</v>
      </c>
      <c r="C121" s="355"/>
      <c r="D121" s="367"/>
      <c r="E121" s="367"/>
      <c r="F121" s="357"/>
      <c r="G121" s="357"/>
      <c r="H121" s="357"/>
      <c r="I121" s="357"/>
      <c r="J121" s="357"/>
      <c r="K121" s="357"/>
    </row>
    <row r="122" spans="1:11" s="200" customFormat="1" ht="31" customHeight="1" x14ac:dyDescent="0.3">
      <c r="A122" s="368"/>
      <c r="B122" s="369" t="s">
        <v>1845</v>
      </c>
      <c r="C122" s="369"/>
      <c r="D122" s="369" t="s">
        <v>1846</v>
      </c>
      <c r="E122" s="369"/>
      <c r="F122" s="369"/>
      <c r="G122" s="369"/>
      <c r="H122" s="369"/>
      <c r="I122" s="369"/>
      <c r="J122" s="369"/>
      <c r="K122" s="369"/>
    </row>
    <row r="123" spans="1:11" s="353" customFormat="1" ht="14.5" x14ac:dyDescent="0.3">
      <c r="A123" s="361"/>
      <c r="B123" s="361" t="s">
        <v>998</v>
      </c>
      <c r="C123" s="201" t="s">
        <v>600</v>
      </c>
      <c r="D123" s="361" t="s">
        <v>1862</v>
      </c>
      <c r="E123" s="362"/>
      <c r="F123" s="361"/>
      <c r="G123" s="362"/>
      <c r="H123" s="361"/>
      <c r="I123" s="361"/>
      <c r="J123" s="361"/>
      <c r="K123" s="361"/>
    </row>
    <row r="124" spans="1:11" s="353" customFormat="1" ht="29" x14ac:dyDescent="0.3">
      <c r="A124" s="361"/>
      <c r="B124" s="361"/>
      <c r="C124" s="201" t="s">
        <v>1</v>
      </c>
      <c r="D124" s="361"/>
      <c r="E124" s="362"/>
      <c r="F124" s="361"/>
      <c r="G124" s="362"/>
      <c r="H124" s="361"/>
      <c r="I124" s="361"/>
      <c r="J124" s="361"/>
      <c r="K124" s="361"/>
    </row>
    <row r="125" spans="1:11" s="353" customFormat="1" ht="14.5" x14ac:dyDescent="0.3">
      <c r="A125" s="361"/>
      <c r="B125" s="370" t="s">
        <v>1864</v>
      </c>
      <c r="C125" s="201" t="s">
        <v>600</v>
      </c>
      <c r="D125" s="361" t="s">
        <v>995</v>
      </c>
      <c r="E125" s="362"/>
      <c r="F125" s="361"/>
      <c r="G125" s="362"/>
      <c r="H125" s="361"/>
      <c r="I125" s="361"/>
      <c r="J125" s="361"/>
      <c r="K125" s="361"/>
    </row>
    <row r="126" spans="1:11" s="353" customFormat="1" ht="29" x14ac:dyDescent="0.3">
      <c r="A126" s="361"/>
      <c r="B126" s="370"/>
      <c r="C126" s="201" t="s">
        <v>1472</v>
      </c>
      <c r="D126" s="361"/>
      <c r="E126" s="362"/>
      <c r="F126" s="361"/>
      <c r="G126" s="362"/>
      <c r="H126" s="361"/>
      <c r="I126" s="361"/>
      <c r="J126" s="361"/>
      <c r="K126" s="361"/>
    </row>
    <row r="127" spans="1:11" s="353" customFormat="1" ht="29" x14ac:dyDescent="0.3">
      <c r="A127" s="361"/>
      <c r="B127" s="362" t="s">
        <v>1813</v>
      </c>
      <c r="C127" s="201" t="s">
        <v>1472</v>
      </c>
      <c r="D127" s="363"/>
      <c r="E127" s="363"/>
      <c r="F127" s="363"/>
      <c r="G127" s="363"/>
      <c r="H127" s="363"/>
      <c r="I127" s="363"/>
      <c r="J127" s="363"/>
      <c r="K127" s="363"/>
    </row>
    <row r="128" spans="1:11" s="353" customFormat="1" ht="14.5" x14ac:dyDescent="0.3">
      <c r="A128" s="364"/>
      <c r="B128" s="364" t="s">
        <v>992</v>
      </c>
      <c r="C128" s="201" t="s">
        <v>600</v>
      </c>
      <c r="D128" s="371"/>
      <c r="E128" s="371"/>
      <c r="F128" s="371"/>
      <c r="G128" s="371"/>
      <c r="H128" s="371"/>
      <c r="I128" s="371"/>
      <c r="J128" s="371"/>
      <c r="K128" s="371"/>
    </row>
    <row r="129" spans="1:11" s="288" customFormat="1" ht="27.65" customHeight="1" x14ac:dyDescent="0.35">
      <c r="A129" s="372"/>
      <c r="B129" s="373" t="s">
        <v>2075</v>
      </c>
      <c r="C129" s="373"/>
      <c r="D129" s="374"/>
      <c r="E129" s="367"/>
      <c r="F129" s="357"/>
      <c r="G129" s="357"/>
      <c r="H129" s="357"/>
      <c r="I129" s="357"/>
      <c r="J129" s="357"/>
      <c r="K129" s="357"/>
    </row>
    <row r="130" spans="1:11" s="200" customFormat="1" x14ac:dyDescent="0.3">
      <c r="A130" s="368"/>
      <c r="B130" s="369" t="s">
        <v>1845</v>
      </c>
      <c r="C130" s="369"/>
      <c r="D130" s="369" t="s">
        <v>1846</v>
      </c>
      <c r="E130" s="369"/>
      <c r="F130" s="369"/>
      <c r="G130" s="369"/>
      <c r="H130" s="369"/>
      <c r="I130" s="369"/>
      <c r="J130" s="369"/>
      <c r="K130" s="369"/>
    </row>
    <row r="131" spans="1:11" s="353" customFormat="1" ht="26" x14ac:dyDescent="0.3">
      <c r="A131" s="375"/>
      <c r="B131" s="376" t="s">
        <v>1875</v>
      </c>
      <c r="C131" s="301" t="s">
        <v>1472</v>
      </c>
      <c r="D131" s="377"/>
      <c r="E131" s="377"/>
      <c r="F131" s="377"/>
      <c r="G131" s="377"/>
      <c r="H131" s="377"/>
      <c r="I131" s="377"/>
      <c r="J131" s="377"/>
      <c r="K131" s="377"/>
    </row>
    <row r="132" spans="1:11" s="353" customFormat="1" ht="26" x14ac:dyDescent="0.3">
      <c r="A132" s="375"/>
      <c r="B132" s="376" t="s">
        <v>1876</v>
      </c>
      <c r="C132" s="301" t="s">
        <v>1472</v>
      </c>
      <c r="D132" s="377"/>
      <c r="E132" s="377"/>
      <c r="F132" s="377"/>
      <c r="G132" s="377"/>
      <c r="H132" s="377"/>
      <c r="I132" s="377"/>
      <c r="J132" s="377"/>
      <c r="K132" s="377"/>
    </row>
    <row r="133" spans="1:11" s="353" customFormat="1" ht="26" x14ac:dyDescent="0.3">
      <c r="A133" s="375"/>
      <c r="B133" s="376" t="s">
        <v>1877</v>
      </c>
      <c r="C133" s="301" t="s">
        <v>1472</v>
      </c>
      <c r="D133" s="377"/>
      <c r="E133" s="377"/>
      <c r="F133" s="377"/>
      <c r="G133" s="377"/>
      <c r="H133" s="377"/>
      <c r="I133" s="377"/>
      <c r="J133" s="377"/>
      <c r="K133" s="377"/>
    </row>
    <row r="134" spans="1:11" s="354" customFormat="1" ht="28" customHeight="1" x14ac:dyDescent="0.35">
      <c r="A134" s="350"/>
      <c r="B134" s="378" t="s">
        <v>1836</v>
      </c>
      <c r="C134" s="301" t="s">
        <v>1472</v>
      </c>
      <c r="D134" s="378" t="s">
        <v>1879</v>
      </c>
      <c r="E134" s="344"/>
      <c r="F134" s="345"/>
      <c r="G134" s="345"/>
      <c r="H134" s="345"/>
      <c r="I134" s="345"/>
      <c r="J134" s="345"/>
      <c r="K134" s="345"/>
    </row>
    <row r="135" spans="1:11" s="354" customFormat="1" ht="26.15" customHeight="1" x14ac:dyDescent="0.35">
      <c r="A135" s="350"/>
      <c r="B135" s="378" t="s">
        <v>997</v>
      </c>
      <c r="C135" s="301" t="s">
        <v>600</v>
      </c>
      <c r="D135" s="378" t="s">
        <v>1879</v>
      </c>
      <c r="E135" s="344"/>
      <c r="F135" s="345"/>
      <c r="G135" s="345"/>
      <c r="H135" s="345"/>
      <c r="I135" s="345"/>
      <c r="J135" s="345"/>
      <c r="K135" s="345"/>
    </row>
    <row r="136" spans="1:11" s="354" customFormat="1" ht="64" customHeight="1" x14ac:dyDescent="0.35">
      <c r="A136" s="350"/>
      <c r="B136" s="378" t="s">
        <v>1837</v>
      </c>
      <c r="C136" s="301" t="s">
        <v>1472</v>
      </c>
      <c r="D136" s="378" t="s">
        <v>1879</v>
      </c>
      <c r="E136" s="344"/>
      <c r="F136" s="345"/>
      <c r="G136" s="345"/>
      <c r="H136" s="345"/>
      <c r="I136" s="345"/>
      <c r="J136" s="345"/>
      <c r="K136" s="345"/>
    </row>
    <row r="137" spans="1:11" s="288" customFormat="1" ht="45" customHeight="1" x14ac:dyDescent="0.35">
      <c r="A137" s="350"/>
      <c r="B137" s="346" t="s">
        <v>1882</v>
      </c>
      <c r="C137" s="379" t="s">
        <v>2019</v>
      </c>
      <c r="D137" s="346" t="s">
        <v>1879</v>
      </c>
      <c r="E137" s="286"/>
      <c r="F137" s="287"/>
      <c r="G137" s="287"/>
      <c r="H137" s="287"/>
      <c r="I137" s="287"/>
      <c r="J137" s="287"/>
      <c r="K137" s="287"/>
    </row>
    <row r="138" spans="1:11" s="288" customFormat="1" ht="40.5" customHeight="1" x14ac:dyDescent="0.35">
      <c r="A138" s="350"/>
      <c r="B138" s="346" t="s">
        <v>2024</v>
      </c>
      <c r="C138" s="301" t="s">
        <v>1835</v>
      </c>
      <c r="D138" s="346" t="s">
        <v>1879</v>
      </c>
      <c r="E138" s="286"/>
      <c r="F138" s="287"/>
      <c r="G138" s="287"/>
      <c r="H138" s="287"/>
      <c r="I138" s="287"/>
      <c r="J138" s="287"/>
      <c r="K138" s="287"/>
    </row>
    <row r="139" spans="1:11" s="288" customFormat="1" ht="93" customHeight="1" x14ac:dyDescent="0.35">
      <c r="A139" s="350"/>
      <c r="B139" s="346" t="s">
        <v>1880</v>
      </c>
      <c r="C139" s="301" t="s">
        <v>1361</v>
      </c>
      <c r="D139" s="346" t="s">
        <v>1879</v>
      </c>
      <c r="E139" s="286"/>
      <c r="F139" s="287"/>
      <c r="G139" s="287"/>
      <c r="H139" s="287"/>
      <c r="I139" s="287"/>
      <c r="J139" s="287"/>
      <c r="K139" s="287"/>
    </row>
    <row r="140" spans="1:11" x14ac:dyDescent="0.3">
      <c r="D140" s="352"/>
      <c r="E140" s="352"/>
      <c r="F140" s="352"/>
      <c r="G140" s="352"/>
    </row>
    <row r="141" spans="1:11" ht="13" customHeight="1" x14ac:dyDescent="0.3">
      <c r="A141" s="247" t="s">
        <v>2124</v>
      </c>
      <c r="B141" s="247"/>
      <c r="D141" s="96" t="s">
        <v>2125</v>
      </c>
    </row>
    <row r="172" spans="4:10" x14ac:dyDescent="0.3">
      <c r="E172" s="96" t="s">
        <v>2126</v>
      </c>
    </row>
    <row r="173" spans="4:10" ht="13.5" thickBot="1" x14ac:dyDescent="0.35"/>
    <row r="174" spans="4:10" ht="24.5" thickBot="1" x14ac:dyDescent="0.35">
      <c r="D174" s="276" t="s">
        <v>1979</v>
      </c>
      <c r="E174" s="277"/>
      <c r="F174" s="277" t="s">
        <v>1980</v>
      </c>
      <c r="G174" s="277" t="s">
        <v>1846</v>
      </c>
      <c r="H174" s="277" t="s">
        <v>1849</v>
      </c>
      <c r="I174" s="277" t="s">
        <v>1981</v>
      </c>
      <c r="J174" s="277" t="s">
        <v>1982</v>
      </c>
    </row>
    <row r="175" spans="4:10" ht="108.5" thickBot="1" x14ac:dyDescent="0.35">
      <c r="D175" s="278" t="s">
        <v>1983</v>
      </c>
      <c r="E175" s="279"/>
      <c r="F175" s="279" t="s">
        <v>1984</v>
      </c>
      <c r="G175" s="279" t="s">
        <v>1976</v>
      </c>
      <c r="H175" s="279" t="s">
        <v>818</v>
      </c>
      <c r="I175" s="279" t="s">
        <v>1985</v>
      </c>
      <c r="J175" s="279" t="s">
        <v>1986</v>
      </c>
    </row>
    <row r="176" spans="4:10" x14ac:dyDescent="0.3">
      <c r="D176" s="281" t="s">
        <v>1987</v>
      </c>
      <c r="E176" s="283"/>
      <c r="F176" s="281" t="s">
        <v>1988</v>
      </c>
      <c r="G176" s="281" t="s">
        <v>1977</v>
      </c>
      <c r="H176" s="281" t="s">
        <v>1989</v>
      </c>
      <c r="I176" s="281" t="s">
        <v>1990</v>
      </c>
      <c r="J176" s="280" t="s">
        <v>1991</v>
      </c>
    </row>
    <row r="177" spans="4:10" ht="13.5" thickBot="1" x14ac:dyDescent="0.35">
      <c r="D177" s="282"/>
      <c r="E177" s="278"/>
      <c r="F177" s="282"/>
      <c r="G177" s="282"/>
      <c r="H177" s="282"/>
      <c r="I177" s="282"/>
      <c r="J177" s="279" t="s">
        <v>1992</v>
      </c>
    </row>
    <row r="178" spans="4:10" x14ac:dyDescent="0.3">
      <c r="D178" s="281" t="s">
        <v>1993</v>
      </c>
      <c r="E178" s="283"/>
      <c r="F178" s="281" t="s">
        <v>1994</v>
      </c>
      <c r="G178" s="281" t="s">
        <v>1978</v>
      </c>
      <c r="H178" s="281" t="s">
        <v>818</v>
      </c>
      <c r="I178" s="281" t="s">
        <v>1995</v>
      </c>
      <c r="J178" s="280" t="s">
        <v>1991</v>
      </c>
    </row>
    <row r="179" spans="4:10" ht="13.5" thickBot="1" x14ac:dyDescent="0.35">
      <c r="D179" s="282"/>
      <c r="E179" s="278"/>
      <c r="F179" s="282"/>
      <c r="G179" s="282"/>
      <c r="H179" s="282"/>
      <c r="I179" s="282"/>
      <c r="J179" s="279" t="s">
        <v>1992</v>
      </c>
    </row>
    <row r="180" spans="4:10" ht="84.5" thickBot="1" x14ac:dyDescent="0.35">
      <c r="D180" s="278" t="s">
        <v>1996</v>
      </c>
      <c r="E180" s="279"/>
      <c r="F180" s="279" t="s">
        <v>1997</v>
      </c>
      <c r="G180" s="279" t="s">
        <v>1998</v>
      </c>
      <c r="H180" s="279" t="s">
        <v>818</v>
      </c>
      <c r="I180" s="279" t="s">
        <v>1999</v>
      </c>
      <c r="J180" s="279" t="s">
        <v>2000</v>
      </c>
    </row>
    <row r="181" spans="4:10" x14ac:dyDescent="0.3">
      <c r="D181" s="281" t="s">
        <v>2001</v>
      </c>
      <c r="E181" s="283"/>
      <c r="F181" s="281" t="s">
        <v>2002</v>
      </c>
      <c r="G181" s="281" t="s">
        <v>1998</v>
      </c>
      <c r="H181" s="281" t="s">
        <v>2003</v>
      </c>
      <c r="I181" s="281" t="s">
        <v>2004</v>
      </c>
      <c r="J181" s="280" t="s">
        <v>1991</v>
      </c>
    </row>
    <row r="182" spans="4:10" ht="13.5" thickBot="1" x14ac:dyDescent="0.35">
      <c r="D182" s="282"/>
      <c r="E182" s="278"/>
      <c r="F182" s="282"/>
      <c r="G182" s="282"/>
      <c r="H182" s="282"/>
      <c r="I182" s="282"/>
      <c r="J182" s="279" t="s">
        <v>1992</v>
      </c>
    </row>
    <row r="183" spans="4:10" ht="84.5" thickBot="1" x14ac:dyDescent="0.35">
      <c r="D183" s="278" t="s">
        <v>2005</v>
      </c>
      <c r="E183" s="279"/>
      <c r="F183" s="279" t="s">
        <v>2006</v>
      </c>
      <c r="G183" s="279" t="s">
        <v>2007</v>
      </c>
      <c r="H183" s="279" t="s">
        <v>818</v>
      </c>
      <c r="I183" s="279" t="s">
        <v>2008</v>
      </c>
      <c r="J183" s="279" t="s">
        <v>2000</v>
      </c>
    </row>
    <row r="184" spans="4:10" x14ac:dyDescent="0.3">
      <c r="D184" s="281" t="s">
        <v>2009</v>
      </c>
      <c r="E184" s="283"/>
      <c r="F184" s="281" t="s">
        <v>2010</v>
      </c>
      <c r="G184" s="281" t="s">
        <v>1978</v>
      </c>
      <c r="H184" s="281" t="s">
        <v>2011</v>
      </c>
      <c r="I184" s="281" t="s">
        <v>2012</v>
      </c>
      <c r="J184" s="280" t="s">
        <v>1991</v>
      </c>
    </row>
    <row r="185" spans="4:10" ht="13.5" thickBot="1" x14ac:dyDescent="0.35">
      <c r="D185" s="282"/>
      <c r="E185" s="278"/>
      <c r="F185" s="282"/>
      <c r="G185" s="282"/>
      <c r="H185" s="282"/>
      <c r="I185" s="282"/>
      <c r="J185" s="279" t="s">
        <v>1992</v>
      </c>
    </row>
    <row r="186" spans="4:10" ht="84.5" thickBot="1" x14ac:dyDescent="0.35">
      <c r="D186" s="278" t="s">
        <v>2013</v>
      </c>
      <c r="E186" s="279"/>
      <c r="F186" s="279" t="s">
        <v>2014</v>
      </c>
      <c r="G186" s="279" t="s">
        <v>1998</v>
      </c>
      <c r="H186" s="279" t="s">
        <v>818</v>
      </c>
      <c r="I186" s="279" t="s">
        <v>2015</v>
      </c>
      <c r="J186" s="279" t="s">
        <v>2016</v>
      </c>
    </row>
  </sheetData>
  <mergeCells count="48">
    <mergeCell ref="D184:D185"/>
    <mergeCell ref="F184:F185"/>
    <mergeCell ref="G184:G185"/>
    <mergeCell ref="H184:H185"/>
    <mergeCell ref="I184:I185"/>
    <mergeCell ref="D181:D182"/>
    <mergeCell ref="F181:F182"/>
    <mergeCell ref="G181:G182"/>
    <mergeCell ref="H181:H182"/>
    <mergeCell ref="I181:I182"/>
    <mergeCell ref="G176:G177"/>
    <mergeCell ref="H176:H177"/>
    <mergeCell ref="I176:I177"/>
    <mergeCell ref="D178:D179"/>
    <mergeCell ref="F178:F179"/>
    <mergeCell ref="G178:G179"/>
    <mergeCell ref="H178:H179"/>
    <mergeCell ref="I178:I179"/>
    <mergeCell ref="A104:A105"/>
    <mergeCell ref="A107:A109"/>
    <mergeCell ref="A111:A112"/>
    <mergeCell ref="D176:D177"/>
    <mergeCell ref="F176:F177"/>
    <mergeCell ref="A141:B141"/>
    <mergeCell ref="A131:A133"/>
    <mergeCell ref="B123:B124"/>
    <mergeCell ref="A123:A127"/>
    <mergeCell ref="A114:A116"/>
    <mergeCell ref="A100:A102"/>
    <mergeCell ref="H125:H126"/>
    <mergeCell ref="I125:I126"/>
    <mergeCell ref="J125:J126"/>
    <mergeCell ref="K125:K126"/>
    <mergeCell ref="H123:H124"/>
    <mergeCell ref="I123:I124"/>
    <mergeCell ref="J123:J124"/>
    <mergeCell ref="K123:K124"/>
    <mergeCell ref="H114:H115"/>
    <mergeCell ref="I114:I115"/>
    <mergeCell ref="J114:J115"/>
    <mergeCell ref="K114:K115"/>
    <mergeCell ref="F114:F115"/>
    <mergeCell ref="F123:F124"/>
    <mergeCell ref="F125:F126"/>
    <mergeCell ref="D114:D115"/>
    <mergeCell ref="D123:D124"/>
    <mergeCell ref="B125:B126"/>
    <mergeCell ref="D125:D126"/>
  </mergeCells>
  <phoneticPr fontId="81" type="noConversion"/>
  <conditionalFormatting sqref="K28:K29">
    <cfRule type="iconSet" priority="47">
      <iconSet iconSet="3Symbols" showValue="0">
        <cfvo type="percent" val="0"/>
        <cfvo type="num" val="0"/>
        <cfvo type="num" val="1"/>
      </iconSet>
    </cfRule>
  </conditionalFormatting>
  <conditionalFormatting sqref="K34">
    <cfRule type="iconSet" priority="46">
      <iconSet iconSet="3Symbols" showValue="0">
        <cfvo type="percent" val="0"/>
        <cfvo type="num" val="0"/>
        <cfvo type="num" val="1"/>
      </iconSet>
    </cfRule>
  </conditionalFormatting>
  <conditionalFormatting sqref="K36">
    <cfRule type="iconSet" priority="45">
      <iconSet iconSet="3Symbols" showValue="0">
        <cfvo type="percent" val="0"/>
        <cfvo type="num" val="0"/>
        <cfvo type="num" val="1"/>
      </iconSet>
    </cfRule>
  </conditionalFormatting>
  <conditionalFormatting sqref="H37">
    <cfRule type="iconSet" priority="44">
      <iconSet iconSet="3Symbols" showValue="0">
        <cfvo type="percent" val="0"/>
        <cfvo type="num" val="0"/>
        <cfvo type="num" val="1"/>
      </iconSet>
    </cfRule>
  </conditionalFormatting>
  <conditionalFormatting sqref="H38">
    <cfRule type="iconSet" priority="43">
      <iconSet iconSet="3Symbols" showValue="0">
        <cfvo type="percent" val="0"/>
        <cfvo type="num" val="0"/>
        <cfvo type="num" val="1"/>
      </iconSet>
    </cfRule>
  </conditionalFormatting>
  <conditionalFormatting sqref="K38">
    <cfRule type="iconSet" priority="42">
      <iconSet iconSet="3Symbols" showValue="0">
        <cfvo type="percent" val="0"/>
        <cfvo type="num" val="0"/>
        <cfvo type="num" val="1"/>
      </iconSet>
    </cfRule>
  </conditionalFormatting>
  <conditionalFormatting sqref="J39">
    <cfRule type="iconSet" priority="41">
      <iconSet iconSet="3Symbols" showValue="0">
        <cfvo type="percent" val="0"/>
        <cfvo type="num" val="0"/>
        <cfvo type="num" val="1"/>
      </iconSet>
    </cfRule>
  </conditionalFormatting>
  <conditionalFormatting sqref="J40">
    <cfRule type="iconSet" priority="40">
      <iconSet iconSet="3Symbols" showValue="0">
        <cfvo type="percent" val="0"/>
        <cfvo type="num" val="0"/>
        <cfvo type="num" val="1"/>
      </iconSet>
    </cfRule>
  </conditionalFormatting>
  <conditionalFormatting sqref="K40">
    <cfRule type="iconSet" priority="39">
      <iconSet iconSet="3Symbols" showValue="0">
        <cfvo type="percent" val="0"/>
        <cfvo type="num" val="0"/>
        <cfvo type="num" val="1"/>
      </iconSet>
    </cfRule>
  </conditionalFormatting>
  <conditionalFormatting sqref="H26:H36 H39:H40">
    <cfRule type="iconSet" priority="48">
      <iconSet iconSet="3Symbols" showValue="0">
        <cfvo type="percent" val="0"/>
        <cfvo type="num" val="0"/>
        <cfvo type="num" val="1"/>
      </iconSet>
    </cfRule>
  </conditionalFormatting>
  <conditionalFormatting sqref="I41:I45 I47:I50 I52:I60">
    <cfRule type="iconSet" priority="49">
      <iconSet iconSet="3Symbols" showValue="0">
        <cfvo type="percent" val="0"/>
        <cfvo type="num" val="0"/>
        <cfvo type="num" val="1"/>
      </iconSet>
    </cfRule>
  </conditionalFormatting>
  <conditionalFormatting sqref="H42">
    <cfRule type="iconSet" priority="38">
      <iconSet iconSet="3Symbols" showValue="0">
        <cfvo type="percent" val="0"/>
        <cfvo type="num" val="0"/>
        <cfvo type="num" val="1"/>
      </iconSet>
    </cfRule>
  </conditionalFormatting>
  <conditionalFormatting sqref="J42">
    <cfRule type="iconSet" priority="37">
      <iconSet iconSet="3Symbols" showValue="0">
        <cfvo type="percent" val="0"/>
        <cfvo type="num" val="0"/>
        <cfvo type="num" val="1"/>
      </iconSet>
    </cfRule>
  </conditionalFormatting>
  <conditionalFormatting sqref="H43">
    <cfRule type="iconSet" priority="36">
      <iconSet iconSet="3Symbols" showValue="0">
        <cfvo type="percent" val="0"/>
        <cfvo type="num" val="0"/>
        <cfvo type="num" val="1"/>
      </iconSet>
    </cfRule>
  </conditionalFormatting>
  <conditionalFormatting sqref="K43">
    <cfRule type="iconSet" priority="35">
      <iconSet iconSet="3Symbols" showValue="0">
        <cfvo type="percent" val="0"/>
        <cfvo type="num" val="0"/>
        <cfvo type="num" val="1"/>
      </iconSet>
    </cfRule>
  </conditionalFormatting>
  <conditionalFormatting sqref="H45">
    <cfRule type="iconSet" priority="34">
      <iconSet iconSet="3Symbols" showValue="0">
        <cfvo type="percent" val="0"/>
        <cfvo type="num" val="0"/>
        <cfvo type="num" val="1"/>
      </iconSet>
    </cfRule>
  </conditionalFormatting>
  <conditionalFormatting sqref="K46:K47">
    <cfRule type="iconSet" priority="33">
      <iconSet iconSet="3Symbols" showValue="0">
        <cfvo type="percent" val="0"/>
        <cfvo type="num" val="0"/>
        <cfvo type="num" val="1"/>
      </iconSet>
    </cfRule>
  </conditionalFormatting>
  <conditionalFormatting sqref="I46">
    <cfRule type="iconSet" priority="32">
      <iconSet iconSet="3Symbols" showValue="0">
        <cfvo type="percent" val="0"/>
        <cfvo type="num" val="0"/>
        <cfvo type="num" val="1"/>
      </iconSet>
    </cfRule>
  </conditionalFormatting>
  <conditionalFormatting sqref="J47">
    <cfRule type="iconSet" priority="31">
      <iconSet iconSet="3Symbols" showValue="0">
        <cfvo type="percent" val="0"/>
        <cfvo type="num" val="0"/>
        <cfvo type="num" val="1"/>
      </iconSet>
    </cfRule>
  </conditionalFormatting>
  <conditionalFormatting sqref="H48">
    <cfRule type="iconSet" priority="30">
      <iconSet iconSet="3Symbols" showValue="0">
        <cfvo type="percent" val="0"/>
        <cfvo type="num" val="0"/>
        <cfvo type="num" val="1"/>
      </iconSet>
    </cfRule>
  </conditionalFormatting>
  <conditionalFormatting sqref="J49">
    <cfRule type="iconSet" priority="29">
      <iconSet iconSet="3Symbols" showValue="0">
        <cfvo type="percent" val="0"/>
        <cfvo type="num" val="0"/>
        <cfvo type="num" val="1"/>
      </iconSet>
    </cfRule>
  </conditionalFormatting>
  <conditionalFormatting sqref="H49:H50">
    <cfRule type="iconSet" priority="28">
      <iconSet iconSet="3Symbols" showValue="0">
        <cfvo type="percent" val="0"/>
        <cfvo type="num" val="0"/>
        <cfvo type="num" val="1"/>
      </iconSet>
    </cfRule>
  </conditionalFormatting>
  <conditionalFormatting sqref="K49">
    <cfRule type="iconSet" priority="27">
      <iconSet iconSet="3Symbols" showValue="0">
        <cfvo type="percent" val="0"/>
        <cfvo type="num" val="0"/>
        <cfvo type="num" val="1"/>
      </iconSet>
    </cfRule>
  </conditionalFormatting>
  <conditionalFormatting sqref="K50">
    <cfRule type="iconSet" priority="26">
      <iconSet iconSet="3Symbols" showValue="0">
        <cfvo type="percent" val="0"/>
        <cfvo type="num" val="0"/>
        <cfvo type="num" val="1"/>
      </iconSet>
    </cfRule>
  </conditionalFormatting>
  <conditionalFormatting sqref="I51">
    <cfRule type="iconSet" priority="25">
      <iconSet iconSet="3Symbols" showValue="0">
        <cfvo type="percent" val="0"/>
        <cfvo type="num" val="0"/>
        <cfvo type="num" val="1"/>
      </iconSet>
    </cfRule>
  </conditionalFormatting>
  <conditionalFormatting sqref="H76:H80">
    <cfRule type="iconSet" priority="24">
      <iconSet iconSet="3Symbols" showValue="0">
        <cfvo type="percent" val="0"/>
        <cfvo type="num" val="0"/>
        <cfvo type="num" val="1"/>
      </iconSet>
    </cfRule>
  </conditionalFormatting>
  <conditionalFormatting sqref="I76:I80">
    <cfRule type="iconSet" priority="23">
      <iconSet iconSet="3Symbols" showValue="0">
        <cfvo type="percent" val="0"/>
        <cfvo type="num" val="0"/>
        <cfvo type="num" val="1"/>
      </iconSet>
    </cfRule>
  </conditionalFormatting>
  <conditionalFormatting sqref="K86:K97 K99:K103 K105:K107 K109:K112">
    <cfRule type="iconSet" priority="22">
      <iconSet iconSet="3Symbols" showValue="0">
        <cfvo type="percent" val="0"/>
        <cfvo type="num" val="0"/>
        <cfvo type="num" val="1"/>
      </iconSet>
    </cfRule>
  </conditionalFormatting>
  <conditionalFormatting sqref="H86">
    <cfRule type="iconSet" priority="21">
      <iconSet iconSet="3Symbols" showValue="0">
        <cfvo type="percent" val="0"/>
        <cfvo type="num" val="0"/>
        <cfvo type="num" val="1"/>
      </iconSet>
    </cfRule>
  </conditionalFormatting>
  <conditionalFormatting sqref="H87">
    <cfRule type="iconSet" priority="20">
      <iconSet iconSet="3Symbols" showValue="0">
        <cfvo type="percent" val="0"/>
        <cfvo type="num" val="0"/>
        <cfvo type="num" val="1"/>
      </iconSet>
    </cfRule>
  </conditionalFormatting>
  <conditionalFormatting sqref="H89">
    <cfRule type="iconSet" priority="19">
      <iconSet iconSet="3Symbols" showValue="0">
        <cfvo type="percent" val="0"/>
        <cfvo type="num" val="0"/>
        <cfvo type="num" val="1"/>
      </iconSet>
    </cfRule>
  </conditionalFormatting>
  <conditionalFormatting sqref="J91">
    <cfRule type="iconSet" priority="18">
      <iconSet iconSet="3Symbols" showValue="0">
        <cfvo type="percent" val="0"/>
        <cfvo type="num" val="0"/>
        <cfvo type="num" val="1"/>
      </iconSet>
    </cfRule>
  </conditionalFormatting>
  <conditionalFormatting sqref="J92">
    <cfRule type="iconSet" priority="17">
      <iconSet iconSet="3Symbols" showValue="0">
        <cfvo type="percent" val="0"/>
        <cfvo type="num" val="0"/>
        <cfvo type="num" val="1"/>
      </iconSet>
    </cfRule>
  </conditionalFormatting>
  <conditionalFormatting sqref="H93">
    <cfRule type="iconSet" priority="16">
      <iconSet iconSet="3Symbols" showValue="0">
        <cfvo type="percent" val="0"/>
        <cfvo type="num" val="0"/>
        <cfvo type="num" val="1"/>
      </iconSet>
    </cfRule>
  </conditionalFormatting>
  <conditionalFormatting sqref="I95">
    <cfRule type="iconSet" priority="15">
      <iconSet iconSet="3Symbols" showValue="0">
        <cfvo type="percent" val="0"/>
        <cfvo type="num" val="0"/>
        <cfvo type="num" val="1"/>
      </iconSet>
    </cfRule>
  </conditionalFormatting>
  <conditionalFormatting sqref="J95">
    <cfRule type="iconSet" priority="14">
      <iconSet iconSet="3Symbols" showValue="0">
        <cfvo type="percent" val="0"/>
        <cfvo type="num" val="0"/>
        <cfvo type="num" val="1"/>
      </iconSet>
    </cfRule>
  </conditionalFormatting>
  <conditionalFormatting sqref="J96">
    <cfRule type="iconSet" priority="13">
      <iconSet iconSet="3Symbols" showValue="0">
        <cfvo type="percent" val="0"/>
        <cfvo type="num" val="0"/>
        <cfvo type="num" val="1"/>
      </iconSet>
    </cfRule>
  </conditionalFormatting>
  <conditionalFormatting sqref="K98">
    <cfRule type="iconSet" priority="12">
      <iconSet iconSet="3Symbols" showValue="0">
        <cfvo type="percent" val="0"/>
        <cfvo type="num" val="0"/>
        <cfvo type="num" val="1"/>
      </iconSet>
    </cfRule>
  </conditionalFormatting>
  <conditionalFormatting sqref="J100">
    <cfRule type="iconSet" priority="11">
      <iconSet iconSet="3Symbols" showValue="0">
        <cfvo type="percent" val="0"/>
        <cfvo type="num" val="0"/>
        <cfvo type="num" val="1"/>
      </iconSet>
    </cfRule>
  </conditionalFormatting>
  <conditionalFormatting sqref="H101">
    <cfRule type="iconSet" priority="10">
      <iconSet iconSet="3Symbols" showValue="0">
        <cfvo type="percent" val="0"/>
        <cfvo type="num" val="0"/>
        <cfvo type="num" val="1"/>
      </iconSet>
    </cfRule>
  </conditionalFormatting>
  <conditionalFormatting sqref="H102">
    <cfRule type="iconSet" priority="9">
      <iconSet iconSet="3Symbols" showValue="0">
        <cfvo type="percent" val="0"/>
        <cfvo type="num" val="0"/>
        <cfvo type="num" val="1"/>
      </iconSet>
    </cfRule>
  </conditionalFormatting>
  <conditionalFormatting sqref="J102">
    <cfRule type="iconSet" priority="8">
      <iconSet iconSet="3Symbols" showValue="0">
        <cfvo type="percent" val="0"/>
        <cfvo type="num" val="0"/>
        <cfvo type="num" val="1"/>
      </iconSet>
    </cfRule>
  </conditionalFormatting>
  <conditionalFormatting sqref="K104">
    <cfRule type="iconSet" priority="7">
      <iconSet iconSet="3Symbols" showValue="0">
        <cfvo type="percent" val="0"/>
        <cfvo type="num" val="0"/>
        <cfvo type="num" val="1"/>
      </iconSet>
    </cfRule>
  </conditionalFormatting>
  <conditionalFormatting sqref="I105">
    <cfRule type="iconSet" priority="6">
      <iconSet iconSet="3Symbols" showValue="0">
        <cfvo type="percent" val="0"/>
        <cfvo type="num" val="0"/>
        <cfvo type="num" val="1"/>
      </iconSet>
    </cfRule>
  </conditionalFormatting>
  <conditionalFormatting sqref="J105">
    <cfRule type="iconSet" priority="5">
      <iconSet iconSet="3Symbols" showValue="0">
        <cfvo type="percent" val="0"/>
        <cfvo type="num" val="0"/>
        <cfvo type="num" val="1"/>
      </iconSet>
    </cfRule>
  </conditionalFormatting>
  <conditionalFormatting sqref="J107:J109">
    <cfRule type="iconSet" priority="4">
      <iconSet iconSet="3Symbols" showValue="0">
        <cfvo type="percent" val="0"/>
        <cfvo type="num" val="0"/>
        <cfvo type="num" val="1"/>
      </iconSet>
    </cfRule>
  </conditionalFormatting>
  <conditionalFormatting sqref="K108">
    <cfRule type="iconSet" priority="3">
      <iconSet iconSet="3Symbols" showValue="0">
        <cfvo type="percent" val="0"/>
        <cfvo type="num" val="0"/>
        <cfvo type="num" val="1"/>
      </iconSet>
    </cfRule>
  </conditionalFormatting>
  <conditionalFormatting sqref="J111">
    <cfRule type="iconSet" priority="2">
      <iconSet iconSet="3Symbols" showValue="0">
        <cfvo type="percent" val="0"/>
        <cfvo type="num" val="0"/>
        <cfvo type="num" val="1"/>
      </iconSet>
    </cfRule>
  </conditionalFormatting>
  <conditionalFormatting sqref="H112">
    <cfRule type="iconSet" priority="1">
      <iconSet iconSet="3Symbols" showValue="0">
        <cfvo type="percent" val="0"/>
        <cfvo type="num" val="0"/>
        <cfvo type="num" val="1"/>
      </iconSet>
    </cfRule>
  </conditionalFormatting>
  <hyperlinks>
    <hyperlink ref="C114" r:id="rId1" display="https://rohetiiger.ee/wp-content/uploads/2021/12/Energia-teekaart-17122021.pdf" xr:uid="{A16BF9A1-C3F2-4CCE-B952-68984DC22D16}"/>
    <hyperlink ref="C116" r:id="rId2" display="https://www.mkm.ee/media/374/download" xr:uid="{FDB15B05-DA8C-4F15-9347-A0B23C0C6035}"/>
    <hyperlink ref="C123" r:id="rId3" display="https://rohetiiger.ee/wp-content/uploads/2021/12/Energia-teekaart-17122021.pdf" xr:uid="{2F0C114C-2247-45FE-A7D6-0A2C1183E766}"/>
    <hyperlink ref="C124" r:id="rId4" display="https://www.mkm.ee/media/434/download" xr:uid="{8938D580-6F7E-4D50-98ED-4A9920C1CC14}"/>
    <hyperlink ref="C125" r:id="rId5" display="https://rohetiiger.ee/wp-content/uploads/2021/12/Energia-teekaart-17122021.pdf" xr:uid="{2EFE781E-6FD4-4628-9FB8-B00C5FEBF140}"/>
    <hyperlink ref="C117" r:id="rId6" display="https://rohetiiger.ee/wp-content/uploads/2021/12/Energia-teekaart-17122021.pdf" xr:uid="{4091B6DD-2C18-47BD-B12C-E928A02A0322}"/>
    <hyperlink ref="C118" r:id="rId7" display="https://rohetiiger.ee/wp-content/uploads/2021/12/Energia-teekaart-17122021.pdf" xr:uid="{04AC937B-D18F-461A-B4F2-7A977675A44B}"/>
    <hyperlink ref="C128" r:id="rId8" display="https://rohetiiger.ee/wp-content/uploads/2021/12/Energia-teekaart-17122021.pdf" xr:uid="{EED0BA28-2D22-4823-A3D4-3D22DB7AB3D3}"/>
    <hyperlink ref="C138" r:id="rId9" display="https://energiatalgud.ee/sites/default/files/2022-08/D7%20report%2029_08_2022.pdf" xr:uid="{73D05FA2-D712-4C81-B5E8-0A46272914EF}"/>
    <hyperlink ref="C139" r:id="rId10" display="https://www.mkm.ee/media/457/download" xr:uid="{35DF0225-A4DD-4D3D-A41D-A6204628D2E4}"/>
    <hyperlink ref="C137" r:id="rId11" xr:uid="{1024F386-153C-482F-BF3F-39C29B386EDE}"/>
    <hyperlink ref="C27" r:id="rId12" xr:uid="{C95B053A-CDC1-481F-AB42-6C86C0890F42}"/>
    <hyperlink ref="C28:C29" r:id="rId13" display="Elektriuuring" xr:uid="{D4318804-2221-408F-926B-23401E29C59A}"/>
    <hyperlink ref="C135" r:id="rId14" display="https://rohetiiger.ee/wp-content/uploads/2021/12/Energia-teekaart-17122021.pdf" xr:uid="{8A56CC31-866B-44D4-9432-4AB031494B97}"/>
    <hyperlink ref="C76" r:id="rId15" display="https://rohetiiger.ee/wp-content/uploads/2021/12/Energia-teekaart-17122021.pdf" xr:uid="{A97C51D4-4F84-463D-9D26-E472C045DA27}"/>
    <hyperlink ref="C78" r:id="rId16" display="https://rohetiiger.ee/wp-content/uploads/2021/12/Energia-teekaart-17122021.pdf" xr:uid="{3B0EE191-041E-42D0-9037-7457C12D2975}"/>
    <hyperlink ref="C79" r:id="rId17" display="https://rohetiiger.ee/wp-content/uploads/2021/12/Energia-teekaart-17122021.pdf" xr:uid="{03F8FD4F-860E-4357-B62B-1FA7C3F500E7}"/>
    <hyperlink ref="C80" r:id="rId18" display="https://rohetiiger.ee/wp-content/uploads/2021/12/Energia-teekaart-17122021.pdf" xr:uid="{D229453D-A5A4-4073-B0E6-D40CA4707B69}"/>
    <hyperlink ref="C86" r:id="rId19" display="https://energiatalgud.ee/sites/default/files/2022-08/D7%20report%2029_08_2022.pdf" xr:uid="{F4FABEFA-C9DC-439A-8E5B-D41BA4311239}"/>
    <hyperlink ref="C87" r:id="rId20" display="https://energiatalgud.ee/sites/default/files/2022-08/D7%20report%2029_08_2022.pdf" xr:uid="{7333AE26-E23D-4184-A5A4-E35674CAB1EC}"/>
    <hyperlink ref="C88" r:id="rId21" display="https://energiatalgud.ee/sites/default/files/2022-08/D7%20report%2029_08_2022.pdf" xr:uid="{FBCFB00A-2A0B-4560-8BE3-47F75719FE81}"/>
    <hyperlink ref="C89" r:id="rId22" display="https://energiatalgud.ee/sites/default/files/2022-08/D7%20report%2029_08_2022.pdf" xr:uid="{A3DE6022-FE04-4713-81B8-3C1DFB500747}"/>
    <hyperlink ref="C90:C93" r:id="rId23" display="https://energiatalgud.ee/sites/default/files/2022-08/D7%20report%2029_08_2022.pdf" xr:uid="{9642653C-FFFF-424C-93B1-FB7E0BE7A660}"/>
    <hyperlink ref="C95:C102" r:id="rId24" display="https://energiatalgud.ee/sites/default/files/2022-08/D7%20report%2029_08_2022.pdf" xr:uid="{1C1CD5E7-D550-4E7A-A0BF-B03B5079109A}"/>
    <hyperlink ref="C104:C112" r:id="rId25" display="https://energiatalgud.ee/sites/default/files/2022-08/D7%20report%2029_08_2022.pdf" xr:uid="{4345491C-9BB5-49CE-B466-A82BA286020B}"/>
  </hyperlinks>
  <pageMargins left="0.7" right="0.7" top="0.75" bottom="0.75" header="0.3" footer="0.3"/>
  <pageSetup orientation="portrait" r:id="rId26"/>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C1A72-7ECE-4B3A-A4D9-C831D5AB5EE4}">
  <sheetPr>
    <tabColor theme="5"/>
    <outlinePr summaryBelow="0" summaryRight="0"/>
  </sheetPr>
  <dimension ref="A1:BJ822"/>
  <sheetViews>
    <sheetView zoomScaleNormal="100" workbookViewId="0">
      <pane xSplit="6" ySplit="3" topLeftCell="G4" activePane="bottomRight" state="frozen"/>
      <selection pane="topRight" activeCell="F1" sqref="F1"/>
      <selection pane="bottomLeft" activeCell="A4" sqref="A4"/>
      <selection pane="bottomRight" activeCell="AI7" sqref="AI7"/>
    </sheetView>
  </sheetViews>
  <sheetFormatPr defaultColWidth="8.8984375" defaultRowHeight="14.5" outlineLevelCol="1" x14ac:dyDescent="0.3"/>
  <cols>
    <col min="1" max="1" width="4.8984375" style="98" hidden="1" customWidth="1"/>
    <col min="2" max="2" width="4.8984375" style="98" hidden="1" customWidth="1" outlineLevel="1"/>
    <col min="3" max="3" width="4.09765625" style="98" hidden="1" customWidth="1" outlineLevel="1"/>
    <col min="4" max="4" width="12.8984375" style="98" customWidth="1" outlineLevel="1"/>
    <col min="5" max="5" width="31.59765625" style="108" hidden="1" customWidth="1" outlineLevel="1"/>
    <col min="6" max="6" width="15.8984375" style="98" customWidth="1" collapsed="1"/>
    <col min="7" max="7" width="11.59765625" style="98" hidden="1" customWidth="1" outlineLevel="1"/>
    <col min="8" max="8" width="9.3984375" style="98" hidden="1" customWidth="1" outlineLevel="1"/>
    <col min="9" max="9" width="31.8984375" style="99" hidden="1" customWidth="1" outlineLevel="1"/>
    <col min="10" max="10" width="4.296875" style="98" hidden="1" customWidth="1" outlineLevel="1"/>
    <col min="11" max="11" width="52.09765625" style="100" hidden="1" customWidth="1" collapsed="1"/>
    <col min="12" max="12" width="4.296875" style="107" hidden="1" customWidth="1" outlineLevel="1"/>
    <col min="13" max="13" width="34.09765625" style="98" hidden="1" customWidth="1" outlineLevel="1"/>
    <col min="14" max="14" width="4.296875" style="98" hidden="1" customWidth="1" outlineLevel="1"/>
    <col min="15" max="15" width="83.3984375" style="107" hidden="1" customWidth="1" outlineLevel="1"/>
    <col min="16" max="16" width="4.296875" style="107" hidden="1" customWidth="1" outlineLevel="1"/>
    <col min="17" max="17" width="6.59765625" style="107" hidden="1" customWidth="1" collapsed="1"/>
    <col min="18" max="18" width="5" style="106" hidden="1" customWidth="1" outlineLevel="1"/>
    <col min="19" max="20" width="5" style="102" hidden="1" customWidth="1" outlineLevel="1"/>
    <col min="21" max="21" width="5" style="105" hidden="1" customWidth="1" outlineLevel="1" collapsed="1"/>
    <col min="22" max="22" width="5" style="102" hidden="1" customWidth="1" collapsed="1"/>
    <col min="23" max="23" width="5" style="106" hidden="1" customWidth="1" outlineLevel="1"/>
    <col min="24" max="25" width="5" style="102" hidden="1" customWidth="1" outlineLevel="1"/>
    <col min="26" max="26" width="5" style="105" hidden="1" customWidth="1" outlineLevel="1"/>
    <col min="27" max="27" width="39.69921875" style="98" hidden="1" customWidth="1" outlineLevel="1"/>
    <col min="28" max="28" width="2.3984375" style="98" hidden="1" customWidth="1" outlineLevel="1"/>
    <col min="29" max="29" width="46.59765625" style="98" hidden="1" customWidth="1" outlineLevel="1"/>
    <col min="30" max="30" width="2.3984375" style="98" hidden="1" customWidth="1" outlineLevel="1"/>
    <col min="31" max="31" width="69.59765625" style="104" customWidth="1"/>
    <col min="32" max="33" width="12.69921875" style="102" hidden="1" customWidth="1" outlineLevel="1"/>
    <col min="34" max="34" width="9.09765625" style="103" customWidth="1" outlineLevel="1"/>
    <col min="35" max="35" width="13.09765625" style="102" customWidth="1" outlineLevel="1"/>
    <col min="36" max="36" width="11.09765625" style="102" customWidth="1" outlineLevel="1"/>
    <col min="37" max="37" width="9.09765625" style="102" customWidth="1" outlineLevel="1"/>
    <col min="38" max="38" width="10" style="102" customWidth="1" outlineLevel="1"/>
    <col min="39" max="39" width="11" style="102" customWidth="1" outlineLevel="1"/>
    <col min="40" max="40" width="9.59765625" style="102" customWidth="1" outlineLevel="1"/>
    <col min="41" max="41" width="12.3984375" style="102" customWidth="1" outlineLevel="1"/>
    <col min="42" max="42" width="10.3984375" style="102" hidden="1" customWidth="1"/>
    <col min="43" max="43" width="5" style="102" hidden="1" customWidth="1"/>
    <col min="44" max="44" width="9.69921875" style="102" hidden="1" customWidth="1"/>
    <col min="45" max="45" width="4.59765625" style="102" hidden="1" customWidth="1"/>
    <col min="46" max="46" width="10.8984375" style="102" hidden="1" customWidth="1"/>
    <col min="47" max="47" width="5" style="102" hidden="1" customWidth="1"/>
    <col min="48" max="48" width="16.8984375" style="102" hidden="1" customWidth="1"/>
    <col min="49" max="49" width="13.296875" style="102" hidden="1" customWidth="1"/>
    <col min="50" max="50" width="5.09765625" style="103" hidden="1" customWidth="1"/>
    <col min="51" max="51" width="5.09765625" style="102" hidden="1" customWidth="1"/>
    <col min="52" max="52" width="5.09765625" style="101" hidden="1" customWidth="1"/>
    <col min="53" max="53" width="95.59765625" style="98" hidden="1" customWidth="1" collapsed="1"/>
    <col min="54" max="54" width="49.8984375" style="98" hidden="1" customWidth="1" outlineLevel="1"/>
    <col min="55" max="55" width="45.59765625" style="98" hidden="1" customWidth="1" outlineLevel="1"/>
    <col min="56" max="56" width="9.3984375" style="98" hidden="1" customWidth="1" outlineLevel="1"/>
    <col min="57" max="57" width="73.8984375" style="100" hidden="1" customWidth="1" collapsed="1"/>
    <col min="58" max="58" width="4.296875" style="98" hidden="1" customWidth="1" outlineLevel="1"/>
    <col min="59" max="59" width="56.09765625" style="99" hidden="1" customWidth="1" outlineLevel="1"/>
    <col min="60" max="60" width="3.296875" style="98" hidden="1" customWidth="1" outlineLevel="1"/>
    <col min="61" max="61" width="31.3984375" style="98" hidden="1" customWidth="1"/>
    <col min="62" max="62" width="15.8984375" style="98" hidden="1" customWidth="1"/>
    <col min="63" max="66" width="0" style="98" hidden="1" customWidth="1"/>
    <col min="67" max="16384" width="8.8984375" style="98"/>
  </cols>
  <sheetData>
    <row r="1" spans="1:62" s="136" customFormat="1" x14ac:dyDescent="0.3">
      <c r="A1" s="145" t="s">
        <v>1432</v>
      </c>
      <c r="C1" s="144"/>
      <c r="D1" s="141"/>
      <c r="E1" s="143" t="s">
        <v>1431</v>
      </c>
      <c r="F1" s="141"/>
      <c r="G1" s="141"/>
      <c r="H1" s="141"/>
      <c r="I1" s="142"/>
      <c r="J1" s="141"/>
      <c r="K1" s="251" t="s">
        <v>1430</v>
      </c>
      <c r="L1" s="252"/>
      <c r="M1" s="252"/>
      <c r="N1" s="252"/>
      <c r="O1" s="253"/>
      <c r="P1" s="138"/>
      <c r="Q1" s="138"/>
      <c r="R1" s="254" t="s">
        <v>1429</v>
      </c>
      <c r="S1" s="249"/>
      <c r="T1" s="249"/>
      <c r="U1" s="255"/>
      <c r="V1" s="140"/>
      <c r="W1" s="254" t="s">
        <v>1428</v>
      </c>
      <c r="X1" s="249"/>
      <c r="Y1" s="249"/>
      <c r="Z1" s="255"/>
      <c r="AA1" s="248"/>
      <c r="AB1" s="249"/>
      <c r="AC1" s="249"/>
      <c r="AD1" s="249"/>
      <c r="AE1" s="250"/>
      <c r="AF1" s="140"/>
      <c r="AG1" s="140"/>
      <c r="AH1" s="248" t="s">
        <v>1426</v>
      </c>
      <c r="AI1" s="249"/>
      <c r="AJ1" s="249"/>
      <c r="AK1" s="249"/>
      <c r="AL1" s="249"/>
      <c r="AM1" s="249"/>
      <c r="AN1" s="249"/>
      <c r="AO1" s="140"/>
      <c r="AP1" s="249" t="s">
        <v>1425</v>
      </c>
      <c r="AQ1" s="249"/>
      <c r="AR1" s="249"/>
      <c r="AS1" s="249"/>
      <c r="AT1" s="249"/>
      <c r="AU1" s="249"/>
      <c r="AV1" s="249"/>
      <c r="AW1" s="250"/>
      <c r="AX1" s="248" t="s">
        <v>1424</v>
      </c>
      <c r="AY1" s="249"/>
      <c r="AZ1" s="250"/>
      <c r="BA1" s="139" t="s">
        <v>1423</v>
      </c>
      <c r="BB1" s="139"/>
      <c r="BC1" s="139"/>
      <c r="BD1" s="139"/>
      <c r="BE1" s="251" t="s">
        <v>1422</v>
      </c>
      <c r="BF1" s="252"/>
      <c r="BG1" s="253"/>
      <c r="BH1" s="137"/>
      <c r="BI1" s="137"/>
    </row>
    <row r="2" spans="1:62" s="119" customFormat="1" ht="37.5" customHeight="1" x14ac:dyDescent="0.3">
      <c r="A2" s="119" t="s">
        <v>1421</v>
      </c>
      <c r="B2" s="119" t="s">
        <v>1420</v>
      </c>
      <c r="C2" s="119" t="s">
        <v>1419</v>
      </c>
      <c r="D2" s="120" t="s">
        <v>925</v>
      </c>
      <c r="E2" s="135" t="s">
        <v>1418</v>
      </c>
      <c r="F2" s="120" t="s">
        <v>1417</v>
      </c>
      <c r="G2" s="134" t="s">
        <v>925</v>
      </c>
      <c r="H2" s="134" t="s">
        <v>1416</v>
      </c>
      <c r="I2" s="121" t="s">
        <v>1415</v>
      </c>
      <c r="J2" s="120"/>
      <c r="K2" s="122" t="s">
        <v>3</v>
      </c>
      <c r="L2" s="120"/>
      <c r="M2" s="120" t="s">
        <v>6</v>
      </c>
      <c r="N2" s="120"/>
      <c r="O2" s="120" t="s">
        <v>2</v>
      </c>
      <c r="P2" s="120"/>
      <c r="Q2" s="127" t="s">
        <v>1414</v>
      </c>
      <c r="R2" s="133" t="s">
        <v>1413</v>
      </c>
      <c r="S2" s="127" t="s">
        <v>1412</v>
      </c>
      <c r="T2" s="127" t="s">
        <v>1411</v>
      </c>
      <c r="U2" s="132" t="s">
        <v>1410</v>
      </c>
      <c r="V2" s="127" t="s">
        <v>1409</v>
      </c>
      <c r="W2" s="133" t="s">
        <v>1408</v>
      </c>
      <c r="X2" s="127" t="s">
        <v>1407</v>
      </c>
      <c r="Y2" s="127" t="s">
        <v>1406</v>
      </c>
      <c r="Z2" s="132" t="s">
        <v>1405</v>
      </c>
      <c r="AA2" s="120" t="s">
        <v>4</v>
      </c>
      <c r="AB2" s="120"/>
      <c r="AC2" s="120" t="s">
        <v>5</v>
      </c>
      <c r="AD2" s="120"/>
      <c r="AE2" s="121" t="s">
        <v>1433</v>
      </c>
      <c r="AF2" s="127" t="s">
        <v>1404</v>
      </c>
      <c r="AG2" s="127" t="s">
        <v>1403</v>
      </c>
      <c r="AH2" s="131" t="s">
        <v>1402</v>
      </c>
      <c r="AI2" s="129" t="s">
        <v>1401</v>
      </c>
      <c r="AJ2" s="129" t="s">
        <v>1400</v>
      </c>
      <c r="AK2" s="129" t="s">
        <v>1399</v>
      </c>
      <c r="AL2" s="129" t="s">
        <v>1398</v>
      </c>
      <c r="AM2" s="129" t="s">
        <v>1397</v>
      </c>
      <c r="AN2" s="129" t="s">
        <v>1396</v>
      </c>
      <c r="AO2" s="129" t="s">
        <v>1395</v>
      </c>
      <c r="AP2" s="129" t="s">
        <v>1394</v>
      </c>
      <c r="AQ2" s="127" t="s">
        <v>1391</v>
      </c>
      <c r="AR2" s="129" t="s">
        <v>1393</v>
      </c>
      <c r="AS2" s="130" t="s">
        <v>1391</v>
      </c>
      <c r="AT2" s="129" t="s">
        <v>1392</v>
      </c>
      <c r="AU2" s="130" t="s">
        <v>1391</v>
      </c>
      <c r="AV2" s="129" t="s">
        <v>1390</v>
      </c>
      <c r="AW2" s="129" t="s">
        <v>1389</v>
      </c>
      <c r="AX2" s="128" t="s">
        <v>1388</v>
      </c>
      <c r="AY2" s="127" t="s">
        <v>1387</v>
      </c>
      <c r="AZ2" s="126" t="s">
        <v>1386</v>
      </c>
      <c r="BA2" s="120" t="s">
        <v>1385</v>
      </c>
      <c r="BB2" s="120" t="s">
        <v>1384</v>
      </c>
      <c r="BC2" s="120" t="s">
        <v>1383</v>
      </c>
      <c r="BD2" s="120"/>
      <c r="BE2" s="122" t="s">
        <v>1382</v>
      </c>
      <c r="BF2" s="120"/>
      <c r="BG2" s="121" t="s">
        <v>8</v>
      </c>
      <c r="BH2" s="120"/>
      <c r="BI2" s="120"/>
      <c r="BJ2" s="119" t="s">
        <v>1381</v>
      </c>
    </row>
    <row r="3" spans="1:62" s="119" customFormat="1" ht="12" customHeight="1" x14ac:dyDescent="0.3">
      <c r="A3" s="119" t="e">
        <f>MAX(A4:A822)</f>
        <v>#N/A</v>
      </c>
      <c r="B3" s="119">
        <f>COUNT(B4:B822)</f>
        <v>787</v>
      </c>
      <c r="D3" s="120"/>
      <c r="E3" s="122"/>
      <c r="F3" s="120"/>
      <c r="G3" s="120"/>
      <c r="H3" s="120"/>
      <c r="I3" s="121"/>
      <c r="J3" s="120">
        <f>SUM(J4:J822)</f>
        <v>33</v>
      </c>
      <c r="K3" s="122"/>
      <c r="L3" s="120">
        <f>SUM(L4:L822)</f>
        <v>47</v>
      </c>
      <c r="M3" s="120"/>
      <c r="N3" s="120">
        <f>SUM(N4:N822)</f>
        <v>53</v>
      </c>
      <c r="O3" s="120"/>
      <c r="P3" s="120">
        <f t="shared" ref="P3:Z3" si="0">SUM(P4:P822)</f>
        <v>59</v>
      </c>
      <c r="Q3" s="120">
        <f t="shared" si="0"/>
        <v>0</v>
      </c>
      <c r="R3" s="125">
        <f t="shared" si="0"/>
        <v>0</v>
      </c>
      <c r="S3" s="120">
        <f t="shared" si="0"/>
        <v>0</v>
      </c>
      <c r="T3" s="120">
        <f t="shared" si="0"/>
        <v>0</v>
      </c>
      <c r="U3" s="124">
        <f t="shared" si="0"/>
        <v>0</v>
      </c>
      <c r="V3" s="120">
        <f t="shared" si="0"/>
        <v>0</v>
      </c>
      <c r="W3" s="125">
        <f t="shared" si="0"/>
        <v>0</v>
      </c>
      <c r="X3" s="120">
        <f t="shared" si="0"/>
        <v>0</v>
      </c>
      <c r="Y3" s="120">
        <f t="shared" si="0"/>
        <v>0</v>
      </c>
      <c r="Z3" s="124">
        <f t="shared" si="0"/>
        <v>0</v>
      </c>
      <c r="AA3" s="120"/>
      <c r="AB3" s="120"/>
      <c r="AC3" s="120"/>
      <c r="AD3" s="120"/>
      <c r="AE3" s="121"/>
      <c r="AF3" s="120">
        <f>SUM(AF4:AF822)</f>
        <v>86</v>
      </c>
      <c r="AG3" s="120">
        <f>SUM(AG4:AG822)</f>
        <v>118</v>
      </c>
      <c r="AH3" s="122">
        <f t="shared" ref="AH3:AN3" si="1">COUNT(AH4:AH822)</f>
        <v>33</v>
      </c>
      <c r="AI3" s="120">
        <f t="shared" si="1"/>
        <v>17</v>
      </c>
      <c r="AJ3" s="120">
        <f t="shared" si="1"/>
        <v>20</v>
      </c>
      <c r="AK3" s="120">
        <f t="shared" si="1"/>
        <v>8</v>
      </c>
      <c r="AL3" s="120">
        <f t="shared" si="1"/>
        <v>11</v>
      </c>
      <c r="AM3" s="120">
        <f t="shared" si="1"/>
        <v>21</v>
      </c>
      <c r="AN3" s="120">
        <f t="shared" si="1"/>
        <v>21</v>
      </c>
      <c r="AO3" s="120"/>
      <c r="AP3" s="123" t="s">
        <v>1380</v>
      </c>
      <c r="AQ3" s="123"/>
      <c r="AR3" s="123" t="s">
        <v>1380</v>
      </c>
      <c r="AS3" s="123"/>
      <c r="AT3" s="120" t="s">
        <v>1379</v>
      </c>
      <c r="AU3" s="120"/>
      <c r="AV3" s="120" t="s">
        <v>1378</v>
      </c>
      <c r="AW3" s="120" t="s">
        <v>1377</v>
      </c>
      <c r="AX3" s="122">
        <f>SUM(AX4:AX822)</f>
        <v>0</v>
      </c>
      <c r="AY3" s="120">
        <f>SUM(AY4:AY822)</f>
        <v>0</v>
      </c>
      <c r="AZ3" s="121">
        <f>SUM(AZ4:AZ822)</f>
        <v>106</v>
      </c>
      <c r="BA3" s="120"/>
      <c r="BB3" s="120"/>
      <c r="BC3" s="120"/>
      <c r="BD3" s="120"/>
      <c r="BE3" s="122"/>
      <c r="BF3" s="121">
        <f>SUM(BF4:BF822)</f>
        <v>0</v>
      </c>
      <c r="BG3" s="121"/>
      <c r="BH3" s="121">
        <f>SUM(BH4:BH822)</f>
        <v>0</v>
      </c>
      <c r="BI3" s="120"/>
    </row>
    <row r="4" spans="1:62" ht="87" x14ac:dyDescent="0.3">
      <c r="E4" s="114" t="s">
        <v>0</v>
      </c>
      <c r="F4" s="147" t="s">
        <v>1454</v>
      </c>
      <c r="AE4" s="117" t="s">
        <v>1448</v>
      </c>
      <c r="AH4" s="103">
        <v>1</v>
      </c>
      <c r="AO4" s="102" t="s">
        <v>1376</v>
      </c>
      <c r="AZ4" s="101">
        <v>1</v>
      </c>
      <c r="BD4" s="109"/>
      <c r="BG4" s="112"/>
    </row>
    <row r="5" spans="1:62" ht="43.5" x14ac:dyDescent="0.3">
      <c r="E5" s="114" t="s">
        <v>0</v>
      </c>
      <c r="F5" s="147" t="s">
        <v>1454</v>
      </c>
      <c r="AE5" s="117" t="s">
        <v>1451</v>
      </c>
      <c r="AK5" s="102">
        <v>1</v>
      </c>
      <c r="AZ5" s="101">
        <v>1</v>
      </c>
      <c r="BD5" s="109"/>
      <c r="BG5" s="112"/>
    </row>
    <row r="6" spans="1:62" ht="58" x14ac:dyDescent="0.3">
      <c r="E6" s="114" t="s">
        <v>0</v>
      </c>
      <c r="F6" s="147" t="s">
        <v>1454</v>
      </c>
      <c r="AE6" s="117" t="s">
        <v>1452</v>
      </c>
      <c r="AH6" s="103">
        <v>1</v>
      </c>
      <c r="AK6" s="102">
        <v>2</v>
      </c>
      <c r="AZ6" s="101">
        <v>1</v>
      </c>
      <c r="BD6" s="109"/>
      <c r="BG6" s="112"/>
    </row>
    <row r="7" spans="1:62" ht="29" x14ac:dyDescent="0.3">
      <c r="E7" s="114" t="s">
        <v>0</v>
      </c>
      <c r="F7" s="147" t="s">
        <v>1454</v>
      </c>
      <c r="AE7" s="117" t="s">
        <v>1449</v>
      </c>
      <c r="AJ7" s="102">
        <v>1</v>
      </c>
      <c r="AZ7" s="101">
        <v>1</v>
      </c>
      <c r="BD7" s="109"/>
      <c r="BG7" s="112"/>
    </row>
    <row r="8" spans="1:62" ht="43.5" x14ac:dyDescent="0.3">
      <c r="E8" s="114" t="s">
        <v>0</v>
      </c>
      <c r="F8" s="147" t="s">
        <v>1454</v>
      </c>
      <c r="AE8" s="117" t="s">
        <v>1453</v>
      </c>
      <c r="AK8" s="102">
        <v>1</v>
      </c>
      <c r="AZ8" s="101">
        <v>1</v>
      </c>
      <c r="BD8" s="109"/>
      <c r="BG8" s="112"/>
    </row>
    <row r="9" spans="1:62" ht="29" x14ac:dyDescent="0.3">
      <c r="E9" s="114" t="s">
        <v>0</v>
      </c>
      <c r="F9" s="147" t="s">
        <v>1454</v>
      </c>
      <c r="AE9" s="117" t="s">
        <v>1450</v>
      </c>
      <c r="AL9" s="102">
        <v>1</v>
      </c>
      <c r="AZ9" s="101">
        <v>1</v>
      </c>
      <c r="BD9" s="109"/>
      <c r="BG9" s="112"/>
    </row>
    <row r="10" spans="1:62" ht="29" x14ac:dyDescent="0.3">
      <c r="E10" s="114" t="s">
        <v>0</v>
      </c>
      <c r="F10" s="147" t="s">
        <v>1454</v>
      </c>
      <c r="AE10" s="117" t="s">
        <v>1455</v>
      </c>
      <c r="AM10" s="102">
        <v>1</v>
      </c>
      <c r="AZ10" s="101">
        <v>1</v>
      </c>
      <c r="BD10" s="109"/>
      <c r="BG10" s="112"/>
    </row>
    <row r="11" spans="1:62" ht="29" x14ac:dyDescent="0.3">
      <c r="E11" s="114" t="s">
        <v>0</v>
      </c>
      <c r="F11" s="147" t="s">
        <v>1454</v>
      </c>
      <c r="AE11" s="146" t="s">
        <v>1456</v>
      </c>
      <c r="AJ11" s="102">
        <v>1</v>
      </c>
      <c r="AZ11" s="101">
        <v>1</v>
      </c>
      <c r="BD11" s="109"/>
      <c r="BG11" s="112"/>
    </row>
    <row r="12" spans="1:62" ht="29" x14ac:dyDescent="0.3">
      <c r="E12" s="114" t="s">
        <v>0</v>
      </c>
      <c r="F12" s="147" t="s">
        <v>1454</v>
      </c>
      <c r="AE12" s="117" t="s">
        <v>1457</v>
      </c>
      <c r="AZ12" s="101">
        <v>1</v>
      </c>
      <c r="BD12" s="109"/>
      <c r="BG12" s="112"/>
    </row>
    <row r="13" spans="1:62" ht="43.5" x14ac:dyDescent="0.3">
      <c r="E13" s="114" t="s">
        <v>0</v>
      </c>
      <c r="F13" s="147" t="s">
        <v>1454</v>
      </c>
      <c r="AE13" s="117" t="s">
        <v>1458</v>
      </c>
      <c r="AJ13" s="102">
        <v>1</v>
      </c>
      <c r="AZ13" s="101">
        <v>1</v>
      </c>
      <c r="BD13" s="109"/>
      <c r="BG13" s="112"/>
    </row>
    <row r="14" spans="1:62" ht="29" x14ac:dyDescent="0.3">
      <c r="E14" s="114" t="s">
        <v>0</v>
      </c>
      <c r="F14" s="147" t="s">
        <v>1454</v>
      </c>
      <c r="AE14" s="117" t="s">
        <v>1459</v>
      </c>
      <c r="AJ14" s="102">
        <v>1</v>
      </c>
      <c r="AZ14" s="101">
        <v>1</v>
      </c>
      <c r="BD14" s="109"/>
      <c r="BG14" s="112"/>
    </row>
    <row r="15" spans="1:62" ht="43.5" x14ac:dyDescent="0.3">
      <c r="E15" s="114" t="s">
        <v>0</v>
      </c>
      <c r="F15" s="147" t="s">
        <v>1454</v>
      </c>
      <c r="AE15" s="117" t="s">
        <v>1460</v>
      </c>
      <c r="AH15" s="103">
        <v>1</v>
      </c>
      <c r="AZ15" s="101">
        <v>1</v>
      </c>
      <c r="BD15" s="109"/>
      <c r="BG15" s="112"/>
    </row>
    <row r="16" spans="1:62" x14ac:dyDescent="0.3">
      <c r="E16" s="114"/>
      <c r="F16" s="118"/>
      <c r="AE16" s="117"/>
      <c r="BD16" s="109"/>
      <c r="BG16" s="112"/>
    </row>
    <row r="17" spans="1:62" ht="43.5" x14ac:dyDescent="0.3">
      <c r="A17" s="98">
        <f>VLOOKUP(F17,[1]Validation!$G$2:$H$39,2)</f>
        <v>37</v>
      </c>
      <c r="B17" s="98">
        <v>195</v>
      </c>
      <c r="C17" s="98">
        <f t="shared" ref="C17:C25" si="2">COUNTIF(F:F,F17)</f>
        <v>6</v>
      </c>
      <c r="E17" s="114" t="s">
        <v>0</v>
      </c>
      <c r="F17" s="113" t="s">
        <v>1361</v>
      </c>
      <c r="I17" s="112" t="s">
        <v>1032</v>
      </c>
      <c r="J17" s="109">
        <f t="shared" ref="J17:J25" si="3">COUNTA(I17)</f>
        <v>1</v>
      </c>
      <c r="K17" s="111" t="s">
        <v>1375</v>
      </c>
      <c r="L17" s="110">
        <f t="shared" ref="L17:L25" si="4">IF(K17="-",0,COUNTA(K17))</f>
        <v>1</v>
      </c>
      <c r="M17" s="109" t="s">
        <v>1374</v>
      </c>
      <c r="N17" s="109">
        <f t="shared" ref="N17:N25" si="5">IF(M17="-",0,COUNTA(M17))</f>
        <v>1</v>
      </c>
      <c r="O17" s="110" t="s">
        <v>1373</v>
      </c>
      <c r="P17" s="110">
        <f t="shared" ref="P17:P25" si="6">IF(O17="-",0,COUNTA(O17))</f>
        <v>1</v>
      </c>
      <c r="Q17" s="110">
        <f t="shared" ref="Q17:Q25" si="7">SUM(R17:U17)</f>
        <v>0</v>
      </c>
      <c r="V17" s="102">
        <f t="shared" ref="V17:V25" si="8">SUM(W17:Z17)</f>
        <v>0</v>
      </c>
      <c r="AA17" s="98" t="s">
        <v>1372</v>
      </c>
      <c r="AB17" s="98">
        <f t="shared" ref="AB17:AB25" si="9">COUNTA(AA17)</f>
        <v>1</v>
      </c>
      <c r="AC17" s="98" t="s">
        <v>1371</v>
      </c>
      <c r="AD17" s="98">
        <f t="shared" ref="AD17:AD25" si="10">COUNTA(AC17)</f>
        <v>1</v>
      </c>
      <c r="AE17" s="104" t="s">
        <v>1370</v>
      </c>
      <c r="AF17" s="102">
        <f t="shared" ref="AF17:AF25" si="11">COUNTA(AE17)</f>
        <v>1</v>
      </c>
      <c r="AG17" s="102">
        <f t="shared" ref="AG17:AG25" si="12">SUM(AH17:AN17)</f>
        <v>1</v>
      </c>
      <c r="AN17" s="102">
        <v>1</v>
      </c>
      <c r="AQ17" s="102">
        <f>IFERROR(VLOOKUP(AP17,[1]Validation!$A$22:$B$24,2,),0)</f>
        <v>0</v>
      </c>
      <c r="AS17" s="102">
        <f>IFERROR(VLOOKUP(AR17,[1]Validation!$A$21:$C$24,3,),0)</f>
        <v>0</v>
      </c>
      <c r="AU17" s="102">
        <f>IFERROR(VLOOKUP(AT17,[1]Validation!$A$22:$D$24,4,),0)</f>
        <v>0</v>
      </c>
      <c r="AV17" s="102">
        <f t="shared" ref="AV17:AV25" si="13">Q17+V17</f>
        <v>0</v>
      </c>
      <c r="AW17" s="102">
        <f t="shared" ref="AW17:AW25" si="14">IFERROR(AQ17+AS17+AU17+AV17,0)</f>
        <v>0</v>
      </c>
      <c r="AZ17" s="101">
        <v>1</v>
      </c>
      <c r="BD17" s="109">
        <f t="shared" ref="BD17:BD25" si="15">COUNTA(BA17:BC17)</f>
        <v>0</v>
      </c>
      <c r="BF17" s="98">
        <f t="shared" ref="BF17:BF25" si="16">COUNTA(BE17)</f>
        <v>0</v>
      </c>
      <c r="BH17" s="98">
        <f t="shared" ref="BH17:BH25" si="17">COUNTA(BG17)</f>
        <v>0</v>
      </c>
      <c r="BJ17" s="98">
        <f t="shared" ref="BJ17:BJ25" si="18">J17+L17+N17+P17+AB17+AD17+AF17+BF17+BH17+BD17</f>
        <v>7</v>
      </c>
    </row>
    <row r="18" spans="1:62" hidden="1" x14ac:dyDescent="0.3">
      <c r="A18" s="98">
        <f>VLOOKUP(F18,[1]Validation!$G$2:$H$39,2)</f>
        <v>37</v>
      </c>
      <c r="B18" s="98">
        <v>196</v>
      </c>
      <c r="C18" s="98">
        <f t="shared" si="2"/>
        <v>6</v>
      </c>
      <c r="E18" s="114" t="s">
        <v>0</v>
      </c>
      <c r="F18" s="113" t="s">
        <v>1361</v>
      </c>
      <c r="I18" s="112"/>
      <c r="J18" s="109">
        <f t="shared" si="3"/>
        <v>0</v>
      </c>
      <c r="K18" s="111" t="s">
        <v>875</v>
      </c>
      <c r="L18" s="110">
        <f t="shared" si="4"/>
        <v>0</v>
      </c>
      <c r="M18" s="109" t="s">
        <v>1369</v>
      </c>
      <c r="N18" s="109">
        <f t="shared" si="5"/>
        <v>1</v>
      </c>
      <c r="O18" s="110" t="s">
        <v>1368</v>
      </c>
      <c r="P18" s="110">
        <f t="shared" si="6"/>
        <v>1</v>
      </c>
      <c r="Q18" s="110">
        <f t="shared" si="7"/>
        <v>0</v>
      </c>
      <c r="V18" s="102">
        <f t="shared" si="8"/>
        <v>0</v>
      </c>
      <c r="AA18" s="98" t="s">
        <v>1367</v>
      </c>
      <c r="AB18" s="98">
        <f t="shared" si="9"/>
        <v>1</v>
      </c>
      <c r="AD18" s="98">
        <f t="shared" si="10"/>
        <v>0</v>
      </c>
      <c r="AE18" s="104" t="s">
        <v>1366</v>
      </c>
      <c r="AF18" s="102">
        <f t="shared" si="11"/>
        <v>1</v>
      </c>
      <c r="AG18" s="102">
        <f t="shared" si="12"/>
        <v>1</v>
      </c>
      <c r="AI18" s="102">
        <v>1</v>
      </c>
      <c r="AQ18" s="102">
        <f>IFERROR(VLOOKUP(AP18,[1]Validation!$A$22:$B$24,2,),0)</f>
        <v>0</v>
      </c>
      <c r="AS18" s="102">
        <f>IFERROR(VLOOKUP(AR18,[1]Validation!$A$21:$C$24,3,),0)</f>
        <v>0</v>
      </c>
      <c r="AU18" s="102">
        <f>IFERROR(VLOOKUP(AT18,[1]Validation!$A$22:$D$24,4,),0)</f>
        <v>0</v>
      </c>
      <c r="AV18" s="102">
        <f t="shared" si="13"/>
        <v>0</v>
      </c>
      <c r="AW18" s="102">
        <f t="shared" si="14"/>
        <v>0</v>
      </c>
      <c r="AZ18" s="101">
        <v>1</v>
      </c>
      <c r="BD18" s="109">
        <f t="shared" si="15"/>
        <v>0</v>
      </c>
      <c r="BF18" s="98">
        <f t="shared" si="16"/>
        <v>0</v>
      </c>
      <c r="BH18" s="98">
        <f t="shared" si="17"/>
        <v>0</v>
      </c>
      <c r="BJ18" s="98">
        <f t="shared" si="18"/>
        <v>4</v>
      </c>
    </row>
    <row r="19" spans="1:62" hidden="1" x14ac:dyDescent="0.3">
      <c r="A19" s="98">
        <f>VLOOKUP(F19,[1]Validation!$G$2:$H$39,2)</f>
        <v>37</v>
      </c>
      <c r="B19" s="98">
        <v>197</v>
      </c>
      <c r="C19" s="98">
        <f t="shared" si="2"/>
        <v>6</v>
      </c>
      <c r="E19" s="114" t="s">
        <v>0</v>
      </c>
      <c r="F19" s="113" t="s">
        <v>1361</v>
      </c>
      <c r="I19" s="112"/>
      <c r="J19" s="109">
        <f t="shared" si="3"/>
        <v>0</v>
      </c>
      <c r="K19" s="111" t="s">
        <v>875</v>
      </c>
      <c r="L19" s="110">
        <f t="shared" si="4"/>
        <v>0</v>
      </c>
      <c r="M19" s="98" t="s">
        <v>875</v>
      </c>
      <c r="N19" s="98">
        <f t="shared" si="5"/>
        <v>0</v>
      </c>
      <c r="O19" s="110" t="s">
        <v>1365</v>
      </c>
      <c r="P19" s="110">
        <f t="shared" si="6"/>
        <v>1</v>
      </c>
      <c r="Q19" s="110">
        <f t="shared" si="7"/>
        <v>0</v>
      </c>
      <c r="V19" s="102">
        <f t="shared" si="8"/>
        <v>0</v>
      </c>
      <c r="AA19" s="98" t="s">
        <v>1364</v>
      </c>
      <c r="AB19" s="98">
        <f t="shared" si="9"/>
        <v>1</v>
      </c>
      <c r="AD19" s="98">
        <f t="shared" si="10"/>
        <v>0</v>
      </c>
      <c r="AF19" s="102">
        <f t="shared" si="11"/>
        <v>0</v>
      </c>
      <c r="AG19" s="102">
        <f t="shared" si="12"/>
        <v>0</v>
      </c>
      <c r="AQ19" s="102">
        <f>IFERROR(VLOOKUP(AP19,[1]Validation!$A$22:$B$24,2,),0)</f>
        <v>0</v>
      </c>
      <c r="AS19" s="102">
        <f>IFERROR(VLOOKUP(AR19,[1]Validation!$A$21:$C$24,3,),0)</f>
        <v>0</v>
      </c>
      <c r="AU19" s="102">
        <f>IFERROR(VLOOKUP(AT19,[1]Validation!$A$22:$D$24,4,),0)</f>
        <v>0</v>
      </c>
      <c r="AV19" s="102">
        <f t="shared" si="13"/>
        <v>0</v>
      </c>
      <c r="AW19" s="102">
        <f t="shared" si="14"/>
        <v>0</v>
      </c>
      <c r="AZ19" s="101">
        <v>1</v>
      </c>
      <c r="BD19" s="109">
        <f t="shared" si="15"/>
        <v>0</v>
      </c>
      <c r="BF19" s="98">
        <f t="shared" si="16"/>
        <v>0</v>
      </c>
      <c r="BH19" s="98">
        <f t="shared" si="17"/>
        <v>0</v>
      </c>
      <c r="BJ19" s="98">
        <f t="shared" si="18"/>
        <v>2</v>
      </c>
    </row>
    <row r="20" spans="1:62" hidden="1" x14ac:dyDescent="0.3">
      <c r="A20" s="98">
        <f>VLOOKUP(F20,[1]Validation!$G$2:$H$39,2)</f>
        <v>37</v>
      </c>
      <c r="B20" s="98">
        <v>198</v>
      </c>
      <c r="C20" s="98">
        <f t="shared" si="2"/>
        <v>6</v>
      </c>
      <c r="E20" s="114" t="s">
        <v>0</v>
      </c>
      <c r="F20" s="113" t="s">
        <v>1361</v>
      </c>
      <c r="I20" s="112"/>
      <c r="J20" s="109">
        <f t="shared" si="3"/>
        <v>0</v>
      </c>
      <c r="K20" s="111" t="s">
        <v>875</v>
      </c>
      <c r="L20" s="110">
        <f t="shared" si="4"/>
        <v>0</v>
      </c>
      <c r="M20" s="98" t="s">
        <v>875</v>
      </c>
      <c r="N20" s="98">
        <f t="shared" si="5"/>
        <v>0</v>
      </c>
      <c r="O20" s="107" t="s">
        <v>875</v>
      </c>
      <c r="P20" s="107">
        <f t="shared" si="6"/>
        <v>0</v>
      </c>
      <c r="Q20" s="107">
        <f t="shared" si="7"/>
        <v>0</v>
      </c>
      <c r="V20" s="102">
        <f t="shared" si="8"/>
        <v>0</v>
      </c>
      <c r="AA20" s="98" t="s">
        <v>1363</v>
      </c>
      <c r="AB20" s="98">
        <f t="shared" si="9"/>
        <v>1</v>
      </c>
      <c r="AD20" s="98">
        <f t="shared" si="10"/>
        <v>0</v>
      </c>
      <c r="AF20" s="102">
        <f t="shared" si="11"/>
        <v>0</v>
      </c>
      <c r="AG20" s="102">
        <f t="shared" si="12"/>
        <v>0</v>
      </c>
      <c r="AQ20" s="102">
        <f>IFERROR(VLOOKUP(AP20,[1]Validation!$A$22:$B$24,2,),0)</f>
        <v>0</v>
      </c>
      <c r="AS20" s="102">
        <f>IFERROR(VLOOKUP(AR20,[1]Validation!$A$21:$C$24,3,),0)</f>
        <v>0</v>
      </c>
      <c r="AU20" s="102">
        <f>IFERROR(VLOOKUP(AT20,[1]Validation!$A$22:$D$24,4,),0)</f>
        <v>0</v>
      </c>
      <c r="AV20" s="102">
        <f t="shared" si="13"/>
        <v>0</v>
      </c>
      <c r="AW20" s="102">
        <f t="shared" si="14"/>
        <v>0</v>
      </c>
      <c r="AZ20" s="101">
        <v>1</v>
      </c>
      <c r="BD20" s="109">
        <f t="shared" si="15"/>
        <v>0</v>
      </c>
      <c r="BF20" s="98">
        <f t="shared" si="16"/>
        <v>0</v>
      </c>
      <c r="BH20" s="98">
        <f t="shared" si="17"/>
        <v>0</v>
      </c>
      <c r="BJ20" s="98">
        <f t="shared" si="18"/>
        <v>1</v>
      </c>
    </row>
    <row r="21" spans="1:62" hidden="1" x14ac:dyDescent="0.3">
      <c r="A21" s="98">
        <f>VLOOKUP(F21,[1]Validation!$G$2:$H$39,2)</f>
        <v>37</v>
      </c>
      <c r="B21" s="98">
        <v>199</v>
      </c>
      <c r="C21" s="98">
        <f t="shared" si="2"/>
        <v>6</v>
      </c>
      <c r="E21" s="114" t="s">
        <v>0</v>
      </c>
      <c r="F21" s="113" t="s">
        <v>1361</v>
      </c>
      <c r="I21" s="112"/>
      <c r="J21" s="109">
        <f t="shared" si="3"/>
        <v>0</v>
      </c>
      <c r="K21" s="111" t="s">
        <v>875</v>
      </c>
      <c r="L21" s="110">
        <f t="shared" si="4"/>
        <v>0</v>
      </c>
      <c r="M21" s="98" t="s">
        <v>875</v>
      </c>
      <c r="N21" s="98">
        <f t="shared" si="5"/>
        <v>0</v>
      </c>
      <c r="O21" s="107" t="s">
        <v>875</v>
      </c>
      <c r="P21" s="107">
        <f t="shared" si="6"/>
        <v>0</v>
      </c>
      <c r="Q21" s="107">
        <f t="shared" si="7"/>
        <v>0</v>
      </c>
      <c r="V21" s="102">
        <f t="shared" si="8"/>
        <v>0</v>
      </c>
      <c r="AA21" s="98" t="s">
        <v>1362</v>
      </c>
      <c r="AB21" s="98">
        <f t="shared" si="9"/>
        <v>1</v>
      </c>
      <c r="AD21" s="98">
        <f t="shared" si="10"/>
        <v>0</v>
      </c>
      <c r="AF21" s="102">
        <f t="shared" si="11"/>
        <v>0</v>
      </c>
      <c r="AG21" s="102">
        <f t="shared" si="12"/>
        <v>0</v>
      </c>
      <c r="AQ21" s="102">
        <f>IFERROR(VLOOKUP(AP21,[1]Validation!$A$22:$B$24,2,),0)</f>
        <v>0</v>
      </c>
      <c r="AS21" s="102">
        <f>IFERROR(VLOOKUP(AR21,[1]Validation!$A$21:$C$24,3,),0)</f>
        <v>0</v>
      </c>
      <c r="AU21" s="102">
        <f>IFERROR(VLOOKUP(AT21,[1]Validation!$A$22:$D$24,4,),0)</f>
        <v>0</v>
      </c>
      <c r="AV21" s="102">
        <f t="shared" si="13"/>
        <v>0</v>
      </c>
      <c r="AW21" s="102">
        <f t="shared" si="14"/>
        <v>0</v>
      </c>
      <c r="AZ21" s="101">
        <v>1</v>
      </c>
      <c r="BD21" s="109">
        <f t="shared" si="15"/>
        <v>0</v>
      </c>
      <c r="BF21" s="98">
        <f t="shared" si="16"/>
        <v>0</v>
      </c>
      <c r="BH21" s="98">
        <f t="shared" si="17"/>
        <v>0</v>
      </c>
      <c r="BJ21" s="98">
        <f t="shared" si="18"/>
        <v>1</v>
      </c>
    </row>
    <row r="22" spans="1:62" hidden="1" x14ac:dyDescent="0.3">
      <c r="A22" s="98">
        <f>VLOOKUP(F22,[1]Validation!$G$2:$H$39,2)</f>
        <v>37</v>
      </c>
      <c r="B22" s="98">
        <v>200</v>
      </c>
      <c r="C22" s="98">
        <f t="shared" si="2"/>
        <v>6</v>
      </c>
      <c r="E22" s="114" t="s">
        <v>0</v>
      </c>
      <c r="F22" s="113" t="s">
        <v>1361</v>
      </c>
      <c r="I22" s="112"/>
      <c r="J22" s="109">
        <f t="shared" si="3"/>
        <v>0</v>
      </c>
      <c r="K22" s="111" t="s">
        <v>875</v>
      </c>
      <c r="L22" s="110">
        <f t="shared" si="4"/>
        <v>0</v>
      </c>
      <c r="M22" s="98" t="s">
        <v>875</v>
      </c>
      <c r="N22" s="98">
        <f t="shared" si="5"/>
        <v>0</v>
      </c>
      <c r="O22" s="107" t="s">
        <v>875</v>
      </c>
      <c r="P22" s="107">
        <f t="shared" si="6"/>
        <v>0</v>
      </c>
      <c r="Q22" s="107">
        <f t="shared" si="7"/>
        <v>0</v>
      </c>
      <c r="V22" s="102">
        <f t="shared" si="8"/>
        <v>0</v>
      </c>
      <c r="AA22" s="98" t="s">
        <v>1360</v>
      </c>
      <c r="AB22" s="98">
        <f t="shared" si="9"/>
        <v>1</v>
      </c>
      <c r="AD22" s="98">
        <f t="shared" si="10"/>
        <v>0</v>
      </c>
      <c r="AF22" s="102">
        <f t="shared" si="11"/>
        <v>0</v>
      </c>
      <c r="AG22" s="102">
        <f t="shared" si="12"/>
        <v>0</v>
      </c>
      <c r="AQ22" s="102">
        <f>IFERROR(VLOOKUP(AP22,[1]Validation!$A$22:$B$24,2,),0)</f>
        <v>0</v>
      </c>
      <c r="AS22" s="102">
        <f>IFERROR(VLOOKUP(AR22,[1]Validation!$A$21:$C$24,3,),0)</f>
        <v>0</v>
      </c>
      <c r="AU22" s="102">
        <f>IFERROR(VLOOKUP(AT22,[1]Validation!$A$22:$D$24,4,),0)</f>
        <v>0</v>
      </c>
      <c r="AV22" s="102">
        <f t="shared" si="13"/>
        <v>0</v>
      </c>
      <c r="AW22" s="102">
        <f t="shared" si="14"/>
        <v>0</v>
      </c>
      <c r="AZ22" s="101">
        <v>1</v>
      </c>
      <c r="BD22" s="109">
        <f t="shared" si="15"/>
        <v>0</v>
      </c>
      <c r="BF22" s="98">
        <f t="shared" si="16"/>
        <v>0</v>
      </c>
      <c r="BH22" s="98">
        <f t="shared" si="17"/>
        <v>0</v>
      </c>
      <c r="BJ22" s="98">
        <f t="shared" si="18"/>
        <v>1</v>
      </c>
    </row>
    <row r="23" spans="1:62" ht="22" customHeight="1" x14ac:dyDescent="0.3">
      <c r="A23" s="98">
        <f>VLOOKUP(F23,[1]Validation!$G$2:$H$39,2)</f>
        <v>13</v>
      </c>
      <c r="B23" s="98">
        <v>201</v>
      </c>
      <c r="C23" s="98">
        <f t="shared" si="2"/>
        <v>10</v>
      </c>
      <c r="E23" s="114" t="s">
        <v>0</v>
      </c>
      <c r="F23" s="113" t="s">
        <v>1</v>
      </c>
      <c r="I23" s="112" t="s">
        <v>1359</v>
      </c>
      <c r="J23" s="109">
        <f t="shared" si="3"/>
        <v>1</v>
      </c>
      <c r="K23" s="111" t="s">
        <v>1358</v>
      </c>
      <c r="L23" s="110">
        <f t="shared" si="4"/>
        <v>1</v>
      </c>
      <c r="M23" s="109" t="s">
        <v>1357</v>
      </c>
      <c r="N23" s="109">
        <f t="shared" si="5"/>
        <v>1</v>
      </c>
      <c r="O23" s="110" t="s">
        <v>1356</v>
      </c>
      <c r="P23" s="110">
        <f t="shared" si="6"/>
        <v>1</v>
      </c>
      <c r="Q23" s="110">
        <f t="shared" si="7"/>
        <v>0</v>
      </c>
      <c r="V23" s="102">
        <f t="shared" si="8"/>
        <v>0</v>
      </c>
      <c r="AA23" s="98" t="s">
        <v>1355</v>
      </c>
      <c r="AB23" s="98">
        <f t="shared" si="9"/>
        <v>1</v>
      </c>
      <c r="AC23" s="98" t="s">
        <v>1354</v>
      </c>
      <c r="AD23" s="98">
        <f t="shared" si="10"/>
        <v>1</v>
      </c>
      <c r="AE23" s="104" t="s">
        <v>1461</v>
      </c>
      <c r="AF23" s="102">
        <f t="shared" si="11"/>
        <v>1</v>
      </c>
      <c r="AG23" s="102">
        <f t="shared" si="12"/>
        <v>1</v>
      </c>
      <c r="AJ23" s="102">
        <v>1</v>
      </c>
      <c r="AQ23" s="102">
        <f>IFERROR(VLOOKUP(AP23,[1]Validation!$A$22:$B$24,2,),0)</f>
        <v>0</v>
      </c>
      <c r="AS23" s="102">
        <f>IFERROR(VLOOKUP(AR23,[1]Validation!$A$21:$C$24,3,),0)</f>
        <v>0</v>
      </c>
      <c r="AU23" s="102">
        <f>IFERROR(VLOOKUP(AT23,[1]Validation!$A$22:$D$24,4,),0)</f>
        <v>0</v>
      </c>
      <c r="AV23" s="102">
        <f t="shared" si="13"/>
        <v>0</v>
      </c>
      <c r="AW23" s="102">
        <f t="shared" si="14"/>
        <v>0</v>
      </c>
      <c r="AZ23" s="101">
        <v>1</v>
      </c>
      <c r="BD23" s="109">
        <f t="shared" si="15"/>
        <v>0</v>
      </c>
      <c r="BF23" s="98">
        <f t="shared" si="16"/>
        <v>0</v>
      </c>
      <c r="BH23" s="98">
        <f t="shared" si="17"/>
        <v>0</v>
      </c>
      <c r="BJ23" s="98">
        <f t="shared" si="18"/>
        <v>7</v>
      </c>
    </row>
    <row r="24" spans="1:62" ht="72.5" x14ac:dyDescent="0.3">
      <c r="A24" s="98">
        <f>VLOOKUP(F24,[1]Validation!$G$2:$H$39,2)</f>
        <v>13</v>
      </c>
      <c r="B24" s="98">
        <v>202</v>
      </c>
      <c r="C24" s="98">
        <f t="shared" si="2"/>
        <v>10</v>
      </c>
      <c r="E24" s="114" t="s">
        <v>0</v>
      </c>
      <c r="F24" s="113" t="s">
        <v>1</v>
      </c>
      <c r="I24" s="112"/>
      <c r="J24" s="109">
        <f t="shared" si="3"/>
        <v>0</v>
      </c>
      <c r="K24" s="111" t="s">
        <v>875</v>
      </c>
      <c r="L24" s="110">
        <f t="shared" si="4"/>
        <v>0</v>
      </c>
      <c r="M24" s="109" t="s">
        <v>1353</v>
      </c>
      <c r="N24" s="109">
        <f t="shared" si="5"/>
        <v>1</v>
      </c>
      <c r="O24" s="110" t="s">
        <v>1352</v>
      </c>
      <c r="P24" s="110">
        <f t="shared" si="6"/>
        <v>1</v>
      </c>
      <c r="Q24" s="110">
        <f t="shared" si="7"/>
        <v>0</v>
      </c>
      <c r="V24" s="102">
        <f t="shared" si="8"/>
        <v>0</v>
      </c>
      <c r="AA24" s="98" t="s">
        <v>1351</v>
      </c>
      <c r="AB24" s="98">
        <f t="shared" si="9"/>
        <v>1</v>
      </c>
      <c r="AD24" s="98">
        <f t="shared" si="10"/>
        <v>0</v>
      </c>
      <c r="AE24" s="104" t="s">
        <v>1464</v>
      </c>
      <c r="AF24" s="102">
        <f t="shared" si="11"/>
        <v>1</v>
      </c>
      <c r="AG24" s="102">
        <f t="shared" si="12"/>
        <v>1</v>
      </c>
      <c r="AM24" s="102">
        <v>1</v>
      </c>
      <c r="AQ24" s="102">
        <f>IFERROR(VLOOKUP(AP24,[1]Validation!$A$22:$B$24,2,),0)</f>
        <v>0</v>
      </c>
      <c r="AS24" s="102">
        <f>IFERROR(VLOOKUP(AR24,[1]Validation!$A$21:$C$24,3,),0)</f>
        <v>0</v>
      </c>
      <c r="AU24" s="102">
        <f>IFERROR(VLOOKUP(AT24,[1]Validation!$A$22:$D$24,4,),0)</f>
        <v>0</v>
      </c>
      <c r="AV24" s="102">
        <f t="shared" si="13"/>
        <v>0</v>
      </c>
      <c r="AW24" s="102">
        <f t="shared" si="14"/>
        <v>0</v>
      </c>
      <c r="AZ24" s="101">
        <v>1</v>
      </c>
      <c r="BD24" s="109">
        <f t="shared" si="15"/>
        <v>0</v>
      </c>
      <c r="BF24" s="98">
        <f t="shared" si="16"/>
        <v>0</v>
      </c>
      <c r="BH24" s="98">
        <f t="shared" si="17"/>
        <v>0</v>
      </c>
      <c r="BJ24" s="98">
        <f t="shared" si="18"/>
        <v>4</v>
      </c>
    </row>
    <row r="25" spans="1:62" x14ac:dyDescent="0.3">
      <c r="A25" s="98">
        <f>VLOOKUP(F25,[1]Validation!$G$2:$H$39,2)</f>
        <v>13</v>
      </c>
      <c r="B25" s="98">
        <v>204</v>
      </c>
      <c r="C25" s="98">
        <f t="shared" si="2"/>
        <v>10</v>
      </c>
      <c r="E25" s="114" t="s">
        <v>0</v>
      </c>
      <c r="F25" s="113" t="s">
        <v>1</v>
      </c>
      <c r="I25" s="112"/>
      <c r="J25" s="109">
        <f t="shared" si="3"/>
        <v>0</v>
      </c>
      <c r="K25" s="111" t="s">
        <v>875</v>
      </c>
      <c r="L25" s="110">
        <f t="shared" si="4"/>
        <v>0</v>
      </c>
      <c r="M25" s="98" t="s">
        <v>875</v>
      </c>
      <c r="N25" s="98">
        <f t="shared" si="5"/>
        <v>0</v>
      </c>
      <c r="O25" s="107" t="s">
        <v>875</v>
      </c>
      <c r="P25" s="107">
        <f t="shared" si="6"/>
        <v>0</v>
      </c>
      <c r="Q25" s="107">
        <f t="shared" si="7"/>
        <v>0</v>
      </c>
      <c r="V25" s="102">
        <f t="shared" si="8"/>
        <v>0</v>
      </c>
      <c r="AA25" s="98" t="s">
        <v>1350</v>
      </c>
      <c r="AB25" s="98">
        <f t="shared" si="9"/>
        <v>1</v>
      </c>
      <c r="AD25" s="98">
        <f t="shared" si="10"/>
        <v>0</v>
      </c>
      <c r="AE25" s="104" t="s">
        <v>1434</v>
      </c>
      <c r="AF25" s="102">
        <f t="shared" si="11"/>
        <v>1</v>
      </c>
      <c r="AG25" s="102">
        <f t="shared" si="12"/>
        <v>1</v>
      </c>
      <c r="AK25" s="102">
        <v>1</v>
      </c>
      <c r="AQ25" s="102">
        <f>IFERROR(VLOOKUP(AP25,[1]Validation!$A$22:$B$24,2,),0)</f>
        <v>0</v>
      </c>
      <c r="AS25" s="102">
        <f>IFERROR(VLOOKUP(AR25,[1]Validation!$A$21:$C$24,3,),0)</f>
        <v>0</v>
      </c>
      <c r="AU25" s="102">
        <f>IFERROR(VLOOKUP(AT25,[1]Validation!$A$22:$D$24,4,),0)</f>
        <v>0</v>
      </c>
      <c r="AV25" s="102">
        <f t="shared" si="13"/>
        <v>0</v>
      </c>
      <c r="AW25" s="102">
        <f t="shared" si="14"/>
        <v>0</v>
      </c>
      <c r="AZ25" s="101">
        <v>1</v>
      </c>
      <c r="BD25" s="109">
        <f t="shared" si="15"/>
        <v>0</v>
      </c>
      <c r="BF25" s="98">
        <f t="shared" si="16"/>
        <v>0</v>
      </c>
      <c r="BH25" s="98">
        <f t="shared" si="17"/>
        <v>0</v>
      </c>
      <c r="BJ25" s="98">
        <f t="shared" si="18"/>
        <v>2</v>
      </c>
    </row>
    <row r="26" spans="1:62" ht="159.5" x14ac:dyDescent="0.3">
      <c r="E26" s="114"/>
      <c r="F26" s="113" t="s">
        <v>1</v>
      </c>
      <c r="I26" s="112"/>
      <c r="J26" s="109"/>
      <c r="K26" s="111"/>
      <c r="L26" s="110"/>
      <c r="AE26" s="116" t="s">
        <v>1462</v>
      </c>
      <c r="AK26" s="102">
        <v>1</v>
      </c>
      <c r="BD26" s="109"/>
    </row>
    <row r="27" spans="1:62" ht="43.5" x14ac:dyDescent="0.3">
      <c r="E27" s="114"/>
      <c r="F27" s="113" t="s">
        <v>1</v>
      </c>
      <c r="I27" s="112"/>
      <c r="J27" s="109"/>
      <c r="K27" s="111"/>
      <c r="L27" s="110"/>
      <c r="AE27" s="116" t="s">
        <v>1463</v>
      </c>
      <c r="BD27" s="109"/>
    </row>
    <row r="28" spans="1:62" ht="64" customHeight="1" x14ac:dyDescent="0.3">
      <c r="E28" s="114"/>
      <c r="F28" s="113" t="s">
        <v>1</v>
      </c>
      <c r="I28" s="112"/>
      <c r="J28" s="109"/>
      <c r="K28" s="111"/>
      <c r="L28" s="110"/>
      <c r="AE28" s="116" t="s">
        <v>1444</v>
      </c>
      <c r="BD28" s="109"/>
    </row>
    <row r="29" spans="1:62" ht="58" x14ac:dyDescent="0.3">
      <c r="E29" s="114"/>
      <c r="F29" s="113" t="s">
        <v>1</v>
      </c>
      <c r="I29" s="112"/>
      <c r="J29" s="109"/>
      <c r="K29" s="111"/>
      <c r="L29" s="110"/>
      <c r="AE29" s="116" t="s">
        <v>1445</v>
      </c>
      <c r="BD29" s="109"/>
    </row>
    <row r="30" spans="1:62" x14ac:dyDescent="0.3">
      <c r="E30" s="114"/>
      <c r="F30" s="113" t="s">
        <v>1</v>
      </c>
      <c r="I30" s="112"/>
      <c r="J30" s="109"/>
      <c r="K30" s="111"/>
      <c r="L30" s="110"/>
      <c r="AE30" s="116" t="s">
        <v>1446</v>
      </c>
      <c r="BD30" s="109"/>
    </row>
    <row r="31" spans="1:62" ht="87" x14ac:dyDescent="0.3">
      <c r="E31" s="114"/>
      <c r="F31" s="113" t="s">
        <v>1</v>
      </c>
      <c r="I31" s="112"/>
      <c r="J31" s="109"/>
      <c r="K31" s="111"/>
      <c r="L31" s="110"/>
      <c r="AE31" s="116" t="s">
        <v>1447</v>
      </c>
      <c r="BD31" s="109"/>
    </row>
    <row r="32" spans="1:62" ht="72.5" x14ac:dyDescent="0.3">
      <c r="E32" s="114"/>
      <c r="F32" s="113" t="s">
        <v>1</v>
      </c>
      <c r="I32" s="112"/>
      <c r="J32" s="109"/>
      <c r="K32" s="111"/>
      <c r="L32" s="110"/>
      <c r="AE32" s="116" t="s">
        <v>1465</v>
      </c>
      <c r="BD32" s="109"/>
    </row>
    <row r="33" spans="1:62" ht="29" x14ac:dyDescent="0.3">
      <c r="A33" s="98">
        <f>VLOOKUP(F33,[1]Validation!$G$2:$H$39,2)</f>
        <v>31</v>
      </c>
      <c r="B33" s="98">
        <v>205</v>
      </c>
      <c r="C33" s="98">
        <f t="shared" ref="C33:C52" si="19">COUNTIF(F:F,F33)</f>
        <v>3</v>
      </c>
      <c r="E33" s="114" t="s">
        <v>0</v>
      </c>
      <c r="F33" s="113" t="s">
        <v>1335</v>
      </c>
      <c r="I33" s="112" t="s">
        <v>1349</v>
      </c>
      <c r="J33" s="109">
        <f t="shared" ref="J33:J52" si="20">COUNTA(I33)</f>
        <v>1</v>
      </c>
      <c r="K33" s="111" t="s">
        <v>1348</v>
      </c>
      <c r="L33" s="110">
        <f t="shared" ref="L33:L52" si="21">IF(K33="-",0,COUNTA(K33))</f>
        <v>1</v>
      </c>
      <c r="M33" s="109" t="s">
        <v>1347</v>
      </c>
      <c r="N33" s="109">
        <f t="shared" ref="N33:N52" si="22">IF(M33="-",0,COUNTA(M33))</f>
        <v>1</v>
      </c>
      <c r="O33" s="110" t="s">
        <v>1346</v>
      </c>
      <c r="P33" s="110">
        <f t="shared" ref="P33:P52" si="23">IF(O33="-",0,COUNTA(O33))</f>
        <v>1</v>
      </c>
      <c r="Q33" s="110">
        <f t="shared" ref="Q33:Q52" si="24">SUM(R33:U33)</f>
        <v>0</v>
      </c>
      <c r="V33" s="102">
        <f t="shared" ref="V33:V52" si="25">SUM(W33:Z33)</f>
        <v>0</v>
      </c>
      <c r="AA33" s="98" t="s">
        <v>1345</v>
      </c>
      <c r="AB33" s="98">
        <f t="shared" ref="AB33:AB52" si="26">COUNTA(AA33)</f>
        <v>1</v>
      </c>
      <c r="AC33" s="98" t="s">
        <v>1344</v>
      </c>
      <c r="AD33" s="98">
        <f t="shared" ref="AD33:AD52" si="27">COUNTA(AC33)</f>
        <v>1</v>
      </c>
      <c r="AE33" s="104" t="s">
        <v>1343</v>
      </c>
      <c r="AF33" s="102">
        <f t="shared" ref="AF33:AF55" si="28">COUNTA(AE33)</f>
        <v>1</v>
      </c>
      <c r="AG33" s="102">
        <f t="shared" ref="AG33:AG52" si="29">SUM(AH33:AN33)</f>
        <v>1</v>
      </c>
      <c r="AH33" s="103">
        <v>1</v>
      </c>
      <c r="AQ33" s="102">
        <f>IFERROR(VLOOKUP(AP33,[1]Validation!$A$22:$B$24,2,),0)</f>
        <v>0</v>
      </c>
      <c r="AS33" s="102">
        <f>IFERROR(VLOOKUP(AR33,[1]Validation!$A$21:$C$24,3,),0)</f>
        <v>0</v>
      </c>
      <c r="AU33" s="102">
        <f>IFERROR(VLOOKUP(AT33,[1]Validation!$A$22:$D$24,4,),0)</f>
        <v>0</v>
      </c>
      <c r="AV33" s="102">
        <f t="shared" ref="AV33:AV52" si="30">Q33+V33</f>
        <v>0</v>
      </c>
      <c r="AW33" s="102">
        <f t="shared" ref="AW33:AW52" si="31">IFERROR(AQ33+AS33+AU33+AV33,0)</f>
        <v>0</v>
      </c>
      <c r="AZ33" s="101">
        <v>1</v>
      </c>
      <c r="BD33" s="109">
        <f t="shared" ref="BD33:BD52" si="32">COUNTA(BA33:BC33)</f>
        <v>0</v>
      </c>
      <c r="BF33" s="98">
        <f t="shared" ref="BF33:BF52" si="33">COUNTA(BE33)</f>
        <v>0</v>
      </c>
      <c r="BH33" s="98">
        <f t="shared" ref="BH33:BH52" si="34">COUNTA(BG33)</f>
        <v>0</v>
      </c>
      <c r="BJ33" s="98">
        <f t="shared" ref="BJ33:BJ52" si="35">J33+L33+N33+P33+AB33+AD33+AF33+BF33+BH33+BD33</f>
        <v>7</v>
      </c>
    </row>
    <row r="34" spans="1:62" ht="29" hidden="1" x14ac:dyDescent="0.3">
      <c r="A34" s="98">
        <f>VLOOKUP(F34,[1]Validation!$G$2:$H$39,2)</f>
        <v>31</v>
      </c>
      <c r="B34" s="98">
        <v>206</v>
      </c>
      <c r="C34" s="98">
        <f t="shared" si="19"/>
        <v>3</v>
      </c>
      <c r="E34" s="114" t="s">
        <v>0</v>
      </c>
      <c r="F34" s="113" t="s">
        <v>1335</v>
      </c>
      <c r="I34" s="112" t="s">
        <v>1342</v>
      </c>
      <c r="J34" s="109">
        <f t="shared" si="20"/>
        <v>1</v>
      </c>
      <c r="K34" s="111" t="s">
        <v>1341</v>
      </c>
      <c r="L34" s="110">
        <f t="shared" si="21"/>
        <v>1</v>
      </c>
      <c r="M34" s="109" t="s">
        <v>1340</v>
      </c>
      <c r="N34" s="109">
        <f t="shared" si="22"/>
        <v>1</v>
      </c>
      <c r="O34" s="110" t="s">
        <v>1339</v>
      </c>
      <c r="P34" s="110">
        <f t="shared" si="23"/>
        <v>1</v>
      </c>
      <c r="Q34" s="110">
        <f t="shared" si="24"/>
        <v>0</v>
      </c>
      <c r="V34" s="102">
        <f t="shared" si="25"/>
        <v>0</v>
      </c>
      <c r="AA34" s="98" t="s">
        <v>1338</v>
      </c>
      <c r="AB34" s="98">
        <f t="shared" si="26"/>
        <v>1</v>
      </c>
      <c r="AC34" s="98" t="s">
        <v>1337</v>
      </c>
      <c r="AD34" s="98">
        <f t="shared" si="27"/>
        <v>1</v>
      </c>
      <c r="AE34" s="115" t="s">
        <v>1336</v>
      </c>
      <c r="AF34" s="102">
        <f t="shared" si="28"/>
        <v>1</v>
      </c>
      <c r="AG34" s="102">
        <f t="shared" si="29"/>
        <v>1</v>
      </c>
      <c r="AJ34" s="102">
        <v>1</v>
      </c>
      <c r="AQ34" s="102">
        <f>IFERROR(VLOOKUP(AP34,[1]Validation!$A$22:$B$24,2,),0)</f>
        <v>0</v>
      </c>
      <c r="AS34" s="102">
        <f>IFERROR(VLOOKUP(AR34,[1]Validation!$A$21:$C$24,3,),0)</f>
        <v>0</v>
      </c>
      <c r="AU34" s="102">
        <f>IFERROR(VLOOKUP(AT34,[1]Validation!$A$22:$D$24,4,),0)</f>
        <v>0</v>
      </c>
      <c r="AV34" s="102">
        <f t="shared" si="30"/>
        <v>0</v>
      </c>
      <c r="AW34" s="102">
        <f t="shared" si="31"/>
        <v>0</v>
      </c>
      <c r="AZ34" s="101">
        <v>1</v>
      </c>
      <c r="BD34" s="109">
        <f t="shared" si="32"/>
        <v>0</v>
      </c>
      <c r="BF34" s="98">
        <f t="shared" si="33"/>
        <v>0</v>
      </c>
      <c r="BH34" s="98">
        <f t="shared" si="34"/>
        <v>0</v>
      </c>
      <c r="BJ34" s="98">
        <f t="shared" si="35"/>
        <v>7</v>
      </c>
    </row>
    <row r="35" spans="1:62" hidden="1" x14ac:dyDescent="0.3">
      <c r="A35" s="98">
        <f>VLOOKUP(F35,[1]Validation!$G$2:$H$39,2)</f>
        <v>31</v>
      </c>
      <c r="B35" s="98">
        <v>207</v>
      </c>
      <c r="C35" s="98">
        <f t="shared" si="19"/>
        <v>3</v>
      </c>
      <c r="E35" s="114" t="s">
        <v>0</v>
      </c>
      <c r="F35" s="113" t="s">
        <v>1335</v>
      </c>
      <c r="J35" s="98">
        <f t="shared" si="20"/>
        <v>0</v>
      </c>
      <c r="K35" s="100" t="s">
        <v>875</v>
      </c>
      <c r="L35" s="107">
        <f t="shared" si="21"/>
        <v>0</v>
      </c>
      <c r="M35" s="98" t="s">
        <v>875</v>
      </c>
      <c r="N35" s="98">
        <f t="shared" si="22"/>
        <v>0</v>
      </c>
      <c r="O35" s="107" t="s">
        <v>875</v>
      </c>
      <c r="P35" s="107">
        <f t="shared" si="23"/>
        <v>0</v>
      </c>
      <c r="Q35" s="107">
        <f t="shared" si="24"/>
        <v>0</v>
      </c>
      <c r="V35" s="102">
        <f t="shared" si="25"/>
        <v>0</v>
      </c>
      <c r="AB35" s="98">
        <f t="shared" si="26"/>
        <v>0</v>
      </c>
      <c r="AD35" s="98">
        <f t="shared" si="27"/>
        <v>0</v>
      </c>
      <c r="AE35" s="115" t="s">
        <v>1334</v>
      </c>
      <c r="AF35" s="102">
        <f t="shared" si="28"/>
        <v>1</v>
      </c>
      <c r="AG35" s="102">
        <f t="shared" si="29"/>
        <v>1</v>
      </c>
      <c r="AL35" s="102">
        <v>1</v>
      </c>
      <c r="AQ35" s="102">
        <f>IFERROR(VLOOKUP(AP35,[1]Validation!$A$22:$B$24,2,),0)</f>
        <v>0</v>
      </c>
      <c r="AS35" s="102">
        <f>IFERROR(VLOOKUP(AR35,[1]Validation!$A$21:$C$24,3,),0)</f>
        <v>0</v>
      </c>
      <c r="AU35" s="102">
        <f>IFERROR(VLOOKUP(AT35,[1]Validation!$A$22:$D$24,4,),0)</f>
        <v>0</v>
      </c>
      <c r="AV35" s="102">
        <f t="shared" si="30"/>
        <v>0</v>
      </c>
      <c r="AW35" s="102">
        <f t="shared" si="31"/>
        <v>0</v>
      </c>
      <c r="AZ35" s="101">
        <v>1</v>
      </c>
      <c r="BD35" s="109">
        <f t="shared" si="32"/>
        <v>0</v>
      </c>
      <c r="BF35" s="98">
        <f t="shared" si="33"/>
        <v>0</v>
      </c>
      <c r="BH35" s="98">
        <f t="shared" si="34"/>
        <v>0</v>
      </c>
      <c r="BJ35" s="98">
        <f t="shared" si="35"/>
        <v>1</v>
      </c>
    </row>
    <row r="36" spans="1:62" ht="29" x14ac:dyDescent="0.3">
      <c r="A36" s="98">
        <f>VLOOKUP(F36,[1]Validation!$G$2:$H$39,2)</f>
        <v>21</v>
      </c>
      <c r="B36" s="98">
        <v>208</v>
      </c>
      <c r="C36" s="98">
        <f t="shared" si="19"/>
        <v>4</v>
      </c>
      <c r="E36" s="114" t="s">
        <v>0</v>
      </c>
      <c r="F36" s="113" t="s">
        <v>152</v>
      </c>
      <c r="I36" s="112" t="s">
        <v>1333</v>
      </c>
      <c r="J36" s="109">
        <f t="shared" si="20"/>
        <v>1</v>
      </c>
      <c r="K36" s="111" t="s">
        <v>1332</v>
      </c>
      <c r="L36" s="110">
        <f t="shared" si="21"/>
        <v>1</v>
      </c>
      <c r="M36" s="109" t="s">
        <v>1331</v>
      </c>
      <c r="N36" s="109">
        <f t="shared" si="22"/>
        <v>1</v>
      </c>
      <c r="O36" s="110" t="s">
        <v>1330</v>
      </c>
      <c r="P36" s="110">
        <f t="shared" si="23"/>
        <v>1</v>
      </c>
      <c r="Q36" s="110">
        <f t="shared" si="24"/>
        <v>0</v>
      </c>
      <c r="V36" s="102">
        <f t="shared" si="25"/>
        <v>0</v>
      </c>
      <c r="AA36" s="98" t="s">
        <v>1329</v>
      </c>
      <c r="AB36" s="98">
        <f t="shared" si="26"/>
        <v>1</v>
      </c>
      <c r="AC36" s="98" t="s">
        <v>1328</v>
      </c>
      <c r="AD36" s="98">
        <f t="shared" si="27"/>
        <v>1</v>
      </c>
      <c r="AE36" s="104" t="s">
        <v>1327</v>
      </c>
      <c r="AF36" s="102">
        <f t="shared" si="28"/>
        <v>1</v>
      </c>
      <c r="AG36" s="102">
        <f t="shared" si="29"/>
        <v>1</v>
      </c>
      <c r="AH36" s="103">
        <v>1</v>
      </c>
      <c r="AQ36" s="102">
        <f>IFERROR(VLOOKUP(AP36,[1]Validation!$A$22:$B$24,2,),0)</f>
        <v>0</v>
      </c>
      <c r="AS36" s="102">
        <f>IFERROR(VLOOKUP(AR36,[1]Validation!$A$21:$C$24,3,),0)</f>
        <v>0</v>
      </c>
      <c r="AU36" s="102">
        <f>IFERROR(VLOOKUP(AT36,[1]Validation!$A$22:$D$24,4,),0)</f>
        <v>0</v>
      </c>
      <c r="AV36" s="102">
        <f t="shared" si="30"/>
        <v>0</v>
      </c>
      <c r="AW36" s="102">
        <f t="shared" si="31"/>
        <v>0</v>
      </c>
      <c r="AZ36" s="101">
        <v>1</v>
      </c>
      <c r="BD36" s="109">
        <f t="shared" si="32"/>
        <v>0</v>
      </c>
      <c r="BF36" s="98">
        <f t="shared" si="33"/>
        <v>0</v>
      </c>
      <c r="BH36" s="98">
        <f t="shared" si="34"/>
        <v>0</v>
      </c>
      <c r="BJ36" s="98">
        <f t="shared" si="35"/>
        <v>7</v>
      </c>
    </row>
    <row r="37" spans="1:62" ht="29" x14ac:dyDescent="0.3">
      <c r="A37" s="98">
        <f>VLOOKUP(F37,[1]Validation!$G$2:$H$39,2)</f>
        <v>21</v>
      </c>
      <c r="B37" s="98">
        <v>209</v>
      </c>
      <c r="C37" s="98">
        <f t="shared" si="19"/>
        <v>4</v>
      </c>
      <c r="E37" s="114" t="s">
        <v>0</v>
      </c>
      <c r="F37" s="113" t="s">
        <v>152</v>
      </c>
      <c r="I37" s="112"/>
      <c r="J37" s="109">
        <f t="shared" si="20"/>
        <v>0</v>
      </c>
      <c r="K37" s="111" t="s">
        <v>1326</v>
      </c>
      <c r="L37" s="110">
        <f t="shared" si="21"/>
        <v>1</v>
      </c>
      <c r="M37" s="109" t="s">
        <v>1325</v>
      </c>
      <c r="N37" s="109">
        <f t="shared" si="22"/>
        <v>1</v>
      </c>
      <c r="O37" s="110" t="s">
        <v>1324</v>
      </c>
      <c r="P37" s="110">
        <f t="shared" si="23"/>
        <v>1</v>
      </c>
      <c r="Q37" s="110">
        <f t="shared" si="24"/>
        <v>0</v>
      </c>
      <c r="V37" s="102">
        <f t="shared" si="25"/>
        <v>0</v>
      </c>
      <c r="AA37" s="98" t="s">
        <v>1323</v>
      </c>
      <c r="AB37" s="98">
        <f t="shared" si="26"/>
        <v>1</v>
      </c>
      <c r="AC37" s="98" t="s">
        <v>1322</v>
      </c>
      <c r="AD37" s="98">
        <f t="shared" si="27"/>
        <v>1</v>
      </c>
      <c r="AE37" s="104" t="s">
        <v>1321</v>
      </c>
      <c r="AF37" s="102">
        <f t="shared" si="28"/>
        <v>1</v>
      </c>
      <c r="AG37" s="102">
        <f t="shared" si="29"/>
        <v>2</v>
      </c>
      <c r="AH37" s="103">
        <v>1</v>
      </c>
      <c r="AL37" s="102">
        <v>1</v>
      </c>
      <c r="AQ37" s="102">
        <f>IFERROR(VLOOKUP(AP37,[1]Validation!$A$22:$B$24,2,),0)</f>
        <v>0</v>
      </c>
      <c r="AS37" s="102">
        <f>IFERROR(VLOOKUP(AR37,[1]Validation!$A$21:$C$24,3,),0)</f>
        <v>0</v>
      </c>
      <c r="AU37" s="102">
        <f>IFERROR(VLOOKUP(AT37,[1]Validation!$A$22:$D$24,4,),0)</f>
        <v>0</v>
      </c>
      <c r="AV37" s="102">
        <f t="shared" si="30"/>
        <v>0</v>
      </c>
      <c r="AW37" s="102">
        <f t="shared" si="31"/>
        <v>0</v>
      </c>
      <c r="AZ37" s="101">
        <v>1</v>
      </c>
      <c r="BD37" s="109">
        <f t="shared" si="32"/>
        <v>0</v>
      </c>
      <c r="BF37" s="98">
        <f t="shared" si="33"/>
        <v>0</v>
      </c>
      <c r="BH37" s="98">
        <f t="shared" si="34"/>
        <v>0</v>
      </c>
      <c r="BJ37" s="98">
        <f t="shared" si="35"/>
        <v>6</v>
      </c>
    </row>
    <row r="38" spans="1:62" x14ac:dyDescent="0.3">
      <c r="A38" s="98">
        <f>VLOOKUP(F38,[1]Validation!$G$2:$H$39,2)</f>
        <v>21</v>
      </c>
      <c r="B38" s="98">
        <v>210</v>
      </c>
      <c r="C38" s="98">
        <f t="shared" si="19"/>
        <v>4</v>
      </c>
      <c r="E38" s="114" t="s">
        <v>0</v>
      </c>
      <c r="F38" s="113" t="s">
        <v>152</v>
      </c>
      <c r="I38" s="112"/>
      <c r="J38" s="109">
        <f t="shared" si="20"/>
        <v>0</v>
      </c>
      <c r="K38" s="111" t="s">
        <v>1320</v>
      </c>
      <c r="L38" s="110">
        <f t="shared" si="21"/>
        <v>1</v>
      </c>
      <c r="M38" s="109" t="s">
        <v>1319</v>
      </c>
      <c r="N38" s="109">
        <f t="shared" si="22"/>
        <v>1</v>
      </c>
      <c r="O38" s="110" t="s">
        <v>1318</v>
      </c>
      <c r="P38" s="110">
        <f t="shared" si="23"/>
        <v>1</v>
      </c>
      <c r="Q38" s="110">
        <f t="shared" si="24"/>
        <v>0</v>
      </c>
      <c r="V38" s="102">
        <f t="shared" si="25"/>
        <v>0</v>
      </c>
      <c r="AA38" s="98" t="s">
        <v>1317</v>
      </c>
      <c r="AB38" s="98">
        <f t="shared" si="26"/>
        <v>1</v>
      </c>
      <c r="AC38" s="98" t="s">
        <v>1316</v>
      </c>
      <c r="AD38" s="98">
        <f t="shared" si="27"/>
        <v>1</v>
      </c>
      <c r="AE38" s="104" t="s">
        <v>1315</v>
      </c>
      <c r="AF38" s="102">
        <f t="shared" si="28"/>
        <v>1</v>
      </c>
      <c r="AG38" s="102">
        <f t="shared" si="29"/>
        <v>2</v>
      </c>
      <c r="AH38" s="103">
        <v>1</v>
      </c>
      <c r="AL38" s="102">
        <v>1</v>
      </c>
      <c r="AQ38" s="102">
        <f>IFERROR(VLOOKUP(AP38,[1]Validation!$A$22:$B$24,2,),0)</f>
        <v>0</v>
      </c>
      <c r="AS38" s="102">
        <f>IFERROR(VLOOKUP(AR38,[1]Validation!$A$21:$C$24,3,),0)</f>
        <v>0</v>
      </c>
      <c r="AU38" s="102">
        <f>IFERROR(VLOOKUP(AT38,[1]Validation!$A$22:$D$24,4,),0)</f>
        <v>0</v>
      </c>
      <c r="AV38" s="102">
        <f t="shared" si="30"/>
        <v>0</v>
      </c>
      <c r="AW38" s="102">
        <f t="shared" si="31"/>
        <v>0</v>
      </c>
      <c r="AZ38" s="101">
        <v>1</v>
      </c>
      <c r="BD38" s="109">
        <f t="shared" si="32"/>
        <v>0</v>
      </c>
      <c r="BF38" s="98">
        <f t="shared" si="33"/>
        <v>0</v>
      </c>
      <c r="BH38" s="98">
        <f t="shared" si="34"/>
        <v>0</v>
      </c>
      <c r="BJ38" s="98">
        <f t="shared" si="35"/>
        <v>6</v>
      </c>
    </row>
    <row r="39" spans="1:62" x14ac:dyDescent="0.3">
      <c r="A39" s="98">
        <f>VLOOKUP(F39,[1]Validation!$G$2:$H$39,2)</f>
        <v>21</v>
      </c>
      <c r="B39" s="98">
        <v>211</v>
      </c>
      <c r="C39" s="98">
        <f t="shared" si="19"/>
        <v>4</v>
      </c>
      <c r="E39" s="114" t="s">
        <v>0</v>
      </c>
      <c r="F39" s="113" t="s">
        <v>152</v>
      </c>
      <c r="I39" s="112"/>
      <c r="J39" s="109">
        <f t="shared" si="20"/>
        <v>0</v>
      </c>
      <c r="K39" s="100" t="s">
        <v>875</v>
      </c>
      <c r="L39" s="107">
        <f t="shared" si="21"/>
        <v>0</v>
      </c>
      <c r="M39" s="98" t="s">
        <v>875</v>
      </c>
      <c r="N39" s="98">
        <f t="shared" si="22"/>
        <v>0</v>
      </c>
      <c r="O39" s="107" t="s">
        <v>875</v>
      </c>
      <c r="P39" s="107">
        <f t="shared" si="23"/>
        <v>0</v>
      </c>
      <c r="Q39" s="107">
        <f t="shared" si="24"/>
        <v>0</v>
      </c>
      <c r="V39" s="102">
        <f t="shared" si="25"/>
        <v>0</v>
      </c>
      <c r="AB39" s="98">
        <f t="shared" si="26"/>
        <v>0</v>
      </c>
      <c r="AD39" s="98">
        <f t="shared" si="27"/>
        <v>0</v>
      </c>
      <c r="AE39" s="104" t="s">
        <v>1314</v>
      </c>
      <c r="AF39" s="102">
        <f t="shared" si="28"/>
        <v>1</v>
      </c>
      <c r="AG39" s="102">
        <f t="shared" si="29"/>
        <v>3</v>
      </c>
      <c r="AI39" s="102">
        <v>1</v>
      </c>
      <c r="AM39" s="102">
        <v>1</v>
      </c>
      <c r="AN39" s="102">
        <v>1</v>
      </c>
      <c r="AQ39" s="102">
        <f>IFERROR(VLOOKUP(AP39,[1]Validation!$A$22:$B$24,2,),0)</f>
        <v>0</v>
      </c>
      <c r="AS39" s="102">
        <f>IFERROR(VLOOKUP(AR39,[1]Validation!$A$21:$C$24,3,),0)</f>
        <v>0</v>
      </c>
      <c r="AU39" s="102">
        <f>IFERROR(VLOOKUP(AT39,[1]Validation!$A$22:$D$24,4,),0)</f>
        <v>0</v>
      </c>
      <c r="AV39" s="102">
        <f t="shared" si="30"/>
        <v>0</v>
      </c>
      <c r="AW39" s="102">
        <f t="shared" si="31"/>
        <v>0</v>
      </c>
      <c r="AZ39" s="101">
        <v>1</v>
      </c>
      <c r="BD39" s="109">
        <f t="shared" si="32"/>
        <v>0</v>
      </c>
      <c r="BF39" s="98">
        <f t="shared" si="33"/>
        <v>0</v>
      </c>
      <c r="BH39" s="98">
        <f t="shared" si="34"/>
        <v>0</v>
      </c>
      <c r="BJ39" s="98">
        <f t="shared" si="35"/>
        <v>1</v>
      </c>
    </row>
    <row r="40" spans="1:62" ht="23.15" customHeight="1" x14ac:dyDescent="0.3">
      <c r="A40" s="98">
        <f>VLOOKUP(F40,[1]Validation!$G$2:$H$39,2)</f>
        <v>2</v>
      </c>
      <c r="B40" s="98">
        <v>212</v>
      </c>
      <c r="C40" s="98">
        <f t="shared" si="19"/>
        <v>3</v>
      </c>
      <c r="E40" s="114" t="s">
        <v>168</v>
      </c>
      <c r="F40" s="113" t="s">
        <v>20</v>
      </c>
      <c r="I40" s="112" t="s">
        <v>1032</v>
      </c>
      <c r="J40" s="109">
        <f t="shared" si="20"/>
        <v>1</v>
      </c>
      <c r="K40" s="111" t="s">
        <v>1313</v>
      </c>
      <c r="L40" s="110">
        <f t="shared" si="21"/>
        <v>1</v>
      </c>
      <c r="M40" s="109" t="s">
        <v>1312</v>
      </c>
      <c r="N40" s="109">
        <f t="shared" si="22"/>
        <v>1</v>
      </c>
      <c r="O40" s="110" t="s">
        <v>1311</v>
      </c>
      <c r="P40" s="110">
        <f t="shared" si="23"/>
        <v>1</v>
      </c>
      <c r="Q40" s="110">
        <f t="shared" si="24"/>
        <v>0</v>
      </c>
      <c r="V40" s="102">
        <f t="shared" si="25"/>
        <v>0</v>
      </c>
      <c r="AA40" s="98" t="s">
        <v>1310</v>
      </c>
      <c r="AB40" s="98">
        <f t="shared" si="26"/>
        <v>1</v>
      </c>
      <c r="AC40" s="98" t="s">
        <v>1309</v>
      </c>
      <c r="AD40" s="98">
        <f t="shared" si="27"/>
        <v>1</v>
      </c>
      <c r="AE40" s="104" t="s">
        <v>1308</v>
      </c>
      <c r="AF40" s="102">
        <f t="shared" si="28"/>
        <v>1</v>
      </c>
      <c r="AG40" s="102">
        <f t="shared" si="29"/>
        <v>2</v>
      </c>
      <c r="AJ40" s="102">
        <v>1</v>
      </c>
      <c r="AM40" s="102">
        <v>1</v>
      </c>
      <c r="AQ40" s="102">
        <f>IFERROR(VLOOKUP(AP40,[1]Validation!$A$22:$B$24,2,),0)</f>
        <v>0</v>
      </c>
      <c r="AS40" s="102">
        <f>IFERROR(VLOOKUP(AR40,[1]Validation!$A$21:$C$24,3,),0)</f>
        <v>0</v>
      </c>
      <c r="AU40" s="102">
        <f>IFERROR(VLOOKUP(AT40,[1]Validation!$A$22:$D$24,4,),0)</f>
        <v>0</v>
      </c>
      <c r="AV40" s="102">
        <f t="shared" si="30"/>
        <v>0</v>
      </c>
      <c r="AW40" s="102">
        <f t="shared" si="31"/>
        <v>0</v>
      </c>
      <c r="AZ40" s="101">
        <v>1</v>
      </c>
      <c r="BD40" s="109">
        <f t="shared" si="32"/>
        <v>0</v>
      </c>
      <c r="BF40" s="98">
        <f t="shared" si="33"/>
        <v>0</v>
      </c>
      <c r="BH40" s="98">
        <f t="shared" si="34"/>
        <v>0</v>
      </c>
      <c r="BJ40" s="98">
        <f t="shared" si="35"/>
        <v>7</v>
      </c>
    </row>
    <row r="41" spans="1:62" x14ac:dyDescent="0.3">
      <c r="A41" s="98">
        <f>VLOOKUP(F41,[1]Validation!$G$2:$H$39,2)</f>
        <v>2</v>
      </c>
      <c r="B41" s="98">
        <v>213</v>
      </c>
      <c r="C41" s="98">
        <f t="shared" si="19"/>
        <v>3</v>
      </c>
      <c r="E41" s="114" t="s">
        <v>168</v>
      </c>
      <c r="F41" s="113" t="s">
        <v>20</v>
      </c>
      <c r="I41" s="112"/>
      <c r="J41" s="109">
        <f t="shared" si="20"/>
        <v>0</v>
      </c>
      <c r="K41" s="111" t="s">
        <v>875</v>
      </c>
      <c r="L41" s="110">
        <f t="shared" si="21"/>
        <v>0</v>
      </c>
      <c r="M41" s="109" t="s">
        <v>1307</v>
      </c>
      <c r="N41" s="109">
        <f t="shared" si="22"/>
        <v>1</v>
      </c>
      <c r="O41" s="110" t="s">
        <v>1306</v>
      </c>
      <c r="P41" s="110">
        <f t="shared" si="23"/>
        <v>1</v>
      </c>
      <c r="Q41" s="110">
        <f t="shared" si="24"/>
        <v>0</v>
      </c>
      <c r="V41" s="102">
        <f t="shared" si="25"/>
        <v>0</v>
      </c>
      <c r="AA41" s="98" t="s">
        <v>1305</v>
      </c>
      <c r="AB41" s="98">
        <f t="shared" si="26"/>
        <v>1</v>
      </c>
      <c r="AC41" s="98" t="s">
        <v>1304</v>
      </c>
      <c r="AD41" s="98">
        <f t="shared" si="27"/>
        <v>1</v>
      </c>
      <c r="AE41" s="104" t="s">
        <v>1303</v>
      </c>
      <c r="AF41" s="102">
        <f t="shared" si="28"/>
        <v>1</v>
      </c>
      <c r="AG41" s="102">
        <f t="shared" si="29"/>
        <v>1</v>
      </c>
      <c r="AH41" s="103">
        <v>1</v>
      </c>
      <c r="AQ41" s="102">
        <f>IFERROR(VLOOKUP(AP41,[1]Validation!$A$22:$B$24,2,),0)</f>
        <v>0</v>
      </c>
      <c r="AS41" s="102">
        <f>IFERROR(VLOOKUP(AR41,[1]Validation!$A$21:$C$24,3,),0)</f>
        <v>0</v>
      </c>
      <c r="AU41" s="102">
        <f>IFERROR(VLOOKUP(AT41,[1]Validation!$A$22:$D$24,4,),0)</f>
        <v>0</v>
      </c>
      <c r="AV41" s="102">
        <f t="shared" si="30"/>
        <v>0</v>
      </c>
      <c r="AW41" s="102">
        <f t="shared" si="31"/>
        <v>0</v>
      </c>
      <c r="AZ41" s="101">
        <v>1</v>
      </c>
      <c r="BD41" s="109">
        <f t="shared" si="32"/>
        <v>0</v>
      </c>
      <c r="BF41" s="98">
        <f t="shared" si="33"/>
        <v>0</v>
      </c>
      <c r="BH41" s="98">
        <f t="shared" si="34"/>
        <v>0</v>
      </c>
      <c r="BJ41" s="98">
        <f t="shared" si="35"/>
        <v>5</v>
      </c>
    </row>
    <row r="42" spans="1:62" x14ac:dyDescent="0.3">
      <c r="A42" s="98">
        <f>VLOOKUP(F42,[1]Validation!$G$2:$H$39,2)</f>
        <v>2</v>
      </c>
      <c r="B42" s="98">
        <v>214</v>
      </c>
      <c r="C42" s="98">
        <f t="shared" si="19"/>
        <v>3</v>
      </c>
      <c r="E42" s="114" t="s">
        <v>168</v>
      </c>
      <c r="F42" s="113" t="s">
        <v>20</v>
      </c>
      <c r="I42" s="112"/>
      <c r="J42" s="109">
        <f t="shared" si="20"/>
        <v>0</v>
      </c>
      <c r="K42" s="111" t="s">
        <v>875</v>
      </c>
      <c r="L42" s="110">
        <f t="shared" si="21"/>
        <v>0</v>
      </c>
      <c r="M42" s="98" t="s">
        <v>875</v>
      </c>
      <c r="N42" s="98">
        <f t="shared" si="22"/>
        <v>0</v>
      </c>
      <c r="O42" s="107" t="s">
        <v>875</v>
      </c>
      <c r="P42" s="107">
        <f t="shared" si="23"/>
        <v>0</v>
      </c>
      <c r="Q42" s="107">
        <f t="shared" si="24"/>
        <v>0</v>
      </c>
      <c r="V42" s="102">
        <f t="shared" si="25"/>
        <v>0</v>
      </c>
      <c r="AB42" s="98">
        <f t="shared" si="26"/>
        <v>0</v>
      </c>
      <c r="AD42" s="98">
        <f t="shared" si="27"/>
        <v>0</v>
      </c>
      <c r="AE42" s="104" t="s">
        <v>1302</v>
      </c>
      <c r="AF42" s="102">
        <f t="shared" si="28"/>
        <v>1</v>
      </c>
      <c r="AG42" s="102">
        <f t="shared" si="29"/>
        <v>1</v>
      </c>
      <c r="AM42" s="102">
        <v>1</v>
      </c>
      <c r="AQ42" s="102">
        <f>IFERROR(VLOOKUP(AP42,[1]Validation!$A$22:$B$24,2,),0)</f>
        <v>0</v>
      </c>
      <c r="AS42" s="102">
        <f>IFERROR(VLOOKUP(AR42,[1]Validation!$A$21:$C$24,3,),0)</f>
        <v>0</v>
      </c>
      <c r="AU42" s="102">
        <f>IFERROR(VLOOKUP(AT42,[1]Validation!$A$22:$D$24,4,),0)</f>
        <v>0</v>
      </c>
      <c r="AV42" s="102">
        <f t="shared" si="30"/>
        <v>0</v>
      </c>
      <c r="AW42" s="102">
        <f t="shared" si="31"/>
        <v>0</v>
      </c>
      <c r="AZ42" s="101">
        <v>1</v>
      </c>
      <c r="BD42" s="109">
        <f t="shared" si="32"/>
        <v>0</v>
      </c>
      <c r="BF42" s="98">
        <f t="shared" si="33"/>
        <v>0</v>
      </c>
      <c r="BH42" s="98">
        <f t="shared" si="34"/>
        <v>0</v>
      </c>
      <c r="BJ42" s="98">
        <f t="shared" si="35"/>
        <v>1</v>
      </c>
    </row>
    <row r="43" spans="1:62" ht="29" x14ac:dyDescent="0.3">
      <c r="A43" s="98">
        <f>VLOOKUP(F43,[1]Validation!$G$2:$H$39,2)</f>
        <v>23</v>
      </c>
      <c r="B43" s="98">
        <v>215</v>
      </c>
      <c r="C43" s="98">
        <f t="shared" si="19"/>
        <v>10</v>
      </c>
      <c r="E43" s="114" t="s">
        <v>169</v>
      </c>
      <c r="F43" s="113" t="s">
        <v>170</v>
      </c>
      <c r="I43" s="112" t="s">
        <v>1301</v>
      </c>
      <c r="J43" s="109">
        <f t="shared" si="20"/>
        <v>1</v>
      </c>
      <c r="K43" s="111" t="s">
        <v>1300</v>
      </c>
      <c r="L43" s="110">
        <f t="shared" si="21"/>
        <v>1</v>
      </c>
      <c r="M43" s="109" t="s">
        <v>1299</v>
      </c>
      <c r="N43" s="109">
        <f t="shared" si="22"/>
        <v>1</v>
      </c>
      <c r="O43" s="110" t="s">
        <v>1298</v>
      </c>
      <c r="P43" s="110">
        <f t="shared" si="23"/>
        <v>1</v>
      </c>
      <c r="Q43" s="110">
        <f t="shared" si="24"/>
        <v>0</v>
      </c>
      <c r="V43" s="102">
        <f t="shared" si="25"/>
        <v>0</v>
      </c>
      <c r="AA43" s="98" t="s">
        <v>1297</v>
      </c>
      <c r="AB43" s="98">
        <f t="shared" si="26"/>
        <v>1</v>
      </c>
      <c r="AC43" s="98" t="s">
        <v>1296</v>
      </c>
      <c r="AD43" s="98">
        <f t="shared" si="27"/>
        <v>1</v>
      </c>
      <c r="AE43" s="104" t="s">
        <v>1435</v>
      </c>
      <c r="AF43" s="102">
        <f t="shared" si="28"/>
        <v>1</v>
      </c>
      <c r="AG43" s="102">
        <f t="shared" si="29"/>
        <v>2</v>
      </c>
      <c r="AJ43" s="102">
        <v>1</v>
      </c>
      <c r="AM43" s="102">
        <v>1</v>
      </c>
      <c r="AQ43" s="102">
        <f>IFERROR(VLOOKUP(AP43,[1]Validation!$A$22:$B$24,2,),0)</f>
        <v>0</v>
      </c>
      <c r="AS43" s="102">
        <f>IFERROR(VLOOKUP(AR43,[1]Validation!$A$21:$C$24,3,),0)</f>
        <v>0</v>
      </c>
      <c r="AU43" s="102">
        <f>IFERROR(VLOOKUP(AT43,[1]Validation!$A$22:$D$24,4,),0)</f>
        <v>0</v>
      </c>
      <c r="AV43" s="102">
        <f t="shared" si="30"/>
        <v>0</v>
      </c>
      <c r="AW43" s="102">
        <f t="shared" si="31"/>
        <v>0</v>
      </c>
      <c r="AZ43" s="101">
        <v>1</v>
      </c>
      <c r="BD43" s="109">
        <f t="shared" si="32"/>
        <v>0</v>
      </c>
      <c r="BF43" s="98">
        <f t="shared" si="33"/>
        <v>0</v>
      </c>
      <c r="BH43" s="98">
        <f t="shared" si="34"/>
        <v>0</v>
      </c>
      <c r="BJ43" s="98">
        <f t="shared" si="35"/>
        <v>7</v>
      </c>
    </row>
    <row r="44" spans="1:62" ht="29" x14ac:dyDescent="0.3">
      <c r="A44" s="98">
        <f>VLOOKUP(F44,[1]Validation!$G$2:$H$39,2)</f>
        <v>23</v>
      </c>
      <c r="B44" s="98">
        <v>216</v>
      </c>
      <c r="C44" s="98">
        <f t="shared" si="19"/>
        <v>10</v>
      </c>
      <c r="E44" s="114" t="s">
        <v>169</v>
      </c>
      <c r="F44" s="113" t="s">
        <v>170</v>
      </c>
      <c r="I44" s="112" t="s">
        <v>1295</v>
      </c>
      <c r="J44" s="109">
        <f t="shared" si="20"/>
        <v>1</v>
      </c>
      <c r="K44" s="111" t="s">
        <v>1294</v>
      </c>
      <c r="L44" s="110">
        <f t="shared" si="21"/>
        <v>1</v>
      </c>
      <c r="M44" s="109" t="s">
        <v>1293</v>
      </c>
      <c r="N44" s="109">
        <f t="shared" si="22"/>
        <v>1</v>
      </c>
      <c r="O44" s="110" t="s">
        <v>1292</v>
      </c>
      <c r="P44" s="110">
        <f t="shared" si="23"/>
        <v>1</v>
      </c>
      <c r="Q44" s="110">
        <f t="shared" si="24"/>
        <v>0</v>
      </c>
      <c r="V44" s="102">
        <f t="shared" si="25"/>
        <v>0</v>
      </c>
      <c r="AA44" s="98" t="s">
        <v>1291</v>
      </c>
      <c r="AB44" s="98">
        <f t="shared" si="26"/>
        <v>1</v>
      </c>
      <c r="AC44" s="98" t="s">
        <v>1290</v>
      </c>
      <c r="AD44" s="98">
        <f t="shared" si="27"/>
        <v>1</v>
      </c>
      <c r="AE44" s="116" t="s">
        <v>1436</v>
      </c>
      <c r="AF44" s="102">
        <f t="shared" si="28"/>
        <v>1</v>
      </c>
      <c r="AG44" s="102">
        <f t="shared" si="29"/>
        <v>1</v>
      </c>
      <c r="AJ44" s="102">
        <v>1</v>
      </c>
      <c r="AQ44" s="102">
        <f>IFERROR(VLOOKUP(AP44,[1]Validation!$A$22:$B$24,2,),0)</f>
        <v>0</v>
      </c>
      <c r="AS44" s="102">
        <f>IFERROR(VLOOKUP(AR44,[1]Validation!$A$21:$C$24,3,),0)</f>
        <v>0</v>
      </c>
      <c r="AU44" s="102">
        <f>IFERROR(VLOOKUP(AT44,[1]Validation!$A$22:$D$24,4,),0)</f>
        <v>0</v>
      </c>
      <c r="AV44" s="102">
        <f t="shared" si="30"/>
        <v>0</v>
      </c>
      <c r="AW44" s="102">
        <f t="shared" si="31"/>
        <v>0</v>
      </c>
      <c r="AZ44" s="101">
        <v>1</v>
      </c>
      <c r="BD44" s="109">
        <f t="shared" si="32"/>
        <v>0</v>
      </c>
      <c r="BF44" s="98">
        <f t="shared" si="33"/>
        <v>0</v>
      </c>
      <c r="BH44" s="98">
        <f t="shared" si="34"/>
        <v>0</v>
      </c>
      <c r="BJ44" s="98">
        <f t="shared" si="35"/>
        <v>7</v>
      </c>
    </row>
    <row r="45" spans="1:62" ht="58" x14ac:dyDescent="0.3">
      <c r="A45" s="98">
        <f>VLOOKUP(F45,[1]Validation!$G$2:$H$39,2)</f>
        <v>23</v>
      </c>
      <c r="B45" s="98">
        <v>217</v>
      </c>
      <c r="C45" s="98">
        <f t="shared" si="19"/>
        <v>10</v>
      </c>
      <c r="E45" s="114" t="s">
        <v>169</v>
      </c>
      <c r="F45" s="113" t="s">
        <v>170</v>
      </c>
      <c r="J45" s="98">
        <f t="shared" si="20"/>
        <v>0</v>
      </c>
      <c r="K45" s="111" t="s">
        <v>1289</v>
      </c>
      <c r="L45" s="110">
        <f t="shared" si="21"/>
        <v>1</v>
      </c>
      <c r="M45" s="109" t="s">
        <v>1288</v>
      </c>
      <c r="N45" s="109">
        <f t="shared" si="22"/>
        <v>1</v>
      </c>
      <c r="O45" s="110" t="s">
        <v>1287</v>
      </c>
      <c r="P45" s="110">
        <f t="shared" si="23"/>
        <v>1</v>
      </c>
      <c r="Q45" s="110">
        <f t="shared" si="24"/>
        <v>0</v>
      </c>
      <c r="V45" s="102">
        <f t="shared" si="25"/>
        <v>0</v>
      </c>
      <c r="AA45" s="98" t="s">
        <v>1286</v>
      </c>
      <c r="AB45" s="98">
        <f t="shared" si="26"/>
        <v>1</v>
      </c>
      <c r="AC45" s="98" t="s">
        <v>1285</v>
      </c>
      <c r="AD45" s="98">
        <f t="shared" si="27"/>
        <v>1</v>
      </c>
      <c r="AE45" s="104" t="s">
        <v>1284</v>
      </c>
      <c r="AF45" s="102">
        <f t="shared" si="28"/>
        <v>1</v>
      </c>
      <c r="AG45" s="102">
        <f t="shared" si="29"/>
        <v>1</v>
      </c>
      <c r="AH45" s="103">
        <v>1</v>
      </c>
      <c r="AQ45" s="102">
        <f>IFERROR(VLOOKUP(AP45,[1]Validation!$A$22:$B$24,2,),0)</f>
        <v>0</v>
      </c>
      <c r="AS45" s="102">
        <f>IFERROR(VLOOKUP(AR45,[1]Validation!$A$21:$C$24,3,),0)</f>
        <v>0</v>
      </c>
      <c r="AU45" s="102">
        <f>IFERROR(VLOOKUP(AT45,[1]Validation!$A$22:$D$24,4,),0)</f>
        <v>0</v>
      </c>
      <c r="AV45" s="102">
        <f t="shared" si="30"/>
        <v>0</v>
      </c>
      <c r="AW45" s="102">
        <f t="shared" si="31"/>
        <v>0</v>
      </c>
      <c r="AZ45" s="101">
        <v>1</v>
      </c>
      <c r="BD45" s="109">
        <f t="shared" si="32"/>
        <v>0</v>
      </c>
      <c r="BF45" s="98">
        <f t="shared" si="33"/>
        <v>0</v>
      </c>
      <c r="BH45" s="98">
        <f t="shared" si="34"/>
        <v>0</v>
      </c>
      <c r="BJ45" s="98">
        <f t="shared" si="35"/>
        <v>6</v>
      </c>
    </row>
    <row r="46" spans="1:62" ht="81" customHeight="1" x14ac:dyDescent="0.3">
      <c r="A46" s="98">
        <f>VLOOKUP(F46,[1]Validation!$G$2:$H$39,2)</f>
        <v>23</v>
      </c>
      <c r="B46" s="98">
        <v>218</v>
      </c>
      <c r="C46" s="98">
        <f t="shared" si="19"/>
        <v>10</v>
      </c>
      <c r="E46" s="114" t="s">
        <v>169</v>
      </c>
      <c r="F46" s="113" t="s">
        <v>170</v>
      </c>
      <c r="J46" s="98">
        <f t="shared" si="20"/>
        <v>0</v>
      </c>
      <c r="K46" s="111" t="s">
        <v>1283</v>
      </c>
      <c r="L46" s="110">
        <f t="shared" si="21"/>
        <v>1</v>
      </c>
      <c r="M46" s="98" t="s">
        <v>875</v>
      </c>
      <c r="N46" s="98">
        <f t="shared" si="22"/>
        <v>0</v>
      </c>
      <c r="O46" s="110" t="s">
        <v>1282</v>
      </c>
      <c r="P46" s="110">
        <f t="shared" si="23"/>
        <v>1</v>
      </c>
      <c r="Q46" s="110">
        <f t="shared" si="24"/>
        <v>0</v>
      </c>
      <c r="V46" s="102">
        <f t="shared" si="25"/>
        <v>0</v>
      </c>
      <c r="AA46" s="98" t="s">
        <v>1281</v>
      </c>
      <c r="AB46" s="98">
        <f t="shared" si="26"/>
        <v>1</v>
      </c>
      <c r="AD46" s="98">
        <f t="shared" si="27"/>
        <v>0</v>
      </c>
      <c r="AE46" s="104" t="s">
        <v>1280</v>
      </c>
      <c r="AF46" s="102">
        <f t="shared" si="28"/>
        <v>1</v>
      </c>
      <c r="AG46" s="102">
        <f t="shared" si="29"/>
        <v>1</v>
      </c>
      <c r="AH46" s="103">
        <v>1</v>
      </c>
      <c r="AQ46" s="102">
        <f>IFERROR(VLOOKUP(AP46,[1]Validation!$A$22:$B$24,2,),0)</f>
        <v>0</v>
      </c>
      <c r="AS46" s="102">
        <f>IFERROR(VLOOKUP(AR46,[1]Validation!$A$21:$C$24,3,),0)</f>
        <v>0</v>
      </c>
      <c r="AU46" s="102">
        <f>IFERROR(VLOOKUP(AT46,[1]Validation!$A$22:$D$24,4,),0)</f>
        <v>0</v>
      </c>
      <c r="AV46" s="102">
        <f t="shared" si="30"/>
        <v>0</v>
      </c>
      <c r="AW46" s="102">
        <f t="shared" si="31"/>
        <v>0</v>
      </c>
      <c r="AZ46" s="101">
        <v>1</v>
      </c>
      <c r="BD46" s="109">
        <f t="shared" si="32"/>
        <v>0</v>
      </c>
      <c r="BF46" s="98">
        <f t="shared" si="33"/>
        <v>0</v>
      </c>
      <c r="BH46" s="98">
        <f t="shared" si="34"/>
        <v>0</v>
      </c>
      <c r="BJ46" s="98">
        <f t="shared" si="35"/>
        <v>4</v>
      </c>
    </row>
    <row r="47" spans="1:62" hidden="1" x14ac:dyDescent="0.3">
      <c r="A47" s="98">
        <f>VLOOKUP(F47,[1]Validation!$G$2:$H$39,2)</f>
        <v>23</v>
      </c>
      <c r="B47" s="98">
        <v>219</v>
      </c>
      <c r="C47" s="98">
        <f t="shared" si="19"/>
        <v>10</v>
      </c>
      <c r="E47" s="114" t="s">
        <v>169</v>
      </c>
      <c r="F47" s="113" t="s">
        <v>170</v>
      </c>
      <c r="J47" s="98">
        <f t="shared" si="20"/>
        <v>0</v>
      </c>
      <c r="K47" s="100" t="s">
        <v>875</v>
      </c>
      <c r="L47" s="107">
        <f t="shared" si="21"/>
        <v>0</v>
      </c>
      <c r="M47" s="98" t="s">
        <v>875</v>
      </c>
      <c r="N47" s="98">
        <f t="shared" si="22"/>
        <v>0</v>
      </c>
      <c r="O47" s="110" t="s">
        <v>1279</v>
      </c>
      <c r="P47" s="110">
        <f t="shared" si="23"/>
        <v>1</v>
      </c>
      <c r="Q47" s="110">
        <f t="shared" si="24"/>
        <v>0</v>
      </c>
      <c r="V47" s="102">
        <f t="shared" si="25"/>
        <v>0</v>
      </c>
      <c r="AB47" s="98">
        <f t="shared" si="26"/>
        <v>0</v>
      </c>
      <c r="AD47" s="98">
        <f t="shared" si="27"/>
        <v>0</v>
      </c>
      <c r="AF47" s="102">
        <f t="shared" si="28"/>
        <v>0</v>
      </c>
      <c r="AG47" s="102">
        <f t="shared" si="29"/>
        <v>0</v>
      </c>
      <c r="AQ47" s="102">
        <f>IFERROR(VLOOKUP(AP47,[1]Validation!$A$22:$B$24,2,),0)</f>
        <v>0</v>
      </c>
      <c r="AS47" s="102">
        <f>IFERROR(VLOOKUP(AR47,[1]Validation!$A$21:$C$24,3,),0)</f>
        <v>0</v>
      </c>
      <c r="AU47" s="102">
        <f>IFERROR(VLOOKUP(AT47,[1]Validation!$A$22:$D$24,4,),0)</f>
        <v>0</v>
      </c>
      <c r="AV47" s="102">
        <f t="shared" si="30"/>
        <v>0</v>
      </c>
      <c r="AW47" s="102">
        <f t="shared" si="31"/>
        <v>0</v>
      </c>
      <c r="AZ47" s="101">
        <v>1</v>
      </c>
      <c r="BD47" s="109">
        <f t="shared" si="32"/>
        <v>0</v>
      </c>
      <c r="BF47" s="98">
        <f t="shared" si="33"/>
        <v>0</v>
      </c>
      <c r="BH47" s="98">
        <f t="shared" si="34"/>
        <v>0</v>
      </c>
      <c r="BJ47" s="98">
        <f t="shared" si="35"/>
        <v>1</v>
      </c>
    </row>
    <row r="48" spans="1:62" ht="43.5" x14ac:dyDescent="0.3">
      <c r="A48" s="98">
        <f>VLOOKUP(F48,[1]Validation!$G$2:$H$39,2)</f>
        <v>23</v>
      </c>
      <c r="B48" s="98">
        <v>220</v>
      </c>
      <c r="C48" s="98">
        <f t="shared" si="19"/>
        <v>10</v>
      </c>
      <c r="E48" s="114" t="s">
        <v>169</v>
      </c>
      <c r="F48" s="113" t="s">
        <v>170</v>
      </c>
      <c r="J48" s="98">
        <f t="shared" si="20"/>
        <v>0</v>
      </c>
      <c r="K48" s="100" t="s">
        <v>875</v>
      </c>
      <c r="L48" s="107">
        <f t="shared" si="21"/>
        <v>0</v>
      </c>
      <c r="M48" s="98" t="s">
        <v>875</v>
      </c>
      <c r="N48" s="98">
        <f t="shared" si="22"/>
        <v>0</v>
      </c>
      <c r="O48" s="110" t="s">
        <v>1278</v>
      </c>
      <c r="P48" s="110">
        <f t="shared" si="23"/>
        <v>1</v>
      </c>
      <c r="Q48" s="110">
        <f t="shared" si="24"/>
        <v>0</v>
      </c>
      <c r="V48" s="102">
        <f t="shared" si="25"/>
        <v>0</v>
      </c>
      <c r="AB48" s="98">
        <f t="shared" si="26"/>
        <v>0</v>
      </c>
      <c r="AD48" s="98">
        <f t="shared" si="27"/>
        <v>0</v>
      </c>
      <c r="AE48" s="104" t="s">
        <v>1277</v>
      </c>
      <c r="AF48" s="102">
        <f t="shared" si="28"/>
        <v>1</v>
      </c>
      <c r="AG48" s="102">
        <f t="shared" si="29"/>
        <v>2</v>
      </c>
      <c r="AJ48" s="102">
        <v>1</v>
      </c>
      <c r="AM48" s="102">
        <v>1</v>
      </c>
      <c r="AQ48" s="102">
        <f>IFERROR(VLOOKUP(AP48,[1]Validation!$A$22:$B$24,2,),0)</f>
        <v>0</v>
      </c>
      <c r="AS48" s="102">
        <f>IFERROR(VLOOKUP(AR48,[1]Validation!$A$21:$C$24,3,),0)</f>
        <v>0</v>
      </c>
      <c r="AU48" s="102">
        <f>IFERROR(VLOOKUP(AT48,[1]Validation!$A$22:$D$24,4,),0)</f>
        <v>0</v>
      </c>
      <c r="AV48" s="102">
        <f t="shared" si="30"/>
        <v>0</v>
      </c>
      <c r="AW48" s="102">
        <f t="shared" si="31"/>
        <v>0</v>
      </c>
      <c r="AZ48" s="101">
        <v>1</v>
      </c>
      <c r="BD48" s="109">
        <f t="shared" si="32"/>
        <v>0</v>
      </c>
      <c r="BF48" s="98">
        <f t="shared" si="33"/>
        <v>0</v>
      </c>
      <c r="BH48" s="98">
        <f t="shared" si="34"/>
        <v>0</v>
      </c>
      <c r="BJ48" s="98">
        <f t="shared" si="35"/>
        <v>2</v>
      </c>
    </row>
    <row r="49" spans="1:62" ht="159.5" x14ac:dyDescent="0.3">
      <c r="A49" s="98">
        <f>VLOOKUP(F49,[1]Validation!$G$2:$H$39,2)</f>
        <v>23</v>
      </c>
      <c r="B49" s="98">
        <v>221</v>
      </c>
      <c r="C49" s="98">
        <f t="shared" si="19"/>
        <v>10</v>
      </c>
      <c r="E49" s="114" t="s">
        <v>169</v>
      </c>
      <c r="F49" s="113" t="s">
        <v>170</v>
      </c>
      <c r="J49" s="98">
        <f t="shared" si="20"/>
        <v>0</v>
      </c>
      <c r="K49" s="100" t="s">
        <v>875</v>
      </c>
      <c r="L49" s="107">
        <f t="shared" si="21"/>
        <v>0</v>
      </c>
      <c r="M49" s="98" t="s">
        <v>875</v>
      </c>
      <c r="N49" s="98">
        <f t="shared" si="22"/>
        <v>0</v>
      </c>
      <c r="O49" s="110" t="s">
        <v>1276</v>
      </c>
      <c r="P49" s="110">
        <f t="shared" si="23"/>
        <v>1</v>
      </c>
      <c r="Q49" s="110">
        <f t="shared" si="24"/>
        <v>0</v>
      </c>
      <c r="V49" s="102">
        <f t="shared" si="25"/>
        <v>0</v>
      </c>
      <c r="AB49" s="98">
        <f t="shared" si="26"/>
        <v>0</v>
      </c>
      <c r="AD49" s="98">
        <f t="shared" si="27"/>
        <v>0</v>
      </c>
      <c r="AE49" s="104" t="s">
        <v>1275</v>
      </c>
      <c r="AF49" s="102">
        <f t="shared" si="28"/>
        <v>1</v>
      </c>
      <c r="AG49" s="102">
        <f t="shared" si="29"/>
        <v>1</v>
      </c>
      <c r="AM49" s="102">
        <v>1</v>
      </c>
      <c r="AQ49" s="102">
        <f>IFERROR(VLOOKUP(AP49,[1]Validation!$A$22:$B$24,2,),0)</f>
        <v>0</v>
      </c>
      <c r="AS49" s="102">
        <f>IFERROR(VLOOKUP(AR49,[1]Validation!$A$21:$C$24,3,),0)</f>
        <v>0</v>
      </c>
      <c r="AU49" s="102">
        <f>IFERROR(VLOOKUP(AT49,[1]Validation!$A$22:$D$24,4,),0)</f>
        <v>0</v>
      </c>
      <c r="AV49" s="102">
        <f t="shared" si="30"/>
        <v>0</v>
      </c>
      <c r="AW49" s="102">
        <f t="shared" si="31"/>
        <v>0</v>
      </c>
      <c r="AZ49" s="101">
        <v>1</v>
      </c>
      <c r="BD49" s="109">
        <f t="shared" si="32"/>
        <v>0</v>
      </c>
      <c r="BF49" s="98">
        <f t="shared" si="33"/>
        <v>0</v>
      </c>
      <c r="BH49" s="98">
        <f t="shared" si="34"/>
        <v>0</v>
      </c>
      <c r="BJ49" s="98">
        <f t="shared" si="35"/>
        <v>2</v>
      </c>
    </row>
    <row r="50" spans="1:62" hidden="1" x14ac:dyDescent="0.3">
      <c r="A50" s="98">
        <f>VLOOKUP(F50,[1]Validation!$G$2:$H$39,2)</f>
        <v>23</v>
      </c>
      <c r="B50" s="98">
        <v>222</v>
      </c>
      <c r="C50" s="98">
        <f t="shared" si="19"/>
        <v>10</v>
      </c>
      <c r="E50" s="114" t="s">
        <v>169</v>
      </c>
      <c r="F50" s="113" t="s">
        <v>170</v>
      </c>
      <c r="J50" s="98">
        <f t="shared" si="20"/>
        <v>0</v>
      </c>
      <c r="K50" s="100" t="s">
        <v>875</v>
      </c>
      <c r="L50" s="107">
        <f t="shared" si="21"/>
        <v>0</v>
      </c>
      <c r="M50" s="98" t="s">
        <v>875</v>
      </c>
      <c r="N50" s="98">
        <f t="shared" si="22"/>
        <v>0</v>
      </c>
      <c r="O50" s="110" t="s">
        <v>1274</v>
      </c>
      <c r="P50" s="110">
        <f t="shared" si="23"/>
        <v>1</v>
      </c>
      <c r="Q50" s="110">
        <f t="shared" si="24"/>
        <v>0</v>
      </c>
      <c r="V50" s="102">
        <f t="shared" si="25"/>
        <v>0</v>
      </c>
      <c r="AB50" s="98">
        <f t="shared" si="26"/>
        <v>0</v>
      </c>
      <c r="AD50" s="98">
        <f t="shared" si="27"/>
        <v>0</v>
      </c>
      <c r="AF50" s="102">
        <f t="shared" si="28"/>
        <v>0</v>
      </c>
      <c r="AG50" s="102">
        <f t="shared" si="29"/>
        <v>0</v>
      </c>
      <c r="AQ50" s="102">
        <f>IFERROR(VLOOKUP(AP50,[1]Validation!$A$22:$B$24,2,),0)</f>
        <v>0</v>
      </c>
      <c r="AS50" s="102">
        <f>IFERROR(VLOOKUP(AR50,[1]Validation!$A$21:$C$24,3,),0)</f>
        <v>0</v>
      </c>
      <c r="AU50" s="102">
        <f>IFERROR(VLOOKUP(AT50,[1]Validation!$A$22:$D$24,4,),0)</f>
        <v>0</v>
      </c>
      <c r="AV50" s="102">
        <f t="shared" si="30"/>
        <v>0</v>
      </c>
      <c r="AW50" s="102">
        <f t="shared" si="31"/>
        <v>0</v>
      </c>
      <c r="AZ50" s="101">
        <v>1</v>
      </c>
      <c r="BD50" s="109">
        <f t="shared" si="32"/>
        <v>0</v>
      </c>
      <c r="BF50" s="98">
        <f t="shared" si="33"/>
        <v>0</v>
      </c>
      <c r="BH50" s="98">
        <f t="shared" si="34"/>
        <v>0</v>
      </c>
      <c r="BJ50" s="98">
        <f t="shared" si="35"/>
        <v>1</v>
      </c>
    </row>
    <row r="51" spans="1:62" ht="130.5" x14ac:dyDescent="0.3">
      <c r="A51" s="98">
        <f>VLOOKUP(F51,[1]Validation!$G$2:$H$39,2)</f>
        <v>23</v>
      </c>
      <c r="B51" s="98">
        <v>223</v>
      </c>
      <c r="C51" s="98">
        <f t="shared" si="19"/>
        <v>10</v>
      </c>
      <c r="E51" s="114" t="s">
        <v>169</v>
      </c>
      <c r="F51" s="113" t="s">
        <v>170</v>
      </c>
      <c r="J51" s="98">
        <f t="shared" si="20"/>
        <v>0</v>
      </c>
      <c r="K51" s="100" t="s">
        <v>875</v>
      </c>
      <c r="L51" s="107">
        <f t="shared" si="21"/>
        <v>0</v>
      </c>
      <c r="M51" s="98" t="s">
        <v>875</v>
      </c>
      <c r="N51" s="98">
        <f t="shared" si="22"/>
        <v>0</v>
      </c>
      <c r="O51" s="107" t="s">
        <v>875</v>
      </c>
      <c r="P51" s="107">
        <f t="shared" si="23"/>
        <v>0</v>
      </c>
      <c r="Q51" s="107">
        <f t="shared" si="24"/>
        <v>0</v>
      </c>
      <c r="V51" s="102">
        <f t="shared" si="25"/>
        <v>0</v>
      </c>
      <c r="AB51" s="98">
        <f t="shared" si="26"/>
        <v>0</v>
      </c>
      <c r="AD51" s="98">
        <f t="shared" si="27"/>
        <v>0</v>
      </c>
      <c r="AE51" s="104" t="s">
        <v>1437</v>
      </c>
      <c r="AF51" s="102">
        <f t="shared" si="28"/>
        <v>1</v>
      </c>
      <c r="AG51" s="102">
        <f t="shared" si="29"/>
        <v>2</v>
      </c>
      <c r="AK51" s="102">
        <v>1</v>
      </c>
      <c r="AN51" s="102">
        <v>1</v>
      </c>
      <c r="AQ51" s="102">
        <f>IFERROR(VLOOKUP(AP51,[1]Validation!$A$22:$B$24,2,),0)</f>
        <v>0</v>
      </c>
      <c r="AS51" s="102">
        <f>IFERROR(VLOOKUP(AR51,[1]Validation!$A$21:$C$24,3,),0)</f>
        <v>0</v>
      </c>
      <c r="AU51" s="102">
        <f>IFERROR(VLOOKUP(AT51,[1]Validation!$A$22:$D$24,4,),0)</f>
        <v>0</v>
      </c>
      <c r="AV51" s="102">
        <f t="shared" si="30"/>
        <v>0</v>
      </c>
      <c r="AW51" s="102">
        <f t="shared" si="31"/>
        <v>0</v>
      </c>
      <c r="AZ51" s="101">
        <v>1</v>
      </c>
      <c r="BD51" s="109">
        <f t="shared" si="32"/>
        <v>0</v>
      </c>
      <c r="BF51" s="98">
        <f t="shared" si="33"/>
        <v>0</v>
      </c>
      <c r="BH51" s="98">
        <f t="shared" si="34"/>
        <v>0</v>
      </c>
      <c r="BJ51" s="98">
        <f t="shared" si="35"/>
        <v>1</v>
      </c>
    </row>
    <row r="52" spans="1:62" ht="174" x14ac:dyDescent="0.3">
      <c r="A52" s="98">
        <f>VLOOKUP(F52,[1]Validation!$G$2:$H$39,2)</f>
        <v>23</v>
      </c>
      <c r="B52" s="98">
        <v>225</v>
      </c>
      <c r="C52" s="98">
        <f t="shared" si="19"/>
        <v>10</v>
      </c>
      <c r="E52" s="114" t="s">
        <v>169</v>
      </c>
      <c r="F52" s="113" t="s">
        <v>170</v>
      </c>
      <c r="J52" s="98">
        <f t="shared" si="20"/>
        <v>0</v>
      </c>
      <c r="K52" s="100" t="s">
        <v>875</v>
      </c>
      <c r="L52" s="107">
        <f t="shared" si="21"/>
        <v>0</v>
      </c>
      <c r="M52" s="98" t="s">
        <v>875</v>
      </c>
      <c r="N52" s="98">
        <f t="shared" si="22"/>
        <v>0</v>
      </c>
      <c r="O52" s="107" t="s">
        <v>875</v>
      </c>
      <c r="P52" s="107">
        <f t="shared" si="23"/>
        <v>0</v>
      </c>
      <c r="Q52" s="107">
        <f t="shared" si="24"/>
        <v>0</v>
      </c>
      <c r="V52" s="102">
        <f t="shared" si="25"/>
        <v>0</v>
      </c>
      <c r="AB52" s="98">
        <f t="shared" si="26"/>
        <v>0</v>
      </c>
      <c r="AD52" s="98">
        <f t="shared" si="27"/>
        <v>0</v>
      </c>
      <c r="AE52" s="104" t="s">
        <v>1438</v>
      </c>
      <c r="AF52" s="102">
        <f t="shared" si="28"/>
        <v>1</v>
      </c>
      <c r="AG52" s="102">
        <f t="shared" si="29"/>
        <v>2</v>
      </c>
      <c r="AH52" s="103">
        <v>1</v>
      </c>
      <c r="AL52" s="102">
        <v>1</v>
      </c>
      <c r="AQ52" s="102">
        <f>IFERROR(VLOOKUP(AP52,[1]Validation!$A$22:$B$24,2,),0)</f>
        <v>0</v>
      </c>
      <c r="AS52" s="102">
        <f>IFERROR(VLOOKUP(AR52,[1]Validation!$A$21:$C$24,3,),0)</f>
        <v>0</v>
      </c>
      <c r="AU52" s="102">
        <f>IFERROR(VLOOKUP(AT52,[1]Validation!$A$22:$D$24,4,),0)</f>
        <v>0</v>
      </c>
      <c r="AV52" s="102">
        <f t="shared" si="30"/>
        <v>0</v>
      </c>
      <c r="AW52" s="102">
        <f t="shared" si="31"/>
        <v>0</v>
      </c>
      <c r="AZ52" s="101">
        <v>1</v>
      </c>
      <c r="BD52" s="109">
        <f t="shared" si="32"/>
        <v>0</v>
      </c>
      <c r="BF52" s="98">
        <f t="shared" si="33"/>
        <v>0</v>
      </c>
      <c r="BH52" s="98">
        <f t="shared" si="34"/>
        <v>0</v>
      </c>
      <c r="BJ52" s="98">
        <f t="shared" si="35"/>
        <v>1</v>
      </c>
    </row>
    <row r="53" spans="1:62" ht="43.5" x14ac:dyDescent="0.3">
      <c r="E53" s="114"/>
      <c r="F53" s="113" t="s">
        <v>1472</v>
      </c>
      <c r="AE53" s="104" t="s">
        <v>1471</v>
      </c>
      <c r="AF53" s="102">
        <f t="shared" si="28"/>
        <v>1</v>
      </c>
      <c r="BD53" s="109"/>
    </row>
    <row r="54" spans="1:62" ht="43.5" x14ac:dyDescent="0.3">
      <c r="E54" s="114"/>
      <c r="F54" s="113" t="s">
        <v>1472</v>
      </c>
      <c r="AE54" s="104" t="s">
        <v>1473</v>
      </c>
      <c r="AF54" s="102">
        <f t="shared" si="28"/>
        <v>1</v>
      </c>
      <c r="BD54" s="109"/>
    </row>
    <row r="55" spans="1:62" ht="43.5" x14ac:dyDescent="0.3">
      <c r="E55" s="114"/>
      <c r="F55" s="113" t="s">
        <v>1472</v>
      </c>
      <c r="AE55" s="104" t="s">
        <v>1474</v>
      </c>
      <c r="AF55" s="102">
        <f t="shared" si="28"/>
        <v>1</v>
      </c>
      <c r="BD55" s="109"/>
    </row>
    <row r="56" spans="1:62" ht="29" x14ac:dyDescent="0.3">
      <c r="E56" s="114"/>
      <c r="F56" s="113" t="s">
        <v>1472</v>
      </c>
      <c r="AE56" s="104" t="s">
        <v>1475</v>
      </c>
      <c r="BD56" s="109"/>
    </row>
    <row r="57" spans="1:62" ht="29" x14ac:dyDescent="0.3">
      <c r="E57" s="114"/>
      <c r="F57" s="113" t="s">
        <v>1472</v>
      </c>
      <c r="AE57" s="104" t="s">
        <v>1476</v>
      </c>
      <c r="BD57" s="109"/>
    </row>
    <row r="58" spans="1:62" ht="29" x14ac:dyDescent="0.3">
      <c r="E58" s="114"/>
      <c r="F58" s="113" t="s">
        <v>1472</v>
      </c>
      <c r="AE58" s="104" t="s">
        <v>1477</v>
      </c>
      <c r="BD58" s="109"/>
    </row>
    <row r="59" spans="1:62" ht="43.5" x14ac:dyDescent="0.3">
      <c r="E59" s="114"/>
      <c r="F59" s="113" t="s">
        <v>1472</v>
      </c>
      <c r="AE59" s="104" t="s">
        <v>1478</v>
      </c>
      <c r="BD59" s="109"/>
    </row>
    <row r="60" spans="1:62" x14ac:dyDescent="0.3">
      <c r="E60" s="114"/>
      <c r="F60" s="113" t="s">
        <v>1472</v>
      </c>
      <c r="AE60" s="104" t="s">
        <v>1810</v>
      </c>
      <c r="BD60" s="109"/>
    </row>
    <row r="61" spans="1:62" ht="29" x14ac:dyDescent="0.3">
      <c r="E61" s="114"/>
      <c r="F61" s="113" t="s">
        <v>1472</v>
      </c>
      <c r="AE61" s="104" t="s">
        <v>1811</v>
      </c>
      <c r="BD61" s="109"/>
    </row>
    <row r="62" spans="1:62" ht="43.5" x14ac:dyDescent="0.3">
      <c r="E62" s="114"/>
      <c r="F62" s="113" t="s">
        <v>1472</v>
      </c>
      <c r="AE62" s="104" t="s">
        <v>1812</v>
      </c>
      <c r="BD62" s="109"/>
    </row>
    <row r="63" spans="1:62" ht="43.5" x14ac:dyDescent="0.3">
      <c r="E63" s="114"/>
      <c r="F63" s="113" t="s">
        <v>1472</v>
      </c>
      <c r="AE63" s="104" t="s">
        <v>1474</v>
      </c>
      <c r="BD63" s="109"/>
    </row>
    <row r="64" spans="1:62" ht="22.5" customHeight="1" x14ac:dyDescent="0.3">
      <c r="A64" s="98">
        <f>VLOOKUP(F64,[1]Validation!$G$2:$H$39,2)</f>
        <v>17</v>
      </c>
      <c r="B64" s="98">
        <v>226</v>
      </c>
      <c r="C64" s="98">
        <f t="shared" ref="C64:C117" si="36">COUNTIF(F:F,F64)</f>
        <v>3</v>
      </c>
      <c r="E64" s="114" t="s">
        <v>169</v>
      </c>
      <c r="F64" s="113" t="s">
        <v>179</v>
      </c>
      <c r="I64" s="112"/>
      <c r="J64" s="109">
        <f t="shared" ref="J64:J117" si="37">COUNTA(I64)</f>
        <v>0</v>
      </c>
      <c r="K64" s="111" t="s">
        <v>1273</v>
      </c>
      <c r="L64" s="110">
        <f t="shared" ref="L64:L117" si="38">IF(K64="-",0,COUNTA(K64))</f>
        <v>1</v>
      </c>
      <c r="M64" s="109" t="s">
        <v>1272</v>
      </c>
      <c r="N64" s="109">
        <f t="shared" ref="N64:N117" si="39">IF(M64="-",0,COUNTA(M64))</f>
        <v>1</v>
      </c>
      <c r="O64" s="110" t="s">
        <v>1271</v>
      </c>
      <c r="P64" s="110">
        <f t="shared" ref="P64:P117" si="40">IF(O64="-",0,COUNTA(O64))</f>
        <v>1</v>
      </c>
      <c r="Q64" s="110">
        <f t="shared" ref="Q64:Q117" si="41">SUM(R64:U64)</f>
        <v>0</v>
      </c>
      <c r="V64" s="102">
        <f t="shared" ref="V64:V117" si="42">SUM(W64:Z64)</f>
        <v>0</v>
      </c>
      <c r="AA64" s="98" t="s">
        <v>1270</v>
      </c>
      <c r="AB64" s="98">
        <f t="shared" ref="AB64:AB117" si="43">COUNTA(AA64)</f>
        <v>1</v>
      </c>
      <c r="AC64" s="98" t="s">
        <v>1269</v>
      </c>
      <c r="AD64" s="98">
        <f t="shared" ref="AD64:AD117" si="44">COUNTA(AC64)</f>
        <v>1</v>
      </c>
      <c r="AE64" s="104" t="s">
        <v>1439</v>
      </c>
      <c r="AF64" s="102">
        <f t="shared" ref="AF64:AF127" si="45">COUNTA(AE64)</f>
        <v>1</v>
      </c>
      <c r="AG64" s="102">
        <f t="shared" ref="AG64:AG117" si="46">SUM(AH64:AN64)</f>
        <v>2</v>
      </c>
      <c r="AH64" s="103">
        <v>1</v>
      </c>
      <c r="AJ64" s="102">
        <v>1</v>
      </c>
      <c r="AQ64" s="102">
        <f>IFERROR(VLOOKUP(AP64,[1]Validation!$A$22:$B$24,2,),0)</f>
        <v>0</v>
      </c>
      <c r="AS64" s="102">
        <f>IFERROR(VLOOKUP(AR64,[1]Validation!$A$21:$C$24,3,),0)</f>
        <v>0</v>
      </c>
      <c r="AU64" s="102">
        <f>IFERROR(VLOOKUP(AT64,[1]Validation!$A$22:$D$24,4,),0)</f>
        <v>0</v>
      </c>
      <c r="AV64" s="102">
        <f t="shared" ref="AV64:AV117" si="47">Q64+V64</f>
        <v>0</v>
      </c>
      <c r="AW64" s="102">
        <f t="shared" ref="AW64:AW117" si="48">IFERROR(AQ64+AS64+AU64+AV64,0)</f>
        <v>0</v>
      </c>
      <c r="AZ64" s="101">
        <v>1</v>
      </c>
      <c r="BD64" s="109">
        <f t="shared" ref="BD64:BD117" si="49">COUNTA(BA64:BC64)</f>
        <v>0</v>
      </c>
      <c r="BF64" s="98">
        <f t="shared" ref="BF64:BF117" si="50">COUNTA(BE64)</f>
        <v>0</v>
      </c>
      <c r="BH64" s="98">
        <f t="shared" ref="BH64:BH117" si="51">COUNTA(BG64)</f>
        <v>0</v>
      </c>
      <c r="BJ64" s="98">
        <f t="shared" ref="BJ64:BJ117" si="52">J64+L64+N64+P64+AB64+AD64+AF64+BF64+BH64+BD64</f>
        <v>6</v>
      </c>
    </row>
    <row r="65" spans="1:62" x14ac:dyDescent="0.3">
      <c r="A65" s="98">
        <f>VLOOKUP(F65,[1]Validation!$G$2:$H$39,2)</f>
        <v>17</v>
      </c>
      <c r="B65" s="98">
        <v>227</v>
      </c>
      <c r="C65" s="98">
        <f t="shared" si="36"/>
        <v>3</v>
      </c>
      <c r="E65" s="114" t="s">
        <v>169</v>
      </c>
      <c r="F65" s="113" t="s">
        <v>179</v>
      </c>
      <c r="I65" s="112"/>
      <c r="J65" s="109">
        <f t="shared" si="37"/>
        <v>0</v>
      </c>
      <c r="K65" s="111" t="s">
        <v>1268</v>
      </c>
      <c r="L65" s="110">
        <f t="shared" si="38"/>
        <v>1</v>
      </c>
      <c r="M65" s="109" t="s">
        <v>1267</v>
      </c>
      <c r="N65" s="109">
        <f t="shared" si="39"/>
        <v>1</v>
      </c>
      <c r="O65" s="110" t="s">
        <v>1266</v>
      </c>
      <c r="P65" s="110">
        <f t="shared" si="40"/>
        <v>1</v>
      </c>
      <c r="Q65" s="110">
        <f t="shared" si="41"/>
        <v>0</v>
      </c>
      <c r="V65" s="102">
        <f t="shared" si="42"/>
        <v>0</v>
      </c>
      <c r="AA65" s="98" t="s">
        <v>1265</v>
      </c>
      <c r="AB65" s="98">
        <f t="shared" si="43"/>
        <v>1</v>
      </c>
      <c r="AC65" s="98" t="s">
        <v>1264</v>
      </c>
      <c r="AD65" s="98">
        <f t="shared" si="44"/>
        <v>1</v>
      </c>
      <c r="AE65" s="104" t="s">
        <v>1263</v>
      </c>
      <c r="AF65" s="102">
        <f t="shared" si="45"/>
        <v>1</v>
      </c>
      <c r="AG65" s="102">
        <f t="shared" si="46"/>
        <v>1</v>
      </c>
      <c r="AM65" s="102">
        <v>1</v>
      </c>
      <c r="AQ65" s="102">
        <f>IFERROR(VLOOKUP(AP65,[1]Validation!$A$22:$B$24,2,),0)</f>
        <v>0</v>
      </c>
      <c r="AS65" s="102">
        <f>IFERROR(VLOOKUP(AR65,[1]Validation!$A$21:$C$24,3,),0)</f>
        <v>0</v>
      </c>
      <c r="AU65" s="102">
        <f>IFERROR(VLOOKUP(AT65,[1]Validation!$A$22:$D$24,4,),0)</f>
        <v>0</v>
      </c>
      <c r="AV65" s="102">
        <f t="shared" si="47"/>
        <v>0</v>
      </c>
      <c r="AW65" s="102">
        <f t="shared" si="48"/>
        <v>0</v>
      </c>
      <c r="AZ65" s="101">
        <v>1</v>
      </c>
      <c r="BD65" s="109">
        <f t="shared" si="49"/>
        <v>0</v>
      </c>
      <c r="BF65" s="98">
        <f t="shared" si="50"/>
        <v>0</v>
      </c>
      <c r="BH65" s="98">
        <f t="shared" si="51"/>
        <v>0</v>
      </c>
      <c r="BJ65" s="98">
        <f t="shared" si="52"/>
        <v>6</v>
      </c>
    </row>
    <row r="66" spans="1:62" x14ac:dyDescent="0.3">
      <c r="A66" s="98">
        <f>VLOOKUP(F66,[1]Validation!$G$2:$H$39,2)</f>
        <v>17</v>
      </c>
      <c r="B66" s="98">
        <v>228</v>
      </c>
      <c r="C66" s="98">
        <f t="shared" si="36"/>
        <v>3</v>
      </c>
      <c r="E66" s="114" t="s">
        <v>169</v>
      </c>
      <c r="F66" s="113" t="s">
        <v>179</v>
      </c>
      <c r="I66" s="112"/>
      <c r="J66" s="109">
        <f t="shared" si="37"/>
        <v>0</v>
      </c>
      <c r="K66" s="100" t="s">
        <v>875</v>
      </c>
      <c r="L66" s="107">
        <f t="shared" si="38"/>
        <v>0</v>
      </c>
      <c r="M66" s="109" t="s">
        <v>1262</v>
      </c>
      <c r="N66" s="109">
        <f t="shared" si="39"/>
        <v>1</v>
      </c>
      <c r="O66" s="110" t="s">
        <v>1261</v>
      </c>
      <c r="P66" s="110">
        <f t="shared" si="40"/>
        <v>1</v>
      </c>
      <c r="Q66" s="110">
        <f t="shared" si="41"/>
        <v>0</v>
      </c>
      <c r="V66" s="102">
        <f t="shared" si="42"/>
        <v>0</v>
      </c>
      <c r="AA66" s="98" t="s">
        <v>1260</v>
      </c>
      <c r="AB66" s="98">
        <f t="shared" si="43"/>
        <v>1</v>
      </c>
      <c r="AC66" s="98" t="s">
        <v>1259</v>
      </c>
      <c r="AD66" s="98">
        <f t="shared" si="44"/>
        <v>1</v>
      </c>
      <c r="AE66" s="104" t="s">
        <v>1258</v>
      </c>
      <c r="AF66" s="102">
        <f t="shared" si="45"/>
        <v>1</v>
      </c>
      <c r="AG66" s="102">
        <f t="shared" si="46"/>
        <v>1</v>
      </c>
      <c r="AM66" s="102">
        <v>1</v>
      </c>
      <c r="AQ66" s="102">
        <f>IFERROR(VLOOKUP(AP66,[1]Validation!$A$22:$B$24,2,),0)</f>
        <v>0</v>
      </c>
      <c r="AS66" s="102">
        <f>IFERROR(VLOOKUP(AR66,[1]Validation!$A$21:$C$24,3,),0)</f>
        <v>0</v>
      </c>
      <c r="AU66" s="102">
        <f>IFERROR(VLOOKUP(AT66,[1]Validation!$A$22:$D$24,4,),0)</f>
        <v>0</v>
      </c>
      <c r="AV66" s="102">
        <f t="shared" si="47"/>
        <v>0</v>
      </c>
      <c r="AW66" s="102">
        <f t="shared" si="48"/>
        <v>0</v>
      </c>
      <c r="AZ66" s="101">
        <v>1</v>
      </c>
      <c r="BD66" s="109">
        <f t="shared" si="49"/>
        <v>0</v>
      </c>
      <c r="BF66" s="98">
        <f t="shared" si="50"/>
        <v>0</v>
      </c>
      <c r="BH66" s="98">
        <f t="shared" si="51"/>
        <v>0</v>
      </c>
      <c r="BJ66" s="98">
        <f t="shared" si="52"/>
        <v>5</v>
      </c>
    </row>
    <row r="67" spans="1:62" ht="29" x14ac:dyDescent="0.3">
      <c r="A67" s="98">
        <f>VLOOKUP(F67,[1]Validation!$G$2:$H$39,2)</f>
        <v>18</v>
      </c>
      <c r="B67" s="98">
        <v>230</v>
      </c>
      <c r="C67" s="98">
        <f t="shared" si="36"/>
        <v>5</v>
      </c>
      <c r="E67" s="114" t="s">
        <v>188</v>
      </c>
      <c r="F67" s="113" t="s">
        <v>189</v>
      </c>
      <c r="I67" s="112" t="s">
        <v>1257</v>
      </c>
      <c r="J67" s="109">
        <f t="shared" si="37"/>
        <v>1</v>
      </c>
      <c r="K67" s="111" t="s">
        <v>1256</v>
      </c>
      <c r="L67" s="110">
        <f t="shared" si="38"/>
        <v>1</v>
      </c>
      <c r="M67" s="109" t="s">
        <v>1255</v>
      </c>
      <c r="N67" s="109">
        <f t="shared" si="39"/>
        <v>1</v>
      </c>
      <c r="O67" s="110" t="s">
        <v>1254</v>
      </c>
      <c r="P67" s="110">
        <f t="shared" si="40"/>
        <v>1</v>
      </c>
      <c r="Q67" s="110">
        <f t="shared" si="41"/>
        <v>0</v>
      </c>
      <c r="V67" s="102">
        <f t="shared" si="42"/>
        <v>0</v>
      </c>
      <c r="AA67" s="98" t="s">
        <v>1253</v>
      </c>
      <c r="AB67" s="98">
        <f t="shared" si="43"/>
        <v>1</v>
      </c>
      <c r="AC67" s="98" t="s">
        <v>1252</v>
      </c>
      <c r="AD67" s="98">
        <f t="shared" si="44"/>
        <v>1</v>
      </c>
      <c r="AE67" s="104" t="s">
        <v>1251</v>
      </c>
      <c r="AF67" s="102">
        <f t="shared" si="45"/>
        <v>1</v>
      </c>
      <c r="AG67" s="102">
        <f t="shared" si="46"/>
        <v>1</v>
      </c>
      <c r="AN67" s="102">
        <v>1</v>
      </c>
      <c r="AQ67" s="102">
        <f>IFERROR(VLOOKUP(AP67,[1]Validation!$A$22:$B$24,2,),0)</f>
        <v>0</v>
      </c>
      <c r="AS67" s="102">
        <f>IFERROR(VLOOKUP(AR67,[1]Validation!$A$21:$C$24,3,),0)</f>
        <v>0</v>
      </c>
      <c r="AU67" s="102">
        <f>IFERROR(VLOOKUP(AT67,[1]Validation!$A$22:$D$24,4,),0)</f>
        <v>0</v>
      </c>
      <c r="AV67" s="102">
        <f t="shared" si="47"/>
        <v>0</v>
      </c>
      <c r="AW67" s="102">
        <f t="shared" si="48"/>
        <v>0</v>
      </c>
      <c r="AZ67" s="101">
        <v>1</v>
      </c>
      <c r="BD67" s="109">
        <f t="shared" si="49"/>
        <v>0</v>
      </c>
      <c r="BF67" s="98">
        <f t="shared" si="50"/>
        <v>0</v>
      </c>
      <c r="BH67" s="98">
        <f t="shared" si="51"/>
        <v>0</v>
      </c>
      <c r="BJ67" s="98">
        <f t="shared" si="52"/>
        <v>7</v>
      </c>
    </row>
    <row r="68" spans="1:62" ht="20.149999999999999" customHeight="1" x14ac:dyDescent="0.3">
      <c r="A68" s="98">
        <f>VLOOKUP(F68,[1]Validation!$G$2:$H$39,2)</f>
        <v>18</v>
      </c>
      <c r="B68" s="98">
        <v>231</v>
      </c>
      <c r="C68" s="98">
        <f t="shared" si="36"/>
        <v>5</v>
      </c>
      <c r="E68" s="114" t="s">
        <v>188</v>
      </c>
      <c r="F68" s="113" t="s">
        <v>189</v>
      </c>
      <c r="I68" s="112" t="s">
        <v>1250</v>
      </c>
      <c r="J68" s="109">
        <f t="shared" si="37"/>
        <v>1</v>
      </c>
      <c r="K68" s="111" t="s">
        <v>1249</v>
      </c>
      <c r="L68" s="110">
        <f t="shared" si="38"/>
        <v>1</v>
      </c>
      <c r="M68" s="109" t="s">
        <v>1248</v>
      </c>
      <c r="N68" s="109">
        <f t="shared" si="39"/>
        <v>1</v>
      </c>
      <c r="O68" s="110" t="s">
        <v>1247</v>
      </c>
      <c r="P68" s="110">
        <f t="shared" si="40"/>
        <v>1</v>
      </c>
      <c r="Q68" s="110">
        <f t="shared" si="41"/>
        <v>0</v>
      </c>
      <c r="V68" s="102">
        <f t="shared" si="42"/>
        <v>0</v>
      </c>
      <c r="AA68" s="98" t="s">
        <v>1246</v>
      </c>
      <c r="AB68" s="98">
        <f t="shared" si="43"/>
        <v>1</v>
      </c>
      <c r="AC68" s="98" t="s">
        <v>1245</v>
      </c>
      <c r="AD68" s="98">
        <f t="shared" si="44"/>
        <v>1</v>
      </c>
      <c r="AE68" s="104" t="s">
        <v>1244</v>
      </c>
      <c r="AF68" s="102">
        <f t="shared" si="45"/>
        <v>1</v>
      </c>
      <c r="AG68" s="102">
        <f t="shared" si="46"/>
        <v>1</v>
      </c>
      <c r="AJ68" s="102">
        <v>1</v>
      </c>
      <c r="AQ68" s="102">
        <f>IFERROR(VLOOKUP(AP68,[1]Validation!$A$22:$B$24,2,),0)</f>
        <v>0</v>
      </c>
      <c r="AS68" s="102">
        <f>IFERROR(VLOOKUP(AR68,[1]Validation!$A$21:$C$24,3,),0)</f>
        <v>0</v>
      </c>
      <c r="AU68" s="102">
        <f>IFERROR(VLOOKUP(AT68,[1]Validation!$A$22:$D$24,4,),0)</f>
        <v>0</v>
      </c>
      <c r="AV68" s="102">
        <f t="shared" si="47"/>
        <v>0</v>
      </c>
      <c r="AW68" s="102">
        <f t="shared" si="48"/>
        <v>0</v>
      </c>
      <c r="AZ68" s="101">
        <v>1</v>
      </c>
      <c r="BD68" s="109">
        <f t="shared" si="49"/>
        <v>0</v>
      </c>
      <c r="BF68" s="98">
        <f t="shared" si="50"/>
        <v>0</v>
      </c>
      <c r="BH68" s="98">
        <f t="shared" si="51"/>
        <v>0</v>
      </c>
      <c r="BJ68" s="98">
        <f t="shared" si="52"/>
        <v>7</v>
      </c>
    </row>
    <row r="69" spans="1:62" ht="20.149999999999999" customHeight="1" x14ac:dyDescent="0.3">
      <c r="A69" s="98">
        <f>VLOOKUP(F69,[1]Validation!$G$2:$H$39,2)</f>
        <v>18</v>
      </c>
      <c r="B69" s="98">
        <v>232</v>
      </c>
      <c r="C69" s="98">
        <f t="shared" si="36"/>
        <v>5</v>
      </c>
      <c r="E69" s="114" t="s">
        <v>188</v>
      </c>
      <c r="F69" s="113" t="s">
        <v>189</v>
      </c>
      <c r="J69" s="98">
        <f t="shared" si="37"/>
        <v>0</v>
      </c>
      <c r="K69" s="111" t="s">
        <v>1243</v>
      </c>
      <c r="L69" s="110">
        <f t="shared" si="38"/>
        <v>1</v>
      </c>
      <c r="M69" s="98" t="s">
        <v>875</v>
      </c>
      <c r="N69" s="98">
        <f t="shared" si="39"/>
        <v>0</v>
      </c>
      <c r="O69" s="110" t="s">
        <v>1242</v>
      </c>
      <c r="P69" s="110">
        <f t="shared" si="40"/>
        <v>1</v>
      </c>
      <c r="Q69" s="110">
        <f t="shared" si="41"/>
        <v>0</v>
      </c>
      <c r="V69" s="102">
        <f t="shared" si="42"/>
        <v>0</v>
      </c>
      <c r="AA69" s="98" t="s">
        <v>1241</v>
      </c>
      <c r="AB69" s="98">
        <f t="shared" si="43"/>
        <v>1</v>
      </c>
      <c r="AC69" s="98" t="s">
        <v>1240</v>
      </c>
      <c r="AD69" s="98">
        <f t="shared" si="44"/>
        <v>1</v>
      </c>
      <c r="AE69" s="104" t="s">
        <v>1239</v>
      </c>
      <c r="AF69" s="102">
        <f t="shared" si="45"/>
        <v>1</v>
      </c>
      <c r="AG69" s="102">
        <f t="shared" si="46"/>
        <v>1</v>
      </c>
      <c r="AH69" s="103">
        <v>1</v>
      </c>
      <c r="AQ69" s="102">
        <f>IFERROR(VLOOKUP(AP69,[1]Validation!$A$22:$B$24,2,),0)</f>
        <v>0</v>
      </c>
      <c r="AS69" s="102">
        <f>IFERROR(VLOOKUP(AR69,[1]Validation!$A$21:$C$24,3,),0)</f>
        <v>0</v>
      </c>
      <c r="AU69" s="102">
        <f>IFERROR(VLOOKUP(AT69,[1]Validation!$A$22:$D$24,4,),0)</f>
        <v>0</v>
      </c>
      <c r="AV69" s="102">
        <f t="shared" si="47"/>
        <v>0</v>
      </c>
      <c r="AW69" s="102">
        <f t="shared" si="48"/>
        <v>0</v>
      </c>
      <c r="AZ69" s="101">
        <v>1</v>
      </c>
      <c r="BD69" s="109">
        <f t="shared" si="49"/>
        <v>0</v>
      </c>
      <c r="BF69" s="98">
        <f t="shared" si="50"/>
        <v>0</v>
      </c>
      <c r="BH69" s="98">
        <f t="shared" si="51"/>
        <v>0</v>
      </c>
      <c r="BJ69" s="98">
        <f t="shared" si="52"/>
        <v>5</v>
      </c>
    </row>
    <row r="70" spans="1:62" x14ac:dyDescent="0.3">
      <c r="A70" s="98">
        <f>VLOOKUP(F70,[1]Validation!$G$2:$H$39,2)</f>
        <v>18</v>
      </c>
      <c r="B70" s="98">
        <v>233</v>
      </c>
      <c r="C70" s="98">
        <f t="shared" si="36"/>
        <v>5</v>
      </c>
      <c r="E70" s="114" t="s">
        <v>188</v>
      </c>
      <c r="F70" s="113" t="s">
        <v>189</v>
      </c>
      <c r="J70" s="98">
        <f t="shared" si="37"/>
        <v>0</v>
      </c>
      <c r="K70" s="100" t="s">
        <v>875</v>
      </c>
      <c r="L70" s="107">
        <f t="shared" si="38"/>
        <v>0</v>
      </c>
      <c r="M70" s="98" t="s">
        <v>875</v>
      </c>
      <c r="N70" s="98">
        <f t="shared" si="39"/>
        <v>0</v>
      </c>
      <c r="O70" s="107" t="s">
        <v>875</v>
      </c>
      <c r="P70" s="107">
        <f t="shared" si="40"/>
        <v>0</v>
      </c>
      <c r="Q70" s="107">
        <f t="shared" si="41"/>
        <v>0</v>
      </c>
      <c r="V70" s="102">
        <f t="shared" si="42"/>
        <v>0</v>
      </c>
      <c r="AA70" s="98" t="s">
        <v>1238</v>
      </c>
      <c r="AB70" s="98">
        <f t="shared" si="43"/>
        <v>1</v>
      </c>
      <c r="AC70" s="98" t="s">
        <v>1237</v>
      </c>
      <c r="AD70" s="98">
        <f t="shared" si="44"/>
        <v>1</v>
      </c>
      <c r="AE70" s="104" t="s">
        <v>1236</v>
      </c>
      <c r="AF70" s="102">
        <f t="shared" si="45"/>
        <v>1</v>
      </c>
      <c r="AG70" s="102">
        <f t="shared" si="46"/>
        <v>1</v>
      </c>
      <c r="AI70" s="102">
        <v>1</v>
      </c>
      <c r="AQ70" s="102">
        <f>IFERROR(VLOOKUP(AP70,[1]Validation!$A$22:$B$24,2,),0)</f>
        <v>0</v>
      </c>
      <c r="AS70" s="102">
        <f>IFERROR(VLOOKUP(AR70,[1]Validation!$A$21:$C$24,3,),0)</f>
        <v>0</v>
      </c>
      <c r="AU70" s="102">
        <f>IFERROR(VLOOKUP(AT70,[1]Validation!$A$22:$D$24,4,),0)</f>
        <v>0</v>
      </c>
      <c r="AV70" s="102">
        <f t="shared" si="47"/>
        <v>0</v>
      </c>
      <c r="AW70" s="102">
        <f t="shared" si="48"/>
        <v>0</v>
      </c>
      <c r="AZ70" s="101">
        <v>1</v>
      </c>
      <c r="BD70" s="109">
        <f t="shared" si="49"/>
        <v>0</v>
      </c>
      <c r="BF70" s="98">
        <f t="shared" si="50"/>
        <v>0</v>
      </c>
      <c r="BH70" s="98">
        <f t="shared" si="51"/>
        <v>0</v>
      </c>
      <c r="BJ70" s="98">
        <f t="shared" si="52"/>
        <v>3</v>
      </c>
    </row>
    <row r="71" spans="1:62" ht="29" x14ac:dyDescent="0.3">
      <c r="A71" s="98">
        <f>VLOOKUP(F71,[1]Validation!$G$2:$H$39,2)</f>
        <v>18</v>
      </c>
      <c r="B71" s="98">
        <v>234</v>
      </c>
      <c r="C71" s="98">
        <f t="shared" si="36"/>
        <v>5</v>
      </c>
      <c r="E71" s="114" t="s">
        <v>188</v>
      </c>
      <c r="F71" s="113" t="s">
        <v>189</v>
      </c>
      <c r="J71" s="98">
        <f t="shared" si="37"/>
        <v>0</v>
      </c>
      <c r="K71" s="100" t="s">
        <v>875</v>
      </c>
      <c r="L71" s="107">
        <f t="shared" si="38"/>
        <v>0</v>
      </c>
      <c r="M71" s="98" t="s">
        <v>875</v>
      </c>
      <c r="N71" s="98">
        <f t="shared" si="39"/>
        <v>0</v>
      </c>
      <c r="O71" s="107" t="s">
        <v>875</v>
      </c>
      <c r="P71" s="107">
        <f t="shared" si="40"/>
        <v>0</v>
      </c>
      <c r="Q71" s="107">
        <f t="shared" si="41"/>
        <v>0</v>
      </c>
      <c r="V71" s="102">
        <f t="shared" si="42"/>
        <v>0</v>
      </c>
      <c r="AB71" s="98">
        <f t="shared" si="43"/>
        <v>0</v>
      </c>
      <c r="AD71" s="98">
        <f t="shared" si="44"/>
        <v>0</v>
      </c>
      <c r="AE71" s="104" t="s">
        <v>1235</v>
      </c>
      <c r="AF71" s="102">
        <f t="shared" si="45"/>
        <v>1</v>
      </c>
      <c r="AG71" s="102">
        <f t="shared" si="46"/>
        <v>1</v>
      </c>
      <c r="AM71" s="102">
        <v>1</v>
      </c>
      <c r="AQ71" s="102">
        <f>IFERROR(VLOOKUP(AP71,[1]Validation!$A$22:$B$24,2,),0)</f>
        <v>0</v>
      </c>
      <c r="AS71" s="102">
        <f>IFERROR(VLOOKUP(AR71,[1]Validation!$A$21:$C$24,3,),0)</f>
        <v>0</v>
      </c>
      <c r="AU71" s="102">
        <f>IFERROR(VLOOKUP(AT71,[1]Validation!$A$22:$D$24,4,),0)</f>
        <v>0</v>
      </c>
      <c r="AV71" s="102">
        <f t="shared" si="47"/>
        <v>0</v>
      </c>
      <c r="AW71" s="102">
        <f t="shared" si="48"/>
        <v>0</v>
      </c>
      <c r="AZ71" s="101">
        <v>1</v>
      </c>
      <c r="BD71" s="109">
        <f t="shared" si="49"/>
        <v>0</v>
      </c>
      <c r="BF71" s="98">
        <f t="shared" si="50"/>
        <v>0</v>
      </c>
      <c r="BH71" s="98">
        <f t="shared" si="51"/>
        <v>0</v>
      </c>
      <c r="BJ71" s="98">
        <f t="shared" si="52"/>
        <v>1</v>
      </c>
    </row>
    <row r="72" spans="1:62" ht="31.5" customHeight="1" x14ac:dyDescent="0.3">
      <c r="A72" s="98">
        <f>VLOOKUP(F72,[1]Validation!$G$2:$H$39,2)</f>
        <v>26</v>
      </c>
      <c r="B72" s="98">
        <v>235</v>
      </c>
      <c r="C72" s="98">
        <f t="shared" si="36"/>
        <v>6</v>
      </c>
      <c r="E72" s="114" t="s">
        <v>29</v>
      </c>
      <c r="F72" s="113" t="s">
        <v>30</v>
      </c>
      <c r="I72" s="112" t="s">
        <v>1234</v>
      </c>
      <c r="J72" s="109">
        <f t="shared" si="37"/>
        <v>1</v>
      </c>
      <c r="K72" s="111" t="s">
        <v>1233</v>
      </c>
      <c r="L72" s="110">
        <f t="shared" si="38"/>
        <v>1</v>
      </c>
      <c r="M72" s="109" t="s">
        <v>1232</v>
      </c>
      <c r="N72" s="109">
        <f t="shared" si="39"/>
        <v>1</v>
      </c>
      <c r="O72" s="110" t="s">
        <v>1231</v>
      </c>
      <c r="P72" s="110">
        <f t="shared" si="40"/>
        <v>1</v>
      </c>
      <c r="Q72" s="110">
        <f t="shared" si="41"/>
        <v>0</v>
      </c>
      <c r="V72" s="102">
        <f t="shared" si="42"/>
        <v>0</v>
      </c>
      <c r="AA72" s="98" t="s">
        <v>1230</v>
      </c>
      <c r="AB72" s="98">
        <f t="shared" si="43"/>
        <v>1</v>
      </c>
      <c r="AC72" s="98" t="s">
        <v>1229</v>
      </c>
      <c r="AD72" s="98">
        <f t="shared" si="44"/>
        <v>1</v>
      </c>
      <c r="AE72" s="104" t="s">
        <v>1469</v>
      </c>
      <c r="AF72" s="102">
        <f t="shared" si="45"/>
        <v>1</v>
      </c>
      <c r="AG72" s="102">
        <f t="shared" si="46"/>
        <v>1</v>
      </c>
      <c r="AH72" s="103">
        <v>1</v>
      </c>
      <c r="AQ72" s="102">
        <f>IFERROR(VLOOKUP(AP72,[1]Validation!$A$22:$B$24,2,),0)</f>
        <v>0</v>
      </c>
      <c r="AS72" s="102">
        <f>IFERROR(VLOOKUP(AR72,[1]Validation!$A$21:$C$24,3,),0)</f>
        <v>0</v>
      </c>
      <c r="AU72" s="102">
        <f>IFERROR(VLOOKUP(AT72,[1]Validation!$A$22:$D$24,4,),0)</f>
        <v>0</v>
      </c>
      <c r="AV72" s="102">
        <f t="shared" si="47"/>
        <v>0</v>
      </c>
      <c r="AW72" s="102">
        <f t="shared" si="48"/>
        <v>0</v>
      </c>
      <c r="AZ72" s="101">
        <v>1</v>
      </c>
      <c r="BD72" s="109">
        <f t="shared" si="49"/>
        <v>0</v>
      </c>
      <c r="BF72" s="98">
        <f t="shared" si="50"/>
        <v>0</v>
      </c>
      <c r="BH72" s="98">
        <f t="shared" si="51"/>
        <v>0</v>
      </c>
      <c r="BJ72" s="98">
        <f t="shared" si="52"/>
        <v>7</v>
      </c>
    </row>
    <row r="73" spans="1:62" ht="29" x14ac:dyDescent="0.3">
      <c r="A73" s="98">
        <f>VLOOKUP(F73,[1]Validation!$G$2:$H$39,2)</f>
        <v>26</v>
      </c>
      <c r="B73" s="98">
        <v>237</v>
      </c>
      <c r="C73" s="98">
        <f t="shared" si="36"/>
        <v>6</v>
      </c>
      <c r="E73" s="114" t="s">
        <v>29</v>
      </c>
      <c r="F73" s="113" t="s">
        <v>30</v>
      </c>
      <c r="I73" s="112"/>
      <c r="J73" s="109">
        <f t="shared" si="37"/>
        <v>0</v>
      </c>
      <c r="K73" s="100" t="s">
        <v>875</v>
      </c>
      <c r="L73" s="107">
        <f t="shared" si="38"/>
        <v>0</v>
      </c>
      <c r="M73" s="109" t="s">
        <v>1228</v>
      </c>
      <c r="N73" s="109">
        <f t="shared" si="39"/>
        <v>1</v>
      </c>
      <c r="O73" s="107" t="s">
        <v>875</v>
      </c>
      <c r="P73" s="107">
        <f t="shared" si="40"/>
        <v>0</v>
      </c>
      <c r="Q73" s="107">
        <f t="shared" si="41"/>
        <v>0</v>
      </c>
      <c r="V73" s="102">
        <f t="shared" si="42"/>
        <v>0</v>
      </c>
      <c r="AA73" s="98" t="s">
        <v>1227</v>
      </c>
      <c r="AB73" s="98">
        <f t="shared" si="43"/>
        <v>1</v>
      </c>
      <c r="AD73" s="98">
        <f t="shared" si="44"/>
        <v>0</v>
      </c>
      <c r="AE73" s="104" t="s">
        <v>1226</v>
      </c>
      <c r="AF73" s="102">
        <f t="shared" si="45"/>
        <v>1</v>
      </c>
      <c r="AG73" s="102">
        <f t="shared" si="46"/>
        <v>1</v>
      </c>
      <c r="AL73" s="102">
        <v>1</v>
      </c>
      <c r="AQ73" s="102">
        <f>IFERROR(VLOOKUP(AP73,[1]Validation!$A$22:$B$24,2,),0)</f>
        <v>0</v>
      </c>
      <c r="AS73" s="102">
        <f>IFERROR(VLOOKUP(AR73,[1]Validation!$A$21:$C$24,3,),0)</f>
        <v>0</v>
      </c>
      <c r="AU73" s="102">
        <f>IFERROR(VLOOKUP(AT73,[1]Validation!$A$22:$D$24,4,),0)</f>
        <v>0</v>
      </c>
      <c r="AV73" s="102">
        <f t="shared" si="47"/>
        <v>0</v>
      </c>
      <c r="AW73" s="102">
        <f t="shared" si="48"/>
        <v>0</v>
      </c>
      <c r="AZ73" s="101">
        <v>1</v>
      </c>
      <c r="BD73" s="109">
        <f t="shared" si="49"/>
        <v>0</v>
      </c>
      <c r="BF73" s="98">
        <f t="shared" si="50"/>
        <v>0</v>
      </c>
      <c r="BH73" s="98">
        <f t="shared" si="51"/>
        <v>0</v>
      </c>
      <c r="BJ73" s="98">
        <f t="shared" si="52"/>
        <v>3</v>
      </c>
    </row>
    <row r="74" spans="1:62" x14ac:dyDescent="0.3">
      <c r="A74" s="98">
        <f>VLOOKUP(F74,[1]Validation!$G$2:$H$39,2)</f>
        <v>26</v>
      </c>
      <c r="B74" s="98">
        <v>238</v>
      </c>
      <c r="C74" s="98">
        <f t="shared" si="36"/>
        <v>6</v>
      </c>
      <c r="E74" s="114" t="s">
        <v>29</v>
      </c>
      <c r="F74" s="113" t="s">
        <v>30</v>
      </c>
      <c r="I74" s="112"/>
      <c r="J74" s="109">
        <f t="shared" si="37"/>
        <v>0</v>
      </c>
      <c r="K74" s="100" t="s">
        <v>875</v>
      </c>
      <c r="L74" s="107">
        <f t="shared" si="38"/>
        <v>0</v>
      </c>
      <c r="M74" s="98" t="s">
        <v>875</v>
      </c>
      <c r="N74" s="98">
        <f t="shared" si="39"/>
        <v>0</v>
      </c>
      <c r="O74" s="107" t="s">
        <v>875</v>
      </c>
      <c r="P74" s="107">
        <f t="shared" si="40"/>
        <v>0</v>
      </c>
      <c r="Q74" s="107">
        <f t="shared" si="41"/>
        <v>0</v>
      </c>
      <c r="V74" s="102">
        <f t="shared" si="42"/>
        <v>0</v>
      </c>
      <c r="AA74" s="98" t="s">
        <v>1225</v>
      </c>
      <c r="AB74" s="98">
        <f t="shared" si="43"/>
        <v>1</v>
      </c>
      <c r="AD74" s="98">
        <f t="shared" si="44"/>
        <v>0</v>
      </c>
      <c r="AE74" s="104" t="s">
        <v>1224</v>
      </c>
      <c r="AF74" s="102">
        <f t="shared" si="45"/>
        <v>1</v>
      </c>
      <c r="AG74" s="102">
        <f t="shared" si="46"/>
        <v>1</v>
      </c>
      <c r="AL74" s="102">
        <v>1</v>
      </c>
      <c r="AQ74" s="102">
        <f>IFERROR(VLOOKUP(AP74,[1]Validation!$A$22:$B$24,2,),0)</f>
        <v>0</v>
      </c>
      <c r="AS74" s="102">
        <f>IFERROR(VLOOKUP(AR74,[1]Validation!$A$21:$C$24,3,),0)</f>
        <v>0</v>
      </c>
      <c r="AU74" s="102">
        <f>IFERROR(VLOOKUP(AT74,[1]Validation!$A$22:$D$24,4,),0)</f>
        <v>0</v>
      </c>
      <c r="AV74" s="102">
        <f t="shared" si="47"/>
        <v>0</v>
      </c>
      <c r="AW74" s="102">
        <f t="shared" si="48"/>
        <v>0</v>
      </c>
      <c r="AZ74" s="101">
        <v>1</v>
      </c>
      <c r="BD74" s="109">
        <f t="shared" si="49"/>
        <v>0</v>
      </c>
      <c r="BF74" s="98">
        <f t="shared" si="50"/>
        <v>0</v>
      </c>
      <c r="BH74" s="98">
        <f t="shared" si="51"/>
        <v>0</v>
      </c>
      <c r="BJ74" s="98">
        <f t="shared" si="52"/>
        <v>2</v>
      </c>
    </row>
    <row r="75" spans="1:62" x14ac:dyDescent="0.3">
      <c r="A75" s="98">
        <f>VLOOKUP(F75,[1]Validation!$G$2:$H$39,2)</f>
        <v>26</v>
      </c>
      <c r="B75" s="98">
        <v>239</v>
      </c>
      <c r="C75" s="98">
        <f t="shared" si="36"/>
        <v>6</v>
      </c>
      <c r="E75" s="114" t="s">
        <v>29</v>
      </c>
      <c r="F75" s="113" t="s">
        <v>30</v>
      </c>
      <c r="I75" s="112"/>
      <c r="J75" s="109">
        <f t="shared" si="37"/>
        <v>0</v>
      </c>
      <c r="K75" s="100" t="s">
        <v>875</v>
      </c>
      <c r="L75" s="107">
        <f t="shared" si="38"/>
        <v>0</v>
      </c>
      <c r="M75" s="98" t="s">
        <v>875</v>
      </c>
      <c r="N75" s="98">
        <f t="shared" si="39"/>
        <v>0</v>
      </c>
      <c r="O75" s="107" t="s">
        <v>875</v>
      </c>
      <c r="P75" s="107">
        <f t="shared" si="40"/>
        <v>0</v>
      </c>
      <c r="Q75" s="107">
        <f t="shared" si="41"/>
        <v>0</v>
      </c>
      <c r="V75" s="102">
        <f t="shared" si="42"/>
        <v>0</v>
      </c>
      <c r="AA75" s="98" t="s">
        <v>1223</v>
      </c>
      <c r="AB75" s="98">
        <f t="shared" si="43"/>
        <v>1</v>
      </c>
      <c r="AD75" s="98">
        <f t="shared" si="44"/>
        <v>0</v>
      </c>
      <c r="AE75" s="104" t="s">
        <v>1222</v>
      </c>
      <c r="AF75" s="102">
        <f t="shared" si="45"/>
        <v>1</v>
      </c>
      <c r="AG75" s="102">
        <f t="shared" si="46"/>
        <v>1</v>
      </c>
      <c r="AK75" s="102">
        <v>1</v>
      </c>
      <c r="AQ75" s="102">
        <f>IFERROR(VLOOKUP(AP75,[1]Validation!$A$22:$B$24,2,),0)</f>
        <v>0</v>
      </c>
      <c r="AS75" s="102">
        <f>IFERROR(VLOOKUP(AR75,[1]Validation!$A$21:$C$24,3,),0)</f>
        <v>0</v>
      </c>
      <c r="AU75" s="102">
        <f>IFERROR(VLOOKUP(AT75,[1]Validation!$A$22:$D$24,4,),0)</f>
        <v>0</v>
      </c>
      <c r="AV75" s="102">
        <f t="shared" si="47"/>
        <v>0</v>
      </c>
      <c r="AW75" s="102">
        <f t="shared" si="48"/>
        <v>0</v>
      </c>
      <c r="AZ75" s="101">
        <v>1</v>
      </c>
      <c r="BD75" s="109">
        <f t="shared" si="49"/>
        <v>0</v>
      </c>
      <c r="BF75" s="98">
        <f t="shared" si="50"/>
        <v>0</v>
      </c>
      <c r="BH75" s="98">
        <f t="shared" si="51"/>
        <v>0</v>
      </c>
      <c r="BJ75" s="98">
        <f t="shared" si="52"/>
        <v>2</v>
      </c>
    </row>
    <row r="76" spans="1:62" x14ac:dyDescent="0.3">
      <c r="A76" s="98">
        <f>VLOOKUP(F76,[1]Validation!$G$2:$H$39,2)</f>
        <v>26</v>
      </c>
      <c r="B76" s="98">
        <v>240</v>
      </c>
      <c r="C76" s="98">
        <f t="shared" si="36"/>
        <v>6</v>
      </c>
      <c r="E76" s="114" t="s">
        <v>29</v>
      </c>
      <c r="F76" s="113" t="s">
        <v>30</v>
      </c>
      <c r="I76" s="112"/>
      <c r="J76" s="109">
        <f t="shared" si="37"/>
        <v>0</v>
      </c>
      <c r="K76" s="100" t="s">
        <v>875</v>
      </c>
      <c r="L76" s="107">
        <f t="shared" si="38"/>
        <v>0</v>
      </c>
      <c r="M76" s="98" t="s">
        <v>875</v>
      </c>
      <c r="N76" s="98">
        <f t="shared" si="39"/>
        <v>0</v>
      </c>
      <c r="O76" s="107" t="s">
        <v>875</v>
      </c>
      <c r="P76" s="107">
        <f t="shared" si="40"/>
        <v>0</v>
      </c>
      <c r="Q76" s="107">
        <f t="shared" si="41"/>
        <v>0</v>
      </c>
      <c r="V76" s="102">
        <f t="shared" si="42"/>
        <v>0</v>
      </c>
      <c r="AA76" s="98" t="s">
        <v>1221</v>
      </c>
      <c r="AB76" s="98">
        <f t="shared" si="43"/>
        <v>1</v>
      </c>
      <c r="AD76" s="98">
        <f t="shared" si="44"/>
        <v>0</v>
      </c>
      <c r="AE76" s="104" t="s">
        <v>1220</v>
      </c>
      <c r="AF76" s="102">
        <f t="shared" si="45"/>
        <v>1</v>
      </c>
      <c r="AG76" s="102">
        <f t="shared" si="46"/>
        <v>2</v>
      </c>
      <c r="AH76" s="103">
        <v>1</v>
      </c>
      <c r="AN76" s="102">
        <v>1</v>
      </c>
      <c r="AQ76" s="102">
        <f>IFERROR(VLOOKUP(AP76,[1]Validation!$A$22:$B$24,2,),0)</f>
        <v>0</v>
      </c>
      <c r="AS76" s="102">
        <f>IFERROR(VLOOKUP(AR76,[1]Validation!$A$21:$C$24,3,),0)</f>
        <v>0</v>
      </c>
      <c r="AU76" s="102">
        <f>IFERROR(VLOOKUP(AT76,[1]Validation!$A$22:$D$24,4,),0)</f>
        <v>0</v>
      </c>
      <c r="AV76" s="102">
        <f t="shared" si="47"/>
        <v>0</v>
      </c>
      <c r="AW76" s="102">
        <f t="shared" si="48"/>
        <v>0</v>
      </c>
      <c r="AZ76" s="101">
        <v>1</v>
      </c>
      <c r="BD76" s="109">
        <f t="shared" si="49"/>
        <v>0</v>
      </c>
      <c r="BF76" s="98">
        <f t="shared" si="50"/>
        <v>0</v>
      </c>
      <c r="BH76" s="98">
        <f t="shared" si="51"/>
        <v>0</v>
      </c>
      <c r="BJ76" s="98">
        <f t="shared" si="52"/>
        <v>2</v>
      </c>
    </row>
    <row r="77" spans="1:62" hidden="1" x14ac:dyDescent="0.3">
      <c r="A77" s="98">
        <f>VLOOKUP(F77,[1]Validation!$G$2:$H$39,2)</f>
        <v>26</v>
      </c>
      <c r="B77" s="98">
        <v>241</v>
      </c>
      <c r="C77" s="98">
        <f t="shared" si="36"/>
        <v>6</v>
      </c>
      <c r="E77" s="114" t="s">
        <v>29</v>
      </c>
      <c r="F77" s="113" t="s">
        <v>30</v>
      </c>
      <c r="I77" s="112"/>
      <c r="J77" s="109">
        <f t="shared" si="37"/>
        <v>0</v>
      </c>
      <c r="K77" s="100" t="s">
        <v>875</v>
      </c>
      <c r="L77" s="107">
        <f t="shared" si="38"/>
        <v>0</v>
      </c>
      <c r="M77" s="98" t="s">
        <v>875</v>
      </c>
      <c r="N77" s="98">
        <f t="shared" si="39"/>
        <v>0</v>
      </c>
      <c r="O77" s="107" t="s">
        <v>875</v>
      </c>
      <c r="P77" s="107">
        <f t="shared" si="40"/>
        <v>0</v>
      </c>
      <c r="Q77" s="107">
        <f t="shared" si="41"/>
        <v>0</v>
      </c>
      <c r="V77" s="102">
        <f t="shared" si="42"/>
        <v>0</v>
      </c>
      <c r="AB77" s="98">
        <f t="shared" si="43"/>
        <v>0</v>
      </c>
      <c r="AD77" s="98">
        <f t="shared" si="44"/>
        <v>0</v>
      </c>
      <c r="AE77" s="115" t="s">
        <v>1219</v>
      </c>
      <c r="AF77" s="102">
        <f t="shared" si="45"/>
        <v>1</v>
      </c>
      <c r="AG77" s="102">
        <f t="shared" si="46"/>
        <v>1</v>
      </c>
      <c r="AN77" s="102">
        <v>1</v>
      </c>
      <c r="AQ77" s="102">
        <f>IFERROR(VLOOKUP(AP77,[1]Validation!$A$22:$B$24,2,),0)</f>
        <v>0</v>
      </c>
      <c r="AS77" s="102">
        <f>IFERROR(VLOOKUP(AR77,[1]Validation!$A$21:$C$24,3,),0)</f>
        <v>0</v>
      </c>
      <c r="AU77" s="102">
        <f>IFERROR(VLOOKUP(AT77,[1]Validation!$A$22:$D$24,4,),0)</f>
        <v>0</v>
      </c>
      <c r="AV77" s="102">
        <f t="shared" si="47"/>
        <v>0</v>
      </c>
      <c r="AW77" s="102">
        <f t="shared" si="48"/>
        <v>0</v>
      </c>
      <c r="AZ77" s="101">
        <v>1</v>
      </c>
      <c r="BD77" s="109">
        <f t="shared" si="49"/>
        <v>0</v>
      </c>
      <c r="BF77" s="98">
        <f t="shared" si="50"/>
        <v>0</v>
      </c>
      <c r="BH77" s="98">
        <f t="shared" si="51"/>
        <v>0</v>
      </c>
      <c r="BJ77" s="98">
        <f t="shared" si="52"/>
        <v>1</v>
      </c>
    </row>
    <row r="78" spans="1:62" ht="17.149999999999999" customHeight="1" x14ac:dyDescent="0.3">
      <c r="A78" s="98">
        <f>VLOOKUP(F78,[1]Validation!$G$2:$H$39,2)</f>
        <v>29</v>
      </c>
      <c r="B78" s="98">
        <v>243</v>
      </c>
      <c r="C78" s="98">
        <f t="shared" si="36"/>
        <v>3</v>
      </c>
      <c r="E78" s="114" t="s">
        <v>29</v>
      </c>
      <c r="F78" s="113" t="s">
        <v>204</v>
      </c>
      <c r="I78" s="112" t="s">
        <v>1218</v>
      </c>
      <c r="J78" s="109">
        <f t="shared" si="37"/>
        <v>1</v>
      </c>
      <c r="K78" s="111" t="s">
        <v>1217</v>
      </c>
      <c r="L78" s="110">
        <f t="shared" si="38"/>
        <v>1</v>
      </c>
      <c r="M78" s="109" t="s">
        <v>1216</v>
      </c>
      <c r="N78" s="109">
        <f t="shared" si="39"/>
        <v>1</v>
      </c>
      <c r="O78" s="110" t="s">
        <v>1215</v>
      </c>
      <c r="P78" s="110">
        <f t="shared" si="40"/>
        <v>1</v>
      </c>
      <c r="Q78" s="110">
        <f t="shared" si="41"/>
        <v>0</v>
      </c>
      <c r="V78" s="102">
        <f t="shared" si="42"/>
        <v>0</v>
      </c>
      <c r="AA78" s="98" t="s">
        <v>1214</v>
      </c>
      <c r="AB78" s="98">
        <f t="shared" si="43"/>
        <v>1</v>
      </c>
      <c r="AC78" s="98" t="s">
        <v>1213</v>
      </c>
      <c r="AD78" s="98">
        <f t="shared" si="44"/>
        <v>1</v>
      </c>
      <c r="AE78" s="104" t="s">
        <v>1212</v>
      </c>
      <c r="AF78" s="102">
        <f t="shared" si="45"/>
        <v>1</v>
      </c>
      <c r="AG78" s="102">
        <f t="shared" si="46"/>
        <v>1</v>
      </c>
      <c r="AL78" s="102">
        <v>1</v>
      </c>
      <c r="AQ78" s="102">
        <f>IFERROR(VLOOKUP(AP78,[1]Validation!$A$22:$B$24,2,),0)</f>
        <v>0</v>
      </c>
      <c r="AS78" s="102">
        <f>IFERROR(VLOOKUP(AR78,[1]Validation!$A$21:$C$24,3,),0)</f>
        <v>0</v>
      </c>
      <c r="AU78" s="102">
        <f>IFERROR(VLOOKUP(AT78,[1]Validation!$A$22:$D$24,4,),0)</f>
        <v>0</v>
      </c>
      <c r="AV78" s="102">
        <f t="shared" si="47"/>
        <v>0</v>
      </c>
      <c r="AW78" s="102">
        <f t="shared" si="48"/>
        <v>0</v>
      </c>
      <c r="AZ78" s="101">
        <v>1</v>
      </c>
      <c r="BD78" s="109">
        <f t="shared" si="49"/>
        <v>0</v>
      </c>
      <c r="BF78" s="98">
        <f t="shared" si="50"/>
        <v>0</v>
      </c>
      <c r="BH78" s="98">
        <f t="shared" si="51"/>
        <v>0</v>
      </c>
      <c r="BJ78" s="98">
        <f t="shared" si="52"/>
        <v>7</v>
      </c>
    </row>
    <row r="79" spans="1:62" ht="58" hidden="1" x14ac:dyDescent="0.3">
      <c r="A79" s="98">
        <f>VLOOKUP(F79,[1]Validation!$G$2:$H$39,2)</f>
        <v>29</v>
      </c>
      <c r="B79" s="98">
        <v>244</v>
      </c>
      <c r="C79" s="98">
        <f t="shared" si="36"/>
        <v>3</v>
      </c>
      <c r="E79" s="114" t="s">
        <v>29</v>
      </c>
      <c r="F79" s="113" t="s">
        <v>204</v>
      </c>
      <c r="I79" s="112" t="s">
        <v>1211</v>
      </c>
      <c r="J79" s="109">
        <f t="shared" si="37"/>
        <v>1</v>
      </c>
      <c r="K79" s="111" t="s">
        <v>1210</v>
      </c>
      <c r="L79" s="110">
        <f t="shared" si="38"/>
        <v>1</v>
      </c>
      <c r="M79" s="109" t="s">
        <v>1209</v>
      </c>
      <c r="N79" s="109">
        <f t="shared" si="39"/>
        <v>1</v>
      </c>
      <c r="O79" s="110" t="s">
        <v>1208</v>
      </c>
      <c r="P79" s="110">
        <f t="shared" si="40"/>
        <v>1</v>
      </c>
      <c r="Q79" s="110">
        <f t="shared" si="41"/>
        <v>0</v>
      </c>
      <c r="V79" s="102">
        <f t="shared" si="42"/>
        <v>0</v>
      </c>
      <c r="AA79" s="98" t="s">
        <v>1207</v>
      </c>
      <c r="AB79" s="98">
        <f t="shared" si="43"/>
        <v>1</v>
      </c>
      <c r="AD79" s="98">
        <f t="shared" si="44"/>
        <v>0</v>
      </c>
      <c r="AE79" s="115" t="s">
        <v>1206</v>
      </c>
      <c r="AF79" s="102">
        <f t="shared" si="45"/>
        <v>1</v>
      </c>
      <c r="AG79" s="102">
        <f t="shared" si="46"/>
        <v>1</v>
      </c>
      <c r="AN79" s="102">
        <v>1</v>
      </c>
      <c r="AQ79" s="102">
        <f>IFERROR(VLOOKUP(AP79,[1]Validation!$A$22:$B$24,2,),0)</f>
        <v>0</v>
      </c>
      <c r="AS79" s="102">
        <f>IFERROR(VLOOKUP(AR79,[1]Validation!$A$21:$C$24,3,),0)</f>
        <v>0</v>
      </c>
      <c r="AU79" s="102">
        <f>IFERROR(VLOOKUP(AT79,[1]Validation!$A$22:$D$24,4,),0)</f>
        <v>0</v>
      </c>
      <c r="AV79" s="102">
        <f t="shared" si="47"/>
        <v>0</v>
      </c>
      <c r="AW79" s="102">
        <f t="shared" si="48"/>
        <v>0</v>
      </c>
      <c r="AZ79" s="101">
        <v>1</v>
      </c>
      <c r="BD79" s="109">
        <f t="shared" si="49"/>
        <v>0</v>
      </c>
      <c r="BF79" s="98">
        <f t="shared" si="50"/>
        <v>0</v>
      </c>
      <c r="BH79" s="98">
        <f t="shared" si="51"/>
        <v>0</v>
      </c>
      <c r="BJ79" s="98">
        <f t="shared" si="52"/>
        <v>6</v>
      </c>
    </row>
    <row r="80" spans="1:62" ht="29" hidden="1" x14ac:dyDescent="0.3">
      <c r="A80" s="98">
        <f>VLOOKUP(F80,[1]Validation!$G$2:$H$39,2)</f>
        <v>29</v>
      </c>
      <c r="B80" s="98">
        <v>245</v>
      </c>
      <c r="C80" s="98">
        <f t="shared" si="36"/>
        <v>3</v>
      </c>
      <c r="E80" s="114" t="s">
        <v>29</v>
      </c>
      <c r="F80" s="113" t="s">
        <v>204</v>
      </c>
      <c r="J80" s="98">
        <f t="shared" si="37"/>
        <v>0</v>
      </c>
      <c r="K80" s="111" t="s">
        <v>1205</v>
      </c>
      <c r="L80" s="110">
        <f t="shared" si="38"/>
        <v>1</v>
      </c>
      <c r="M80" s="98" t="s">
        <v>875</v>
      </c>
      <c r="N80" s="98">
        <f t="shared" si="39"/>
        <v>0</v>
      </c>
      <c r="O80" s="110" t="s">
        <v>1204</v>
      </c>
      <c r="P80" s="110">
        <f t="shared" si="40"/>
        <v>1</v>
      </c>
      <c r="Q80" s="110">
        <f t="shared" si="41"/>
        <v>0</v>
      </c>
      <c r="V80" s="102">
        <f t="shared" si="42"/>
        <v>0</v>
      </c>
      <c r="AB80" s="98">
        <f t="shared" si="43"/>
        <v>0</v>
      </c>
      <c r="AD80" s="98">
        <f t="shared" si="44"/>
        <v>0</v>
      </c>
      <c r="AE80" s="115" t="s">
        <v>1203</v>
      </c>
      <c r="AF80" s="102">
        <f t="shared" si="45"/>
        <v>1</v>
      </c>
      <c r="AG80" s="102">
        <f t="shared" si="46"/>
        <v>2</v>
      </c>
      <c r="AH80" s="103">
        <v>1</v>
      </c>
      <c r="AI80" s="102">
        <v>1</v>
      </c>
      <c r="AQ80" s="102">
        <f>IFERROR(VLOOKUP(AP80,[1]Validation!$A$22:$B$24,2,),0)</f>
        <v>0</v>
      </c>
      <c r="AS80" s="102">
        <f>IFERROR(VLOOKUP(AR80,[1]Validation!$A$21:$C$24,3,),0)</f>
        <v>0</v>
      </c>
      <c r="AU80" s="102">
        <f>IFERROR(VLOOKUP(AT80,[1]Validation!$A$22:$D$24,4,),0)</f>
        <v>0</v>
      </c>
      <c r="AV80" s="102">
        <f t="shared" si="47"/>
        <v>0</v>
      </c>
      <c r="AW80" s="102">
        <f t="shared" si="48"/>
        <v>0</v>
      </c>
      <c r="AZ80" s="101">
        <v>1</v>
      </c>
      <c r="BD80" s="109">
        <f t="shared" si="49"/>
        <v>0</v>
      </c>
      <c r="BF80" s="98">
        <f t="shared" si="50"/>
        <v>0</v>
      </c>
      <c r="BH80" s="98">
        <f t="shared" si="51"/>
        <v>0</v>
      </c>
      <c r="BJ80" s="98">
        <f t="shared" si="52"/>
        <v>3</v>
      </c>
    </row>
    <row r="81" spans="1:62" ht="26.5" customHeight="1" x14ac:dyDescent="0.3">
      <c r="A81" s="98">
        <f>VLOOKUP(F81,[1]Validation!$G$2:$H$39,2)</f>
        <v>33</v>
      </c>
      <c r="B81" s="98">
        <v>246</v>
      </c>
      <c r="C81" s="98">
        <f t="shared" si="36"/>
        <v>3</v>
      </c>
      <c r="E81" s="114" t="s">
        <v>39</v>
      </c>
      <c r="F81" s="113" t="s">
        <v>40</v>
      </c>
      <c r="I81" s="112" t="s">
        <v>1032</v>
      </c>
      <c r="J81" s="109">
        <f t="shared" si="37"/>
        <v>1</v>
      </c>
      <c r="K81" s="111" t="s">
        <v>1202</v>
      </c>
      <c r="L81" s="110">
        <f t="shared" si="38"/>
        <v>1</v>
      </c>
      <c r="M81" s="109" t="s">
        <v>1201</v>
      </c>
      <c r="N81" s="109">
        <f t="shared" si="39"/>
        <v>1</v>
      </c>
      <c r="O81" s="110" t="s">
        <v>1200</v>
      </c>
      <c r="P81" s="110">
        <f t="shared" si="40"/>
        <v>1</v>
      </c>
      <c r="Q81" s="110">
        <f t="shared" si="41"/>
        <v>0</v>
      </c>
      <c r="V81" s="102">
        <f t="shared" si="42"/>
        <v>0</v>
      </c>
      <c r="AA81" s="98" t="s">
        <v>1199</v>
      </c>
      <c r="AB81" s="98">
        <f t="shared" si="43"/>
        <v>1</v>
      </c>
      <c r="AC81" s="98" t="s">
        <v>1198</v>
      </c>
      <c r="AD81" s="98">
        <f t="shared" si="44"/>
        <v>1</v>
      </c>
      <c r="AE81" s="104" t="s">
        <v>1470</v>
      </c>
      <c r="AF81" s="102">
        <f t="shared" si="45"/>
        <v>1</v>
      </c>
      <c r="AG81" s="102">
        <f t="shared" si="46"/>
        <v>1</v>
      </c>
      <c r="AI81" s="102">
        <v>1</v>
      </c>
      <c r="AQ81" s="102">
        <f>IFERROR(VLOOKUP(AP81,[1]Validation!$A$22:$B$24,2,),0)</f>
        <v>0</v>
      </c>
      <c r="AS81" s="102">
        <f>IFERROR(VLOOKUP(AR81,[1]Validation!$A$21:$C$24,3,),0)</f>
        <v>0</v>
      </c>
      <c r="AU81" s="102">
        <f>IFERROR(VLOOKUP(AT81,[1]Validation!$A$22:$D$24,4,),0)</f>
        <v>0</v>
      </c>
      <c r="AV81" s="102">
        <f t="shared" si="47"/>
        <v>0</v>
      </c>
      <c r="AW81" s="102">
        <f t="shared" si="48"/>
        <v>0</v>
      </c>
      <c r="AZ81" s="101">
        <v>1</v>
      </c>
      <c r="BD81" s="109">
        <f t="shared" si="49"/>
        <v>0</v>
      </c>
      <c r="BF81" s="98">
        <f t="shared" si="50"/>
        <v>0</v>
      </c>
      <c r="BH81" s="98">
        <f t="shared" si="51"/>
        <v>0</v>
      </c>
      <c r="BJ81" s="98">
        <f t="shared" si="52"/>
        <v>7</v>
      </c>
    </row>
    <row r="82" spans="1:62" hidden="1" x14ac:dyDescent="0.3">
      <c r="A82" s="98">
        <f>VLOOKUP(F82,[1]Validation!$G$2:$H$39,2)</f>
        <v>33</v>
      </c>
      <c r="B82" s="98">
        <v>247</v>
      </c>
      <c r="C82" s="98">
        <f t="shared" si="36"/>
        <v>3</v>
      </c>
      <c r="E82" s="114" t="s">
        <v>39</v>
      </c>
      <c r="F82" s="113" t="s">
        <v>40</v>
      </c>
      <c r="I82" s="112"/>
      <c r="J82" s="109">
        <f t="shared" si="37"/>
        <v>0</v>
      </c>
      <c r="K82" s="111" t="s">
        <v>1197</v>
      </c>
      <c r="L82" s="110">
        <f t="shared" si="38"/>
        <v>1</v>
      </c>
      <c r="M82" s="109" t="s">
        <v>1196</v>
      </c>
      <c r="N82" s="109">
        <f t="shared" si="39"/>
        <v>1</v>
      </c>
      <c r="O82" s="110" t="s">
        <v>1195</v>
      </c>
      <c r="P82" s="110">
        <f t="shared" si="40"/>
        <v>1</v>
      </c>
      <c r="Q82" s="110">
        <f t="shared" si="41"/>
        <v>0</v>
      </c>
      <c r="V82" s="102">
        <f t="shared" si="42"/>
        <v>0</v>
      </c>
      <c r="AA82" s="98" t="s">
        <v>1194</v>
      </c>
      <c r="AB82" s="98">
        <f t="shared" si="43"/>
        <v>1</v>
      </c>
      <c r="AC82" s="98" t="s">
        <v>1193</v>
      </c>
      <c r="AD82" s="98">
        <f t="shared" si="44"/>
        <v>1</v>
      </c>
      <c r="AE82" s="115" t="s">
        <v>1192</v>
      </c>
      <c r="AF82" s="102">
        <f t="shared" si="45"/>
        <v>1</v>
      </c>
      <c r="AG82" s="102">
        <f t="shared" si="46"/>
        <v>1</v>
      </c>
      <c r="AN82" s="102">
        <v>1</v>
      </c>
      <c r="AQ82" s="102">
        <f>IFERROR(VLOOKUP(AP82,[1]Validation!$A$22:$B$24,2,),0)</f>
        <v>0</v>
      </c>
      <c r="AS82" s="102">
        <f>IFERROR(VLOOKUP(AR82,[1]Validation!$A$21:$C$24,3,),0)</f>
        <v>0</v>
      </c>
      <c r="AU82" s="102">
        <f>IFERROR(VLOOKUP(AT82,[1]Validation!$A$22:$D$24,4,),0)</f>
        <v>0</v>
      </c>
      <c r="AV82" s="102">
        <f t="shared" si="47"/>
        <v>0</v>
      </c>
      <c r="AW82" s="102">
        <f t="shared" si="48"/>
        <v>0</v>
      </c>
      <c r="AZ82" s="101">
        <v>1</v>
      </c>
      <c r="BD82" s="109">
        <f t="shared" si="49"/>
        <v>0</v>
      </c>
      <c r="BF82" s="98">
        <f t="shared" si="50"/>
        <v>0</v>
      </c>
      <c r="BH82" s="98">
        <f t="shared" si="51"/>
        <v>0</v>
      </c>
      <c r="BJ82" s="98">
        <f t="shared" si="52"/>
        <v>6</v>
      </c>
    </row>
    <row r="83" spans="1:62" ht="29" hidden="1" x14ac:dyDescent="0.3">
      <c r="A83" s="98">
        <f>VLOOKUP(F83,[1]Validation!$G$2:$H$39,2)</f>
        <v>33</v>
      </c>
      <c r="B83" s="98">
        <v>248</v>
      </c>
      <c r="C83" s="98">
        <f t="shared" si="36"/>
        <v>3</v>
      </c>
      <c r="E83" s="114" t="s">
        <v>39</v>
      </c>
      <c r="F83" s="113" t="s">
        <v>40</v>
      </c>
      <c r="I83" s="112"/>
      <c r="J83" s="109">
        <f t="shared" si="37"/>
        <v>0</v>
      </c>
      <c r="K83" s="111" t="s">
        <v>1191</v>
      </c>
      <c r="L83" s="110">
        <f t="shared" si="38"/>
        <v>1</v>
      </c>
      <c r="M83" s="98" t="s">
        <v>875</v>
      </c>
      <c r="N83" s="98">
        <f t="shared" si="39"/>
        <v>0</v>
      </c>
      <c r="O83" s="110" t="s">
        <v>1190</v>
      </c>
      <c r="P83" s="110">
        <f t="shared" si="40"/>
        <v>1</v>
      </c>
      <c r="Q83" s="110">
        <f t="shared" si="41"/>
        <v>0</v>
      </c>
      <c r="V83" s="102">
        <f t="shared" si="42"/>
        <v>0</v>
      </c>
      <c r="AB83" s="98">
        <f t="shared" si="43"/>
        <v>0</v>
      </c>
      <c r="AD83" s="98">
        <f t="shared" si="44"/>
        <v>0</v>
      </c>
      <c r="AE83" s="115" t="s">
        <v>1189</v>
      </c>
      <c r="AF83" s="102">
        <f t="shared" si="45"/>
        <v>1</v>
      </c>
      <c r="AG83" s="102">
        <f t="shared" si="46"/>
        <v>1</v>
      </c>
      <c r="AN83" s="102">
        <v>1</v>
      </c>
      <c r="AQ83" s="102">
        <f>IFERROR(VLOOKUP(AP83,[1]Validation!$A$22:$B$24,2,),0)</f>
        <v>0</v>
      </c>
      <c r="AS83" s="102">
        <f>IFERROR(VLOOKUP(AR83,[1]Validation!$A$21:$C$24,3,),0)</f>
        <v>0</v>
      </c>
      <c r="AU83" s="102">
        <f>IFERROR(VLOOKUP(AT83,[1]Validation!$A$22:$D$24,4,),0)</f>
        <v>0</v>
      </c>
      <c r="AV83" s="102">
        <f t="shared" si="47"/>
        <v>0</v>
      </c>
      <c r="AW83" s="102">
        <f t="shared" si="48"/>
        <v>0</v>
      </c>
      <c r="AZ83" s="101">
        <v>1</v>
      </c>
      <c r="BD83" s="109">
        <f t="shared" si="49"/>
        <v>0</v>
      </c>
      <c r="BF83" s="98">
        <f t="shared" si="50"/>
        <v>0</v>
      </c>
      <c r="BH83" s="98">
        <f t="shared" si="51"/>
        <v>0</v>
      </c>
      <c r="BJ83" s="98">
        <f t="shared" si="52"/>
        <v>3</v>
      </c>
    </row>
    <row r="84" spans="1:62" ht="20.149999999999999" customHeight="1" x14ac:dyDescent="0.3">
      <c r="A84" s="98">
        <f>VLOOKUP(F84,[1]Validation!$G$2:$H$39,2)</f>
        <v>10</v>
      </c>
      <c r="B84" s="98">
        <v>249</v>
      </c>
      <c r="C84" s="98">
        <f t="shared" si="36"/>
        <v>3</v>
      </c>
      <c r="E84" s="114" t="s">
        <v>39</v>
      </c>
      <c r="F84" s="113" t="s">
        <v>221</v>
      </c>
      <c r="I84" s="112" t="s">
        <v>1032</v>
      </c>
      <c r="J84" s="109">
        <f t="shared" si="37"/>
        <v>1</v>
      </c>
      <c r="K84" s="111" t="s">
        <v>1188</v>
      </c>
      <c r="L84" s="110">
        <f t="shared" si="38"/>
        <v>1</v>
      </c>
      <c r="M84" s="109" t="s">
        <v>1187</v>
      </c>
      <c r="N84" s="109">
        <f t="shared" si="39"/>
        <v>1</v>
      </c>
      <c r="O84" s="110" t="s">
        <v>1186</v>
      </c>
      <c r="P84" s="110">
        <f t="shared" si="40"/>
        <v>1</v>
      </c>
      <c r="Q84" s="110">
        <f t="shared" si="41"/>
        <v>0</v>
      </c>
      <c r="V84" s="102">
        <f t="shared" si="42"/>
        <v>0</v>
      </c>
      <c r="AA84" s="98" t="s">
        <v>1185</v>
      </c>
      <c r="AB84" s="98">
        <f t="shared" si="43"/>
        <v>1</v>
      </c>
      <c r="AC84" s="98" t="s">
        <v>1184</v>
      </c>
      <c r="AD84" s="98">
        <f t="shared" si="44"/>
        <v>1</v>
      </c>
      <c r="AE84" s="104" t="s">
        <v>1183</v>
      </c>
      <c r="AF84" s="102">
        <f t="shared" si="45"/>
        <v>1</v>
      </c>
      <c r="AG84" s="102">
        <f t="shared" si="46"/>
        <v>2</v>
      </c>
      <c r="AH84" s="103">
        <v>1</v>
      </c>
      <c r="AJ84" s="102">
        <v>1</v>
      </c>
      <c r="AQ84" s="102">
        <f>IFERROR(VLOOKUP(AP84,[1]Validation!$A$22:$B$24,2,),0)</f>
        <v>0</v>
      </c>
      <c r="AS84" s="102">
        <f>IFERROR(VLOOKUP(AR84,[1]Validation!$A$21:$C$24,3,),0)</f>
        <v>0</v>
      </c>
      <c r="AU84" s="102">
        <f>IFERROR(VLOOKUP(AT84,[1]Validation!$A$22:$D$24,4,),0)</f>
        <v>0</v>
      </c>
      <c r="AV84" s="102">
        <f t="shared" si="47"/>
        <v>0</v>
      </c>
      <c r="AW84" s="102">
        <f t="shared" si="48"/>
        <v>0</v>
      </c>
      <c r="AZ84" s="101">
        <v>1</v>
      </c>
      <c r="BD84" s="109">
        <f t="shared" si="49"/>
        <v>0</v>
      </c>
      <c r="BF84" s="98">
        <f t="shared" si="50"/>
        <v>0</v>
      </c>
      <c r="BH84" s="98">
        <f t="shared" si="51"/>
        <v>0</v>
      </c>
      <c r="BJ84" s="98">
        <f t="shared" si="52"/>
        <v>7</v>
      </c>
    </row>
    <row r="85" spans="1:62" x14ac:dyDescent="0.3">
      <c r="A85" s="98">
        <f>VLOOKUP(F85,[1]Validation!$G$2:$H$39,2)</f>
        <v>10</v>
      </c>
      <c r="B85" s="98">
        <v>250</v>
      </c>
      <c r="C85" s="98">
        <f t="shared" si="36"/>
        <v>3</v>
      </c>
      <c r="E85" s="114" t="s">
        <v>39</v>
      </c>
      <c r="F85" s="113" t="s">
        <v>221</v>
      </c>
      <c r="I85" s="112"/>
      <c r="J85" s="109">
        <f t="shared" si="37"/>
        <v>0</v>
      </c>
      <c r="K85" s="111" t="s">
        <v>1182</v>
      </c>
      <c r="L85" s="110">
        <f t="shared" si="38"/>
        <v>1</v>
      </c>
      <c r="M85" s="109" t="s">
        <v>1181</v>
      </c>
      <c r="N85" s="109">
        <f t="shared" si="39"/>
        <v>1</v>
      </c>
      <c r="O85" s="110" t="s">
        <v>1180</v>
      </c>
      <c r="P85" s="110">
        <f t="shared" si="40"/>
        <v>1</v>
      </c>
      <c r="Q85" s="110">
        <f t="shared" si="41"/>
        <v>0</v>
      </c>
      <c r="V85" s="102">
        <f t="shared" si="42"/>
        <v>0</v>
      </c>
      <c r="AA85" s="98" t="s">
        <v>1179</v>
      </c>
      <c r="AB85" s="98">
        <f t="shared" si="43"/>
        <v>1</v>
      </c>
      <c r="AC85" s="98" t="s">
        <v>1178</v>
      </c>
      <c r="AD85" s="98">
        <f t="shared" si="44"/>
        <v>1</v>
      </c>
      <c r="AE85" s="104" t="s">
        <v>1177</v>
      </c>
      <c r="AF85" s="102">
        <f t="shared" si="45"/>
        <v>1</v>
      </c>
      <c r="AG85" s="102">
        <f t="shared" si="46"/>
        <v>1</v>
      </c>
      <c r="AJ85" s="102">
        <v>1</v>
      </c>
      <c r="AQ85" s="102">
        <f>IFERROR(VLOOKUP(AP85,[1]Validation!$A$22:$B$24,2,),0)</f>
        <v>0</v>
      </c>
      <c r="AS85" s="102">
        <f>IFERROR(VLOOKUP(AR85,[1]Validation!$A$21:$C$24,3,),0)</f>
        <v>0</v>
      </c>
      <c r="AU85" s="102">
        <f>IFERROR(VLOOKUP(AT85,[1]Validation!$A$22:$D$24,4,),0)</f>
        <v>0</v>
      </c>
      <c r="AV85" s="102">
        <f t="shared" si="47"/>
        <v>0</v>
      </c>
      <c r="AW85" s="102">
        <f t="shared" si="48"/>
        <v>0</v>
      </c>
      <c r="AZ85" s="101">
        <v>1</v>
      </c>
      <c r="BD85" s="109">
        <f t="shared" si="49"/>
        <v>0</v>
      </c>
      <c r="BF85" s="98">
        <f t="shared" si="50"/>
        <v>0</v>
      </c>
      <c r="BH85" s="98">
        <f t="shared" si="51"/>
        <v>0</v>
      </c>
      <c r="BJ85" s="98">
        <f t="shared" si="52"/>
        <v>6</v>
      </c>
    </row>
    <row r="86" spans="1:62" hidden="1" x14ac:dyDescent="0.3">
      <c r="A86" s="98">
        <f>VLOOKUP(F86,[1]Validation!$G$2:$H$39,2)</f>
        <v>10</v>
      </c>
      <c r="B86" s="98">
        <v>251</v>
      </c>
      <c r="C86" s="98">
        <f t="shared" si="36"/>
        <v>3</v>
      </c>
      <c r="E86" s="114" t="s">
        <v>39</v>
      </c>
      <c r="F86" s="113" t="s">
        <v>221</v>
      </c>
      <c r="I86" s="112"/>
      <c r="J86" s="109">
        <f t="shared" si="37"/>
        <v>0</v>
      </c>
      <c r="K86" s="100" t="s">
        <v>875</v>
      </c>
      <c r="L86" s="107">
        <f t="shared" si="38"/>
        <v>0</v>
      </c>
      <c r="M86" s="98" t="s">
        <v>875</v>
      </c>
      <c r="N86" s="98">
        <f t="shared" si="39"/>
        <v>0</v>
      </c>
      <c r="O86" s="107" t="s">
        <v>875</v>
      </c>
      <c r="P86" s="107">
        <f t="shared" si="40"/>
        <v>0</v>
      </c>
      <c r="Q86" s="107">
        <f t="shared" si="41"/>
        <v>0</v>
      </c>
      <c r="V86" s="102">
        <f t="shared" si="42"/>
        <v>0</v>
      </c>
      <c r="AB86" s="98">
        <f t="shared" si="43"/>
        <v>0</v>
      </c>
      <c r="AC86" s="98" t="s">
        <v>1176</v>
      </c>
      <c r="AD86" s="98">
        <f t="shared" si="44"/>
        <v>1</v>
      </c>
      <c r="AF86" s="102">
        <f t="shared" si="45"/>
        <v>0</v>
      </c>
      <c r="AG86" s="102">
        <f t="shared" si="46"/>
        <v>0</v>
      </c>
      <c r="AQ86" s="102">
        <f>IFERROR(VLOOKUP(AP86,[1]Validation!$A$22:$B$24,2,),0)</f>
        <v>0</v>
      </c>
      <c r="AS86" s="102">
        <f>IFERROR(VLOOKUP(AR86,[1]Validation!$A$21:$C$24,3,),0)</f>
        <v>0</v>
      </c>
      <c r="AU86" s="102">
        <f>IFERROR(VLOOKUP(AT86,[1]Validation!$A$22:$D$24,4,),0)</f>
        <v>0</v>
      </c>
      <c r="AV86" s="102">
        <f t="shared" si="47"/>
        <v>0</v>
      </c>
      <c r="AW86" s="102">
        <f t="shared" si="48"/>
        <v>0</v>
      </c>
      <c r="AZ86" s="101">
        <v>1</v>
      </c>
      <c r="BD86" s="109">
        <f t="shared" si="49"/>
        <v>0</v>
      </c>
      <c r="BF86" s="98">
        <f t="shared" si="50"/>
        <v>0</v>
      </c>
      <c r="BH86" s="98">
        <f t="shared" si="51"/>
        <v>0</v>
      </c>
      <c r="BJ86" s="98">
        <f t="shared" si="52"/>
        <v>1</v>
      </c>
    </row>
    <row r="87" spans="1:62" ht="29" hidden="1" x14ac:dyDescent="0.3">
      <c r="A87" s="98">
        <f>VLOOKUP(F87,[1]Validation!$G$2:$H$39,2)</f>
        <v>1</v>
      </c>
      <c r="B87" s="98">
        <v>252</v>
      </c>
      <c r="C87" s="98">
        <f t="shared" si="36"/>
        <v>3</v>
      </c>
      <c r="E87" s="114" t="s">
        <v>230</v>
      </c>
      <c r="F87" s="113" t="s">
        <v>1164</v>
      </c>
      <c r="I87" s="112" t="s">
        <v>1175</v>
      </c>
      <c r="J87" s="109">
        <f t="shared" si="37"/>
        <v>1</v>
      </c>
      <c r="K87" s="111" t="s">
        <v>1174</v>
      </c>
      <c r="L87" s="110">
        <f t="shared" si="38"/>
        <v>1</v>
      </c>
      <c r="M87" s="109" t="s">
        <v>1173</v>
      </c>
      <c r="N87" s="109">
        <f t="shared" si="39"/>
        <v>1</v>
      </c>
      <c r="O87" s="110" t="s">
        <v>1172</v>
      </c>
      <c r="P87" s="110">
        <f t="shared" si="40"/>
        <v>1</v>
      </c>
      <c r="Q87" s="110">
        <f t="shared" si="41"/>
        <v>0</v>
      </c>
      <c r="V87" s="102">
        <f t="shared" si="42"/>
        <v>0</v>
      </c>
      <c r="AA87" s="98" t="s">
        <v>1171</v>
      </c>
      <c r="AB87" s="98">
        <f t="shared" si="43"/>
        <v>1</v>
      </c>
      <c r="AC87" s="98" t="s">
        <v>1170</v>
      </c>
      <c r="AD87" s="98">
        <f t="shared" si="44"/>
        <v>1</v>
      </c>
      <c r="AE87" s="115" t="s">
        <v>1169</v>
      </c>
      <c r="AF87" s="102">
        <f t="shared" si="45"/>
        <v>1</v>
      </c>
      <c r="AG87" s="102">
        <f t="shared" si="46"/>
        <v>1</v>
      </c>
      <c r="AJ87" s="102">
        <v>1</v>
      </c>
      <c r="AQ87" s="102">
        <f>IFERROR(VLOOKUP(AP87,[1]Validation!$A$22:$B$24,2,),0)</f>
        <v>0</v>
      </c>
      <c r="AS87" s="102">
        <f>IFERROR(VLOOKUP(AR87,[1]Validation!$A$21:$C$24,3,),0)</f>
        <v>0</v>
      </c>
      <c r="AU87" s="102">
        <f>IFERROR(VLOOKUP(AT87,[1]Validation!$A$22:$D$24,4,),0)</f>
        <v>0</v>
      </c>
      <c r="AV87" s="102">
        <f t="shared" si="47"/>
        <v>0</v>
      </c>
      <c r="AW87" s="102">
        <f t="shared" si="48"/>
        <v>0</v>
      </c>
      <c r="AZ87" s="101">
        <v>1</v>
      </c>
      <c r="BD87" s="109">
        <f t="shared" si="49"/>
        <v>0</v>
      </c>
      <c r="BF87" s="98">
        <f t="shared" si="50"/>
        <v>0</v>
      </c>
      <c r="BH87" s="98">
        <f t="shared" si="51"/>
        <v>0</v>
      </c>
      <c r="BJ87" s="98">
        <f t="shared" si="52"/>
        <v>7</v>
      </c>
    </row>
    <row r="88" spans="1:62" x14ac:dyDescent="0.3">
      <c r="A88" s="98">
        <f>VLOOKUP(F88,[1]Validation!$G$2:$H$39,2)</f>
        <v>1</v>
      </c>
      <c r="B88" s="98">
        <v>253</v>
      </c>
      <c r="C88" s="98">
        <f t="shared" si="36"/>
        <v>3</v>
      </c>
      <c r="E88" s="114" t="s">
        <v>230</v>
      </c>
      <c r="F88" s="113" t="s">
        <v>1164</v>
      </c>
      <c r="I88" s="112" t="s">
        <v>1168</v>
      </c>
      <c r="J88" s="109">
        <f t="shared" si="37"/>
        <v>1</v>
      </c>
      <c r="K88" s="111" t="s">
        <v>875</v>
      </c>
      <c r="L88" s="110">
        <f t="shared" si="38"/>
        <v>0</v>
      </c>
      <c r="M88" s="109" t="s">
        <v>875</v>
      </c>
      <c r="N88" s="109">
        <f t="shared" si="39"/>
        <v>0</v>
      </c>
      <c r="O88" s="110" t="s">
        <v>1167</v>
      </c>
      <c r="P88" s="110">
        <f t="shared" si="40"/>
        <v>1</v>
      </c>
      <c r="Q88" s="110">
        <f t="shared" si="41"/>
        <v>0</v>
      </c>
      <c r="V88" s="102">
        <f t="shared" si="42"/>
        <v>0</v>
      </c>
      <c r="AB88" s="98">
        <f t="shared" si="43"/>
        <v>0</v>
      </c>
      <c r="AC88" s="98" t="s">
        <v>1166</v>
      </c>
      <c r="AD88" s="98">
        <f t="shared" si="44"/>
        <v>1</v>
      </c>
      <c r="AE88" s="104" t="s">
        <v>1165</v>
      </c>
      <c r="AF88" s="102">
        <f t="shared" si="45"/>
        <v>1</v>
      </c>
      <c r="AG88" s="102">
        <f t="shared" si="46"/>
        <v>1</v>
      </c>
      <c r="AM88" s="102">
        <v>1</v>
      </c>
      <c r="AQ88" s="102">
        <f>IFERROR(VLOOKUP(AP88,[1]Validation!$A$22:$B$24,2,),0)</f>
        <v>0</v>
      </c>
      <c r="AS88" s="102">
        <f>IFERROR(VLOOKUP(AR88,[1]Validation!$A$21:$C$24,3,),0)</f>
        <v>0</v>
      </c>
      <c r="AU88" s="102">
        <f>IFERROR(VLOOKUP(AT88,[1]Validation!$A$22:$D$24,4,),0)</f>
        <v>0</v>
      </c>
      <c r="AV88" s="102">
        <f t="shared" si="47"/>
        <v>0</v>
      </c>
      <c r="AW88" s="102">
        <f t="shared" si="48"/>
        <v>0</v>
      </c>
      <c r="AZ88" s="101">
        <v>1</v>
      </c>
      <c r="BD88" s="109">
        <f t="shared" si="49"/>
        <v>0</v>
      </c>
      <c r="BF88" s="98">
        <f t="shared" si="50"/>
        <v>0</v>
      </c>
      <c r="BH88" s="98">
        <f t="shared" si="51"/>
        <v>0</v>
      </c>
      <c r="BJ88" s="98">
        <f t="shared" si="52"/>
        <v>4</v>
      </c>
    </row>
    <row r="89" spans="1:62" hidden="1" x14ac:dyDescent="0.3">
      <c r="A89" s="98">
        <f>VLOOKUP(F89,[1]Validation!$G$2:$H$39,2)</f>
        <v>1</v>
      </c>
      <c r="B89" s="98">
        <v>254</v>
      </c>
      <c r="C89" s="98">
        <f t="shared" si="36"/>
        <v>3</v>
      </c>
      <c r="E89" s="114" t="s">
        <v>230</v>
      </c>
      <c r="F89" s="113" t="s">
        <v>1164</v>
      </c>
      <c r="J89" s="98">
        <f t="shared" si="37"/>
        <v>0</v>
      </c>
      <c r="K89" s="111" t="s">
        <v>875</v>
      </c>
      <c r="L89" s="110">
        <f t="shared" si="38"/>
        <v>0</v>
      </c>
      <c r="M89" s="109" t="s">
        <v>875</v>
      </c>
      <c r="N89" s="109">
        <f t="shared" si="39"/>
        <v>0</v>
      </c>
      <c r="O89" s="107" t="s">
        <v>875</v>
      </c>
      <c r="P89" s="107">
        <f t="shared" si="40"/>
        <v>0</v>
      </c>
      <c r="Q89" s="107">
        <f t="shared" si="41"/>
        <v>0</v>
      </c>
      <c r="V89" s="102">
        <f t="shared" si="42"/>
        <v>0</v>
      </c>
      <c r="AB89" s="98">
        <f t="shared" si="43"/>
        <v>0</v>
      </c>
      <c r="AC89" s="98" t="s">
        <v>1163</v>
      </c>
      <c r="AD89" s="98">
        <f t="shared" si="44"/>
        <v>1</v>
      </c>
      <c r="AF89" s="102">
        <f t="shared" si="45"/>
        <v>0</v>
      </c>
      <c r="AG89" s="102">
        <f t="shared" si="46"/>
        <v>0</v>
      </c>
      <c r="AQ89" s="102">
        <f>IFERROR(VLOOKUP(AP89,[1]Validation!$A$22:$B$24,2,),0)</f>
        <v>0</v>
      </c>
      <c r="AS89" s="102">
        <f>IFERROR(VLOOKUP(AR89,[1]Validation!$A$21:$C$24,3,),0)</f>
        <v>0</v>
      </c>
      <c r="AU89" s="102">
        <f>IFERROR(VLOOKUP(AT89,[1]Validation!$A$22:$D$24,4,),0)</f>
        <v>0</v>
      </c>
      <c r="AV89" s="102">
        <f t="shared" si="47"/>
        <v>0</v>
      </c>
      <c r="AW89" s="102">
        <f t="shared" si="48"/>
        <v>0</v>
      </c>
      <c r="AZ89" s="101">
        <v>1</v>
      </c>
      <c r="BD89" s="109">
        <f t="shared" si="49"/>
        <v>0</v>
      </c>
      <c r="BF89" s="98">
        <f t="shared" si="50"/>
        <v>0</v>
      </c>
      <c r="BH89" s="98">
        <f t="shared" si="51"/>
        <v>0</v>
      </c>
      <c r="BJ89" s="98">
        <f t="shared" si="52"/>
        <v>1</v>
      </c>
    </row>
    <row r="90" spans="1:62" ht="29" x14ac:dyDescent="0.3">
      <c r="A90" s="98">
        <f>VLOOKUP(F90,[1]Validation!$G$2:$H$39,2)</f>
        <v>16</v>
      </c>
      <c r="B90" s="98">
        <v>255</v>
      </c>
      <c r="C90" s="98">
        <f t="shared" si="36"/>
        <v>3</v>
      </c>
      <c r="E90" s="114" t="s">
        <v>64</v>
      </c>
      <c r="F90" s="113" t="s">
        <v>1150</v>
      </c>
      <c r="I90" s="112" t="s">
        <v>1162</v>
      </c>
      <c r="J90" s="109">
        <f t="shared" si="37"/>
        <v>1</v>
      </c>
      <c r="K90" s="111" t="s">
        <v>1161</v>
      </c>
      <c r="L90" s="110">
        <f t="shared" si="38"/>
        <v>1</v>
      </c>
      <c r="M90" s="109" t="s">
        <v>1160</v>
      </c>
      <c r="N90" s="109">
        <f t="shared" si="39"/>
        <v>1</v>
      </c>
      <c r="O90" s="110" t="s">
        <v>1159</v>
      </c>
      <c r="P90" s="110">
        <f t="shared" si="40"/>
        <v>1</v>
      </c>
      <c r="Q90" s="110">
        <f t="shared" si="41"/>
        <v>0</v>
      </c>
      <c r="V90" s="102">
        <f t="shared" si="42"/>
        <v>0</v>
      </c>
      <c r="AA90" s="98" t="s">
        <v>1158</v>
      </c>
      <c r="AB90" s="98">
        <f t="shared" si="43"/>
        <v>1</v>
      </c>
      <c r="AC90" s="98" t="s">
        <v>1157</v>
      </c>
      <c r="AD90" s="98">
        <f t="shared" si="44"/>
        <v>1</v>
      </c>
      <c r="AE90" s="104" t="s">
        <v>1156</v>
      </c>
      <c r="AF90" s="102">
        <f t="shared" si="45"/>
        <v>1</v>
      </c>
      <c r="AG90" s="102">
        <f t="shared" si="46"/>
        <v>2</v>
      </c>
      <c r="AJ90" s="102">
        <v>1</v>
      </c>
      <c r="AN90" s="102">
        <v>1</v>
      </c>
      <c r="AQ90" s="102">
        <f>IFERROR(VLOOKUP(AP90,[1]Validation!$A$22:$B$24,2,),0)</f>
        <v>0</v>
      </c>
      <c r="AS90" s="102">
        <f>IFERROR(VLOOKUP(AR90,[1]Validation!$A$21:$C$24,3,),0)</f>
        <v>0</v>
      </c>
      <c r="AU90" s="102">
        <f>IFERROR(VLOOKUP(AT90,[1]Validation!$A$22:$D$24,4,),0)</f>
        <v>0</v>
      </c>
      <c r="AV90" s="102">
        <f t="shared" si="47"/>
        <v>0</v>
      </c>
      <c r="AW90" s="102">
        <f t="shared" si="48"/>
        <v>0</v>
      </c>
      <c r="AZ90" s="101">
        <v>1</v>
      </c>
      <c r="BD90" s="109">
        <f t="shared" si="49"/>
        <v>0</v>
      </c>
      <c r="BF90" s="98">
        <f t="shared" si="50"/>
        <v>0</v>
      </c>
      <c r="BH90" s="98">
        <f t="shared" si="51"/>
        <v>0</v>
      </c>
      <c r="BJ90" s="98">
        <f t="shared" si="52"/>
        <v>7</v>
      </c>
    </row>
    <row r="91" spans="1:62" ht="29" x14ac:dyDescent="0.3">
      <c r="A91" s="98">
        <f>VLOOKUP(F91,[1]Validation!$G$2:$H$39,2)</f>
        <v>16</v>
      </c>
      <c r="B91" s="98">
        <v>258</v>
      </c>
      <c r="C91" s="98">
        <f t="shared" si="36"/>
        <v>3</v>
      </c>
      <c r="E91" s="114" t="s">
        <v>64</v>
      </c>
      <c r="F91" s="113" t="s">
        <v>1150</v>
      </c>
      <c r="I91" s="112"/>
      <c r="J91" s="109">
        <f t="shared" si="37"/>
        <v>0</v>
      </c>
      <c r="K91" s="100" t="s">
        <v>875</v>
      </c>
      <c r="L91" s="107">
        <f t="shared" si="38"/>
        <v>0</v>
      </c>
      <c r="M91" s="109" t="s">
        <v>1155</v>
      </c>
      <c r="N91" s="109">
        <f t="shared" si="39"/>
        <v>1</v>
      </c>
      <c r="O91" s="107" t="s">
        <v>875</v>
      </c>
      <c r="P91" s="107">
        <f t="shared" si="40"/>
        <v>0</v>
      </c>
      <c r="Q91" s="107">
        <f t="shared" si="41"/>
        <v>0</v>
      </c>
      <c r="V91" s="102">
        <f t="shared" si="42"/>
        <v>0</v>
      </c>
      <c r="AA91" s="98" t="s">
        <v>1154</v>
      </c>
      <c r="AB91" s="98">
        <f t="shared" si="43"/>
        <v>1</v>
      </c>
      <c r="AD91" s="98">
        <f t="shared" si="44"/>
        <v>0</v>
      </c>
      <c r="AE91" s="104" t="s">
        <v>1153</v>
      </c>
      <c r="AF91" s="102">
        <f t="shared" si="45"/>
        <v>1</v>
      </c>
      <c r="AG91" s="102">
        <f t="shared" si="46"/>
        <v>1</v>
      </c>
      <c r="AI91" s="102">
        <v>1</v>
      </c>
      <c r="AJ91" s="98"/>
      <c r="AQ91" s="102">
        <f>IFERROR(VLOOKUP(AP91,[1]Validation!$A$22:$B$24,2,),0)</f>
        <v>0</v>
      </c>
      <c r="AS91" s="102">
        <f>IFERROR(VLOOKUP(AR91,[1]Validation!$A$21:$C$24,3,),0)</f>
        <v>0</v>
      </c>
      <c r="AU91" s="102">
        <f>IFERROR(VLOOKUP(AT91,[1]Validation!$A$22:$D$24,4,),0)</f>
        <v>0</v>
      </c>
      <c r="AV91" s="102">
        <f t="shared" si="47"/>
        <v>0</v>
      </c>
      <c r="AW91" s="102">
        <f t="shared" si="48"/>
        <v>0</v>
      </c>
      <c r="AZ91" s="101">
        <v>1</v>
      </c>
      <c r="BD91" s="109">
        <f t="shared" si="49"/>
        <v>0</v>
      </c>
      <c r="BF91" s="98">
        <f t="shared" si="50"/>
        <v>0</v>
      </c>
      <c r="BH91" s="98">
        <f t="shared" si="51"/>
        <v>0</v>
      </c>
      <c r="BJ91" s="98">
        <f t="shared" si="52"/>
        <v>3</v>
      </c>
    </row>
    <row r="92" spans="1:62" hidden="1" x14ac:dyDescent="0.3">
      <c r="A92" s="98">
        <f>VLOOKUP(F92,[1]Validation!$G$2:$H$39,2)</f>
        <v>16</v>
      </c>
      <c r="B92" s="98">
        <v>259</v>
      </c>
      <c r="C92" s="98">
        <f t="shared" si="36"/>
        <v>3</v>
      </c>
      <c r="E92" s="114" t="s">
        <v>64</v>
      </c>
      <c r="F92" s="113" t="s">
        <v>1150</v>
      </c>
      <c r="I92" s="112"/>
      <c r="J92" s="109">
        <f t="shared" si="37"/>
        <v>0</v>
      </c>
      <c r="K92" s="100" t="s">
        <v>875</v>
      </c>
      <c r="L92" s="107">
        <f t="shared" si="38"/>
        <v>0</v>
      </c>
      <c r="M92" s="98" t="s">
        <v>875</v>
      </c>
      <c r="N92" s="98">
        <f t="shared" si="39"/>
        <v>0</v>
      </c>
      <c r="O92" s="107" t="s">
        <v>875</v>
      </c>
      <c r="P92" s="107">
        <f t="shared" si="40"/>
        <v>0</v>
      </c>
      <c r="Q92" s="107">
        <f t="shared" si="41"/>
        <v>0</v>
      </c>
      <c r="V92" s="102">
        <f t="shared" si="42"/>
        <v>0</v>
      </c>
      <c r="AA92" s="98" t="s">
        <v>1152</v>
      </c>
      <c r="AB92" s="98">
        <f t="shared" si="43"/>
        <v>1</v>
      </c>
      <c r="AD92" s="98">
        <f t="shared" si="44"/>
        <v>0</v>
      </c>
      <c r="AE92" s="104" t="s">
        <v>1151</v>
      </c>
      <c r="AF92" s="102">
        <f t="shared" si="45"/>
        <v>1</v>
      </c>
      <c r="AG92" s="102">
        <f t="shared" si="46"/>
        <v>2</v>
      </c>
      <c r="AH92" s="103">
        <v>1</v>
      </c>
      <c r="AN92" s="102">
        <v>1</v>
      </c>
      <c r="AQ92" s="102">
        <f>IFERROR(VLOOKUP(AP92,[1]Validation!$A$22:$B$24,2,),0)</f>
        <v>0</v>
      </c>
      <c r="AS92" s="102">
        <f>IFERROR(VLOOKUP(AR92,[1]Validation!$A$21:$C$24,3,),0)</f>
        <v>0</v>
      </c>
      <c r="AU92" s="102">
        <f>IFERROR(VLOOKUP(AT92,[1]Validation!$A$22:$D$24,4,),0)</f>
        <v>0</v>
      </c>
      <c r="AV92" s="102">
        <f t="shared" si="47"/>
        <v>0</v>
      </c>
      <c r="AW92" s="102">
        <f t="shared" si="48"/>
        <v>0</v>
      </c>
      <c r="AZ92" s="101">
        <v>1</v>
      </c>
      <c r="BD92" s="109">
        <f t="shared" si="49"/>
        <v>0</v>
      </c>
      <c r="BF92" s="98">
        <f t="shared" si="50"/>
        <v>0</v>
      </c>
      <c r="BH92" s="98">
        <f t="shared" si="51"/>
        <v>0</v>
      </c>
      <c r="BJ92" s="98">
        <f t="shared" si="52"/>
        <v>2</v>
      </c>
    </row>
    <row r="93" spans="1:62" ht="29" x14ac:dyDescent="0.3">
      <c r="A93" s="98">
        <f>VLOOKUP(F93,[1]Validation!$G$2:$H$39,2)</f>
        <v>22</v>
      </c>
      <c r="B93" s="98">
        <v>261</v>
      </c>
      <c r="C93" s="98">
        <f t="shared" si="36"/>
        <v>3</v>
      </c>
      <c r="E93" s="114" t="s">
        <v>64</v>
      </c>
      <c r="F93" s="113" t="s">
        <v>247</v>
      </c>
      <c r="I93" s="112" t="s">
        <v>1149</v>
      </c>
      <c r="J93" s="109">
        <f t="shared" si="37"/>
        <v>1</v>
      </c>
      <c r="K93" s="111" t="s">
        <v>1148</v>
      </c>
      <c r="L93" s="110">
        <f t="shared" si="38"/>
        <v>1</v>
      </c>
      <c r="M93" s="109" t="s">
        <v>1147</v>
      </c>
      <c r="N93" s="109">
        <f t="shared" si="39"/>
        <v>1</v>
      </c>
      <c r="O93" s="110" t="s">
        <v>1146</v>
      </c>
      <c r="P93" s="110">
        <f t="shared" si="40"/>
        <v>1</v>
      </c>
      <c r="Q93" s="110">
        <f t="shared" si="41"/>
        <v>0</v>
      </c>
      <c r="V93" s="102">
        <f t="shared" si="42"/>
        <v>0</v>
      </c>
      <c r="AA93" s="98" t="s">
        <v>1145</v>
      </c>
      <c r="AB93" s="98">
        <f t="shared" si="43"/>
        <v>1</v>
      </c>
      <c r="AC93" s="98" t="s">
        <v>1144</v>
      </c>
      <c r="AD93" s="98">
        <f t="shared" si="44"/>
        <v>1</v>
      </c>
      <c r="AE93" s="104" t="s">
        <v>1143</v>
      </c>
      <c r="AF93" s="102">
        <f t="shared" si="45"/>
        <v>1</v>
      </c>
      <c r="AG93" s="102">
        <f t="shared" si="46"/>
        <v>2</v>
      </c>
      <c r="AH93" s="103">
        <v>1</v>
      </c>
      <c r="AN93" s="102">
        <v>1</v>
      </c>
      <c r="AQ93" s="102">
        <f>IFERROR(VLOOKUP(AP93,[1]Validation!$A$22:$B$24,2,),0)</f>
        <v>0</v>
      </c>
      <c r="AS93" s="102">
        <f>IFERROR(VLOOKUP(AR93,[1]Validation!$A$21:$C$24,3,),0)</f>
        <v>0</v>
      </c>
      <c r="AU93" s="102">
        <f>IFERROR(VLOOKUP(AT93,[1]Validation!$A$22:$D$24,4,),0)</f>
        <v>0</v>
      </c>
      <c r="AV93" s="102">
        <f t="shared" si="47"/>
        <v>0</v>
      </c>
      <c r="AW93" s="102">
        <f t="shared" si="48"/>
        <v>0</v>
      </c>
      <c r="AZ93" s="101">
        <v>1</v>
      </c>
      <c r="BD93" s="109">
        <f t="shared" si="49"/>
        <v>0</v>
      </c>
      <c r="BF93" s="98">
        <f t="shared" si="50"/>
        <v>0</v>
      </c>
      <c r="BH93" s="98">
        <f t="shared" si="51"/>
        <v>0</v>
      </c>
      <c r="BJ93" s="98">
        <f t="shared" si="52"/>
        <v>7</v>
      </c>
    </row>
    <row r="94" spans="1:62" ht="29" hidden="1" x14ac:dyDescent="0.3">
      <c r="A94" s="98">
        <f>VLOOKUP(F94,[1]Validation!$G$2:$H$39,2)</f>
        <v>22</v>
      </c>
      <c r="B94" s="98">
        <v>262</v>
      </c>
      <c r="C94" s="98">
        <f t="shared" si="36"/>
        <v>3</v>
      </c>
      <c r="E94" s="114" t="s">
        <v>64</v>
      </c>
      <c r="F94" s="113" t="s">
        <v>247</v>
      </c>
      <c r="I94" s="112" t="s">
        <v>1142</v>
      </c>
      <c r="J94" s="109">
        <f t="shared" si="37"/>
        <v>1</v>
      </c>
      <c r="K94" s="111" t="s">
        <v>1141</v>
      </c>
      <c r="L94" s="110">
        <f t="shared" si="38"/>
        <v>1</v>
      </c>
      <c r="M94" s="109" t="s">
        <v>1140</v>
      </c>
      <c r="N94" s="109">
        <f t="shared" si="39"/>
        <v>1</v>
      </c>
      <c r="O94" s="110" t="s">
        <v>1139</v>
      </c>
      <c r="P94" s="110">
        <f t="shared" si="40"/>
        <v>1</v>
      </c>
      <c r="Q94" s="110">
        <f t="shared" si="41"/>
        <v>0</v>
      </c>
      <c r="V94" s="102">
        <f t="shared" si="42"/>
        <v>0</v>
      </c>
      <c r="AA94" s="98" t="s">
        <v>1138</v>
      </c>
      <c r="AB94" s="98">
        <f t="shared" si="43"/>
        <v>1</v>
      </c>
      <c r="AC94" s="98" t="s">
        <v>1137</v>
      </c>
      <c r="AD94" s="98">
        <f t="shared" si="44"/>
        <v>1</v>
      </c>
      <c r="AE94" s="104" t="s">
        <v>1136</v>
      </c>
      <c r="AF94" s="102">
        <f t="shared" si="45"/>
        <v>1</v>
      </c>
      <c r="AG94" s="102">
        <f t="shared" si="46"/>
        <v>1</v>
      </c>
      <c r="AN94" s="102">
        <v>1</v>
      </c>
      <c r="AQ94" s="102">
        <f>IFERROR(VLOOKUP(AP94,[1]Validation!$A$22:$B$24,2,),0)</f>
        <v>0</v>
      </c>
      <c r="AS94" s="102">
        <f>IFERROR(VLOOKUP(AR94,[1]Validation!$A$21:$C$24,3,),0)</f>
        <v>0</v>
      </c>
      <c r="AU94" s="102">
        <f>IFERROR(VLOOKUP(AT94,[1]Validation!$A$22:$D$24,4,),0)</f>
        <v>0</v>
      </c>
      <c r="AV94" s="102">
        <f t="shared" si="47"/>
        <v>0</v>
      </c>
      <c r="AW94" s="102">
        <f t="shared" si="48"/>
        <v>0</v>
      </c>
      <c r="AZ94" s="101">
        <v>1</v>
      </c>
      <c r="BD94" s="109">
        <f t="shared" si="49"/>
        <v>0</v>
      </c>
      <c r="BF94" s="98">
        <f t="shared" si="50"/>
        <v>0</v>
      </c>
      <c r="BH94" s="98">
        <f t="shared" si="51"/>
        <v>0</v>
      </c>
      <c r="BJ94" s="98">
        <f t="shared" si="52"/>
        <v>7</v>
      </c>
    </row>
    <row r="95" spans="1:62" ht="29" x14ac:dyDescent="0.3">
      <c r="A95" s="98">
        <f>VLOOKUP(F95,[1]Validation!$G$2:$H$39,2)</f>
        <v>22</v>
      </c>
      <c r="B95" s="98">
        <v>263</v>
      </c>
      <c r="C95" s="98">
        <f t="shared" si="36"/>
        <v>3</v>
      </c>
      <c r="E95" s="114" t="s">
        <v>64</v>
      </c>
      <c r="F95" s="113" t="s">
        <v>247</v>
      </c>
      <c r="I95" s="112" t="s">
        <v>1135</v>
      </c>
      <c r="J95" s="109">
        <f t="shared" si="37"/>
        <v>1</v>
      </c>
      <c r="K95" s="100" t="s">
        <v>875</v>
      </c>
      <c r="L95" s="107">
        <f t="shared" si="38"/>
        <v>0</v>
      </c>
      <c r="M95" s="109" t="s">
        <v>1134</v>
      </c>
      <c r="N95" s="109">
        <f t="shared" si="39"/>
        <v>1</v>
      </c>
      <c r="O95" s="107" t="s">
        <v>875</v>
      </c>
      <c r="P95" s="107">
        <f t="shared" si="40"/>
        <v>0</v>
      </c>
      <c r="Q95" s="107">
        <f t="shared" si="41"/>
        <v>0</v>
      </c>
      <c r="V95" s="102">
        <f t="shared" si="42"/>
        <v>0</v>
      </c>
      <c r="AB95" s="98">
        <f t="shared" si="43"/>
        <v>0</v>
      </c>
      <c r="AC95" s="98" t="s">
        <v>1133</v>
      </c>
      <c r="AD95" s="98">
        <f t="shared" si="44"/>
        <v>1</v>
      </c>
      <c r="AE95" s="104" t="s">
        <v>1132</v>
      </c>
      <c r="AF95" s="102">
        <f t="shared" si="45"/>
        <v>1</v>
      </c>
      <c r="AG95" s="102">
        <f t="shared" si="46"/>
        <v>2</v>
      </c>
      <c r="AH95" s="103">
        <v>1</v>
      </c>
      <c r="AI95" s="102">
        <v>1</v>
      </c>
      <c r="AQ95" s="102">
        <f>IFERROR(VLOOKUP(AP95,[1]Validation!$A$22:$B$24,2,),0)</f>
        <v>0</v>
      </c>
      <c r="AS95" s="102">
        <f>IFERROR(VLOOKUP(AR95,[1]Validation!$A$21:$C$24,3,),0)</f>
        <v>0</v>
      </c>
      <c r="AU95" s="102">
        <f>IFERROR(VLOOKUP(AT95,[1]Validation!$A$22:$D$24,4,),0)</f>
        <v>0</v>
      </c>
      <c r="AV95" s="102">
        <f t="shared" si="47"/>
        <v>0</v>
      </c>
      <c r="AW95" s="102">
        <f t="shared" si="48"/>
        <v>0</v>
      </c>
      <c r="AZ95" s="101">
        <v>1</v>
      </c>
      <c r="BD95" s="109">
        <f t="shared" si="49"/>
        <v>0</v>
      </c>
      <c r="BF95" s="98">
        <f t="shared" si="50"/>
        <v>0</v>
      </c>
      <c r="BH95" s="98">
        <f t="shared" si="51"/>
        <v>0</v>
      </c>
      <c r="BJ95" s="98">
        <f t="shared" si="52"/>
        <v>4</v>
      </c>
    </row>
    <row r="96" spans="1:62" ht="43.5" hidden="1" x14ac:dyDescent="0.3">
      <c r="A96" s="98">
        <f>VLOOKUP(F96,[1]Validation!$G$2:$H$39,2)</f>
        <v>3</v>
      </c>
      <c r="B96" s="98">
        <v>266</v>
      </c>
      <c r="C96" s="98">
        <f t="shared" si="36"/>
        <v>2</v>
      </c>
      <c r="E96" s="114" t="s">
        <v>74</v>
      </c>
      <c r="F96" s="113" t="s">
        <v>75</v>
      </c>
      <c r="I96" s="112" t="s">
        <v>1032</v>
      </c>
      <c r="J96" s="109">
        <f t="shared" si="37"/>
        <v>1</v>
      </c>
      <c r="K96" s="111" t="s">
        <v>1131</v>
      </c>
      <c r="L96" s="110">
        <f t="shared" si="38"/>
        <v>1</v>
      </c>
      <c r="M96" s="109" t="s">
        <v>1130</v>
      </c>
      <c r="N96" s="109">
        <f t="shared" si="39"/>
        <v>1</v>
      </c>
      <c r="O96" s="110" t="s">
        <v>1129</v>
      </c>
      <c r="P96" s="110">
        <f t="shared" si="40"/>
        <v>1</v>
      </c>
      <c r="Q96" s="110">
        <f t="shared" si="41"/>
        <v>0</v>
      </c>
      <c r="V96" s="102">
        <f t="shared" si="42"/>
        <v>0</v>
      </c>
      <c r="AA96" s="98" t="s">
        <v>1128</v>
      </c>
      <c r="AB96" s="98">
        <f t="shared" si="43"/>
        <v>1</v>
      </c>
      <c r="AC96" s="98" t="s">
        <v>1127</v>
      </c>
      <c r="AD96" s="98">
        <f t="shared" si="44"/>
        <v>1</v>
      </c>
      <c r="AE96" s="104" t="s">
        <v>1126</v>
      </c>
      <c r="AF96" s="102">
        <f t="shared" si="45"/>
        <v>1</v>
      </c>
      <c r="AG96" s="102">
        <f t="shared" si="46"/>
        <v>2</v>
      </c>
      <c r="AH96" s="103">
        <v>1</v>
      </c>
      <c r="AI96" s="102">
        <v>1</v>
      </c>
      <c r="AQ96" s="102">
        <f>IFERROR(VLOOKUP(AP96,[1]Validation!$A$22:$B$24,2,),0)</f>
        <v>0</v>
      </c>
      <c r="AS96" s="102">
        <f>IFERROR(VLOOKUP(AR96,[1]Validation!$A$21:$C$24,3,),0)</f>
        <v>0</v>
      </c>
      <c r="AU96" s="102">
        <f>IFERROR(VLOOKUP(AT96,[1]Validation!$A$22:$D$24,4,),0)</f>
        <v>0</v>
      </c>
      <c r="AV96" s="102">
        <f t="shared" si="47"/>
        <v>0</v>
      </c>
      <c r="AW96" s="102">
        <f t="shared" si="48"/>
        <v>0</v>
      </c>
      <c r="AZ96" s="101">
        <v>1</v>
      </c>
      <c r="BD96" s="109">
        <f t="shared" si="49"/>
        <v>0</v>
      </c>
      <c r="BF96" s="98">
        <f t="shared" si="50"/>
        <v>0</v>
      </c>
      <c r="BH96" s="98">
        <f t="shared" si="51"/>
        <v>0</v>
      </c>
      <c r="BJ96" s="98">
        <f t="shared" si="52"/>
        <v>7</v>
      </c>
    </row>
    <row r="97" spans="1:62" ht="29" x14ac:dyDescent="0.3">
      <c r="A97" s="98">
        <f>VLOOKUP(F97,[1]Validation!$G$2:$H$39,2)</f>
        <v>3</v>
      </c>
      <c r="B97" s="98">
        <v>267</v>
      </c>
      <c r="C97" s="98">
        <f t="shared" si="36"/>
        <v>2</v>
      </c>
      <c r="E97" s="114" t="s">
        <v>74</v>
      </c>
      <c r="F97" s="113" t="s">
        <v>75</v>
      </c>
      <c r="I97" s="112"/>
      <c r="J97" s="109">
        <f t="shared" si="37"/>
        <v>0</v>
      </c>
      <c r="K97" s="111" t="s">
        <v>875</v>
      </c>
      <c r="L97" s="110">
        <f t="shared" si="38"/>
        <v>0</v>
      </c>
      <c r="M97" s="109" t="s">
        <v>1125</v>
      </c>
      <c r="N97" s="109">
        <f t="shared" si="39"/>
        <v>1</v>
      </c>
      <c r="O97" s="110" t="s">
        <v>875</v>
      </c>
      <c r="P97" s="110">
        <f t="shared" si="40"/>
        <v>0</v>
      </c>
      <c r="Q97" s="110">
        <f t="shared" si="41"/>
        <v>0</v>
      </c>
      <c r="V97" s="102">
        <f t="shared" si="42"/>
        <v>0</v>
      </c>
      <c r="AA97" s="98" t="s">
        <v>1124</v>
      </c>
      <c r="AB97" s="98">
        <f t="shared" si="43"/>
        <v>1</v>
      </c>
      <c r="AD97" s="98">
        <f t="shared" si="44"/>
        <v>0</v>
      </c>
      <c r="AE97" s="104" t="s">
        <v>1123</v>
      </c>
      <c r="AF97" s="102">
        <f t="shared" si="45"/>
        <v>1</v>
      </c>
      <c r="AG97" s="102">
        <f t="shared" si="46"/>
        <v>2</v>
      </c>
      <c r="AH97" s="103">
        <v>1</v>
      </c>
      <c r="AM97" s="102">
        <v>1</v>
      </c>
      <c r="AQ97" s="102">
        <f>IFERROR(VLOOKUP(AP97,[1]Validation!$A$22:$B$24,2,),0)</f>
        <v>0</v>
      </c>
      <c r="AS97" s="102">
        <f>IFERROR(VLOOKUP(AR97,[1]Validation!$A$21:$C$24,3,),0)</f>
        <v>0</v>
      </c>
      <c r="AU97" s="102">
        <f>IFERROR(VLOOKUP(AT97,[1]Validation!$A$22:$D$24,4,),0)</f>
        <v>0</v>
      </c>
      <c r="AV97" s="102">
        <f t="shared" si="47"/>
        <v>0</v>
      </c>
      <c r="AW97" s="102">
        <f t="shared" si="48"/>
        <v>0</v>
      </c>
      <c r="AZ97" s="101">
        <v>1</v>
      </c>
      <c r="BD97" s="109">
        <f t="shared" si="49"/>
        <v>0</v>
      </c>
      <c r="BF97" s="98">
        <f t="shared" si="50"/>
        <v>0</v>
      </c>
      <c r="BH97" s="98">
        <f t="shared" si="51"/>
        <v>0</v>
      </c>
      <c r="BJ97" s="98">
        <f t="shared" si="52"/>
        <v>3</v>
      </c>
    </row>
    <row r="98" spans="1:62" ht="29" hidden="1" x14ac:dyDescent="0.3">
      <c r="A98" s="98">
        <f>VLOOKUP(F98,[1]Validation!$G$2:$H$39,2)</f>
        <v>5</v>
      </c>
      <c r="B98" s="98">
        <v>269</v>
      </c>
      <c r="C98" s="98">
        <f t="shared" si="36"/>
        <v>2</v>
      </c>
      <c r="E98" s="114" t="s">
        <v>74</v>
      </c>
      <c r="F98" s="113" t="s">
        <v>84</v>
      </c>
      <c r="I98" s="112" t="s">
        <v>1122</v>
      </c>
      <c r="J98" s="109">
        <f t="shared" si="37"/>
        <v>1</v>
      </c>
      <c r="K98" s="111" t="s">
        <v>1121</v>
      </c>
      <c r="L98" s="110">
        <f t="shared" si="38"/>
        <v>1</v>
      </c>
      <c r="M98" s="109" t="s">
        <v>1120</v>
      </c>
      <c r="N98" s="109">
        <f t="shared" si="39"/>
        <v>1</v>
      </c>
      <c r="O98" s="110" t="s">
        <v>1119</v>
      </c>
      <c r="P98" s="110">
        <f t="shared" si="40"/>
        <v>1</v>
      </c>
      <c r="Q98" s="110">
        <f t="shared" si="41"/>
        <v>0</v>
      </c>
      <c r="V98" s="102">
        <f t="shared" si="42"/>
        <v>0</v>
      </c>
      <c r="AA98" s="98" t="s">
        <v>1118</v>
      </c>
      <c r="AB98" s="98">
        <f t="shared" si="43"/>
        <v>1</v>
      </c>
      <c r="AC98" s="98" t="s">
        <v>1117</v>
      </c>
      <c r="AD98" s="98">
        <f t="shared" si="44"/>
        <v>1</v>
      </c>
      <c r="AE98" s="104" t="s">
        <v>1116</v>
      </c>
      <c r="AF98" s="102">
        <f t="shared" si="45"/>
        <v>1</v>
      </c>
      <c r="AG98" s="102">
        <f t="shared" si="46"/>
        <v>3</v>
      </c>
      <c r="AH98" s="103">
        <v>1</v>
      </c>
      <c r="AI98" s="102">
        <v>1</v>
      </c>
      <c r="AN98" s="102">
        <v>1</v>
      </c>
      <c r="AQ98" s="102">
        <f>IFERROR(VLOOKUP(AP98,[1]Validation!$A$22:$B$24,2,),0)</f>
        <v>0</v>
      </c>
      <c r="AS98" s="102">
        <f>IFERROR(VLOOKUP(AR98,[1]Validation!$A$21:$C$24,3,),0)</f>
        <v>0</v>
      </c>
      <c r="AU98" s="102">
        <f>IFERROR(VLOOKUP(AT98,[1]Validation!$A$22:$D$24,4,),0)</f>
        <v>0</v>
      </c>
      <c r="AV98" s="102">
        <f t="shared" si="47"/>
        <v>0</v>
      </c>
      <c r="AW98" s="102">
        <f t="shared" si="48"/>
        <v>0</v>
      </c>
      <c r="AZ98" s="101">
        <v>1</v>
      </c>
      <c r="BD98" s="109">
        <f t="shared" si="49"/>
        <v>0</v>
      </c>
      <c r="BF98" s="98">
        <f t="shared" si="50"/>
        <v>0</v>
      </c>
      <c r="BH98" s="98">
        <f t="shared" si="51"/>
        <v>0</v>
      </c>
      <c r="BJ98" s="98">
        <f t="shared" si="52"/>
        <v>7</v>
      </c>
    </row>
    <row r="99" spans="1:62" ht="29" x14ac:dyDescent="0.3">
      <c r="A99" s="98">
        <f>VLOOKUP(F99,[1]Validation!$G$2:$H$39,2)</f>
        <v>5</v>
      </c>
      <c r="B99" s="98">
        <v>270</v>
      </c>
      <c r="C99" s="98">
        <f t="shared" si="36"/>
        <v>2</v>
      </c>
      <c r="E99" s="114" t="s">
        <v>74</v>
      </c>
      <c r="F99" s="113" t="s">
        <v>84</v>
      </c>
      <c r="I99" s="112" t="s">
        <v>1115</v>
      </c>
      <c r="J99" s="109">
        <f t="shared" si="37"/>
        <v>1</v>
      </c>
      <c r="K99" s="111" t="s">
        <v>875</v>
      </c>
      <c r="L99" s="110">
        <f t="shared" si="38"/>
        <v>0</v>
      </c>
      <c r="M99" s="109" t="s">
        <v>1114</v>
      </c>
      <c r="N99" s="109">
        <f t="shared" si="39"/>
        <v>1</v>
      </c>
      <c r="O99" s="110" t="s">
        <v>1113</v>
      </c>
      <c r="P99" s="110">
        <f t="shared" si="40"/>
        <v>1</v>
      </c>
      <c r="Q99" s="110">
        <f t="shared" si="41"/>
        <v>0</v>
      </c>
      <c r="V99" s="102">
        <f t="shared" si="42"/>
        <v>0</v>
      </c>
      <c r="AA99" s="98" t="s">
        <v>1112</v>
      </c>
      <c r="AB99" s="98">
        <f t="shared" si="43"/>
        <v>1</v>
      </c>
      <c r="AC99" s="98" t="s">
        <v>1111</v>
      </c>
      <c r="AD99" s="98">
        <f t="shared" si="44"/>
        <v>1</v>
      </c>
      <c r="AE99" s="104" t="s">
        <v>1110</v>
      </c>
      <c r="AF99" s="102">
        <f t="shared" si="45"/>
        <v>1</v>
      </c>
      <c r="AG99" s="102">
        <f t="shared" si="46"/>
        <v>1</v>
      </c>
      <c r="AJ99" s="102">
        <v>1</v>
      </c>
      <c r="AQ99" s="102">
        <f>IFERROR(VLOOKUP(AP99,[1]Validation!$A$22:$B$24,2,),0)</f>
        <v>0</v>
      </c>
      <c r="AS99" s="102">
        <f>IFERROR(VLOOKUP(AR99,[1]Validation!$A$21:$C$24,3,),0)</f>
        <v>0</v>
      </c>
      <c r="AU99" s="102">
        <f>IFERROR(VLOOKUP(AT99,[1]Validation!$A$22:$D$24,4,),0)</f>
        <v>0</v>
      </c>
      <c r="AV99" s="102">
        <f t="shared" si="47"/>
        <v>0</v>
      </c>
      <c r="AW99" s="102">
        <f t="shared" si="48"/>
        <v>0</v>
      </c>
      <c r="AZ99" s="101">
        <v>1</v>
      </c>
      <c r="BD99" s="109">
        <f t="shared" si="49"/>
        <v>0</v>
      </c>
      <c r="BF99" s="98">
        <f t="shared" si="50"/>
        <v>0</v>
      </c>
      <c r="BH99" s="98">
        <f t="shared" si="51"/>
        <v>0</v>
      </c>
      <c r="BJ99" s="98">
        <f t="shared" si="52"/>
        <v>6</v>
      </c>
    </row>
    <row r="100" spans="1:62" ht="43.5" hidden="1" x14ac:dyDescent="0.3">
      <c r="A100" s="98">
        <f>VLOOKUP(F100,[1]Validation!$G$2:$H$39,2)</f>
        <v>7</v>
      </c>
      <c r="B100" s="98">
        <v>275</v>
      </c>
      <c r="C100" s="98">
        <f t="shared" si="36"/>
        <v>1</v>
      </c>
      <c r="E100" s="114" t="s">
        <v>74</v>
      </c>
      <c r="F100" s="113" t="s">
        <v>1109</v>
      </c>
      <c r="I100" s="112"/>
      <c r="J100" s="109">
        <f t="shared" si="37"/>
        <v>0</v>
      </c>
      <c r="K100" s="111" t="s">
        <v>1108</v>
      </c>
      <c r="L100" s="110">
        <f t="shared" si="38"/>
        <v>1</v>
      </c>
      <c r="M100" s="109" t="s">
        <v>1107</v>
      </c>
      <c r="N100" s="109">
        <f t="shared" si="39"/>
        <v>1</v>
      </c>
      <c r="O100" s="107" t="s">
        <v>875</v>
      </c>
      <c r="P100" s="107">
        <f t="shared" si="40"/>
        <v>0</v>
      </c>
      <c r="Q100" s="107">
        <f t="shared" si="41"/>
        <v>0</v>
      </c>
      <c r="V100" s="102">
        <f t="shared" si="42"/>
        <v>0</v>
      </c>
      <c r="AB100" s="98">
        <f t="shared" si="43"/>
        <v>0</v>
      </c>
      <c r="AD100" s="98">
        <f t="shared" si="44"/>
        <v>0</v>
      </c>
      <c r="AE100" s="115" t="s">
        <v>1106</v>
      </c>
      <c r="AF100" s="102">
        <f t="shared" si="45"/>
        <v>1</v>
      </c>
      <c r="AG100" s="102">
        <f t="shared" si="46"/>
        <v>3</v>
      </c>
      <c r="AI100" s="102">
        <v>1</v>
      </c>
      <c r="AM100" s="102">
        <v>1</v>
      </c>
      <c r="AN100" s="102">
        <v>1</v>
      </c>
      <c r="AQ100" s="102">
        <f>IFERROR(VLOOKUP(AP100,[1]Validation!$A$22:$B$24,2,),0)</f>
        <v>0</v>
      </c>
      <c r="AS100" s="102">
        <f>IFERROR(VLOOKUP(AR100,[1]Validation!$A$21:$C$24,3,),0)</f>
        <v>0</v>
      </c>
      <c r="AU100" s="102">
        <f>IFERROR(VLOOKUP(AT100,[1]Validation!$A$22:$D$24,4,),0)</f>
        <v>0</v>
      </c>
      <c r="AV100" s="102">
        <f t="shared" si="47"/>
        <v>0</v>
      </c>
      <c r="AW100" s="102">
        <f t="shared" si="48"/>
        <v>0</v>
      </c>
      <c r="AZ100" s="101">
        <v>1</v>
      </c>
      <c r="BD100" s="109">
        <f t="shared" si="49"/>
        <v>0</v>
      </c>
      <c r="BF100" s="98">
        <f t="shared" si="50"/>
        <v>0</v>
      </c>
      <c r="BH100" s="98">
        <f t="shared" si="51"/>
        <v>0</v>
      </c>
      <c r="BJ100" s="98">
        <f t="shared" si="52"/>
        <v>3</v>
      </c>
    </row>
    <row r="101" spans="1:62" ht="29" hidden="1" x14ac:dyDescent="0.3">
      <c r="A101" s="98">
        <f>VLOOKUP(F101,[1]Validation!$G$2:$H$39,2)</f>
        <v>8</v>
      </c>
      <c r="B101" s="98">
        <v>276</v>
      </c>
      <c r="C101" s="98">
        <f t="shared" si="36"/>
        <v>1</v>
      </c>
      <c r="E101" s="114" t="s">
        <v>74</v>
      </c>
      <c r="F101" s="113" t="s">
        <v>91</v>
      </c>
      <c r="I101" s="112"/>
      <c r="J101" s="109">
        <f t="shared" si="37"/>
        <v>0</v>
      </c>
      <c r="K101" s="111" t="s">
        <v>1105</v>
      </c>
      <c r="L101" s="110">
        <f t="shared" si="38"/>
        <v>1</v>
      </c>
      <c r="M101" s="109" t="s">
        <v>1104</v>
      </c>
      <c r="N101" s="109">
        <f t="shared" si="39"/>
        <v>1</v>
      </c>
      <c r="O101" s="110" t="s">
        <v>1103</v>
      </c>
      <c r="P101" s="110">
        <f t="shared" si="40"/>
        <v>1</v>
      </c>
      <c r="Q101" s="110">
        <f t="shared" si="41"/>
        <v>0</v>
      </c>
      <c r="V101" s="102">
        <f t="shared" si="42"/>
        <v>0</v>
      </c>
      <c r="AA101" s="98" t="s">
        <v>1102</v>
      </c>
      <c r="AB101" s="98">
        <f t="shared" si="43"/>
        <v>1</v>
      </c>
      <c r="AC101" s="98" t="s">
        <v>1101</v>
      </c>
      <c r="AD101" s="98">
        <f t="shared" si="44"/>
        <v>1</v>
      </c>
      <c r="AE101" s="115" t="s">
        <v>1100</v>
      </c>
      <c r="AF101" s="102">
        <f t="shared" si="45"/>
        <v>1</v>
      </c>
      <c r="AG101" s="102">
        <f t="shared" si="46"/>
        <v>1</v>
      </c>
      <c r="AM101" s="102">
        <v>1</v>
      </c>
      <c r="AQ101" s="102">
        <f>IFERROR(VLOOKUP(AP101,[1]Validation!$A$22:$B$24,2,),0)</f>
        <v>0</v>
      </c>
      <c r="AS101" s="102">
        <f>IFERROR(VLOOKUP(AR101,[1]Validation!$A$21:$C$24,3,),0)</f>
        <v>0</v>
      </c>
      <c r="AU101" s="102">
        <f>IFERROR(VLOOKUP(AT101,[1]Validation!$A$22:$D$24,4,),0)</f>
        <v>0</v>
      </c>
      <c r="AV101" s="102">
        <f t="shared" si="47"/>
        <v>0</v>
      </c>
      <c r="AW101" s="102">
        <f t="shared" si="48"/>
        <v>0</v>
      </c>
      <c r="AZ101" s="101">
        <v>1</v>
      </c>
      <c r="BD101" s="109">
        <f t="shared" si="49"/>
        <v>0</v>
      </c>
      <c r="BF101" s="98">
        <f t="shared" si="50"/>
        <v>0</v>
      </c>
      <c r="BH101" s="98">
        <f t="shared" si="51"/>
        <v>0</v>
      </c>
      <c r="BJ101" s="98">
        <f t="shared" si="52"/>
        <v>6</v>
      </c>
    </row>
    <row r="102" spans="1:62" ht="25.5" customHeight="1" x14ac:dyDescent="0.3">
      <c r="A102" s="98">
        <f>VLOOKUP(F102,[1]Validation!$G$2:$H$39,2)</f>
        <v>4</v>
      </c>
      <c r="B102" s="98">
        <v>279</v>
      </c>
      <c r="C102" s="98">
        <f t="shared" si="36"/>
        <v>3</v>
      </c>
      <c r="E102" s="114" t="s">
        <v>74</v>
      </c>
      <c r="F102" s="113" t="s">
        <v>287</v>
      </c>
      <c r="I102" s="112" t="s">
        <v>1099</v>
      </c>
      <c r="J102" s="109">
        <f t="shared" si="37"/>
        <v>1</v>
      </c>
      <c r="K102" s="111" t="s">
        <v>1098</v>
      </c>
      <c r="L102" s="110">
        <f t="shared" si="38"/>
        <v>1</v>
      </c>
      <c r="M102" s="109" t="s">
        <v>1097</v>
      </c>
      <c r="N102" s="109">
        <f t="shared" si="39"/>
        <v>1</v>
      </c>
      <c r="O102" s="110" t="s">
        <v>1096</v>
      </c>
      <c r="P102" s="110">
        <f t="shared" si="40"/>
        <v>1</v>
      </c>
      <c r="Q102" s="110">
        <f t="shared" si="41"/>
        <v>0</v>
      </c>
      <c r="V102" s="102">
        <f t="shared" si="42"/>
        <v>0</v>
      </c>
      <c r="AA102" s="98" t="s">
        <v>1095</v>
      </c>
      <c r="AB102" s="98">
        <f t="shared" si="43"/>
        <v>1</v>
      </c>
      <c r="AC102" s="98" t="s">
        <v>1094</v>
      </c>
      <c r="AD102" s="98">
        <f t="shared" si="44"/>
        <v>1</v>
      </c>
      <c r="AE102" s="104" t="s">
        <v>1093</v>
      </c>
      <c r="AF102" s="102">
        <f t="shared" si="45"/>
        <v>1</v>
      </c>
      <c r="AG102" s="102">
        <f t="shared" si="46"/>
        <v>2</v>
      </c>
      <c r="AH102" s="103">
        <v>1</v>
      </c>
      <c r="AM102" s="102">
        <v>1</v>
      </c>
      <c r="AQ102" s="102">
        <f>IFERROR(VLOOKUP(AP102,[1]Validation!$A$22:$B$24,2,),0)</f>
        <v>0</v>
      </c>
      <c r="AS102" s="102">
        <f>IFERROR(VLOOKUP(AR102,[1]Validation!$A$21:$C$24,3,),0)</f>
        <v>0</v>
      </c>
      <c r="AU102" s="102">
        <f>IFERROR(VLOOKUP(AT102,[1]Validation!$A$22:$D$24,4,),0)</f>
        <v>0</v>
      </c>
      <c r="AV102" s="102">
        <f t="shared" si="47"/>
        <v>0</v>
      </c>
      <c r="AW102" s="102">
        <f t="shared" si="48"/>
        <v>0</v>
      </c>
      <c r="AZ102" s="101">
        <v>1</v>
      </c>
      <c r="BD102" s="109">
        <f t="shared" si="49"/>
        <v>0</v>
      </c>
      <c r="BF102" s="98">
        <f t="shared" si="50"/>
        <v>0</v>
      </c>
      <c r="BH102" s="98">
        <f t="shared" si="51"/>
        <v>0</v>
      </c>
      <c r="BJ102" s="98">
        <f t="shared" si="52"/>
        <v>7</v>
      </c>
    </row>
    <row r="103" spans="1:62" hidden="1" x14ac:dyDescent="0.3">
      <c r="A103" s="98">
        <f>VLOOKUP(F103,[1]Validation!$G$2:$H$39,2)</f>
        <v>4</v>
      </c>
      <c r="B103" s="98">
        <v>280</v>
      </c>
      <c r="C103" s="98">
        <f t="shared" si="36"/>
        <v>3</v>
      </c>
      <c r="E103" s="114" t="s">
        <v>74</v>
      </c>
      <c r="F103" s="113" t="s">
        <v>287</v>
      </c>
      <c r="I103" s="112"/>
      <c r="J103" s="109">
        <f t="shared" si="37"/>
        <v>0</v>
      </c>
      <c r="K103" s="111" t="s">
        <v>875</v>
      </c>
      <c r="L103" s="110">
        <f t="shared" si="38"/>
        <v>0</v>
      </c>
      <c r="M103" s="109" t="s">
        <v>1092</v>
      </c>
      <c r="N103" s="109">
        <f t="shared" si="39"/>
        <v>1</v>
      </c>
      <c r="O103" s="110" t="s">
        <v>875</v>
      </c>
      <c r="P103" s="110">
        <f t="shared" si="40"/>
        <v>0</v>
      </c>
      <c r="Q103" s="110">
        <f t="shared" si="41"/>
        <v>0</v>
      </c>
      <c r="V103" s="102">
        <f t="shared" si="42"/>
        <v>0</v>
      </c>
      <c r="AA103" s="98" t="s">
        <v>1091</v>
      </c>
      <c r="AB103" s="98">
        <f t="shared" si="43"/>
        <v>1</v>
      </c>
      <c r="AC103" s="98" t="s">
        <v>1090</v>
      </c>
      <c r="AD103" s="98">
        <f t="shared" si="44"/>
        <v>1</v>
      </c>
      <c r="AE103" s="115" t="s">
        <v>1089</v>
      </c>
      <c r="AF103" s="102">
        <f t="shared" si="45"/>
        <v>1</v>
      </c>
      <c r="AG103" s="102">
        <f t="shared" si="46"/>
        <v>1</v>
      </c>
      <c r="AN103" s="102">
        <v>1</v>
      </c>
      <c r="AQ103" s="102">
        <f>IFERROR(VLOOKUP(AP103,[1]Validation!$A$22:$B$24,2,),0)</f>
        <v>0</v>
      </c>
      <c r="AS103" s="102">
        <f>IFERROR(VLOOKUP(AR103,[1]Validation!$A$21:$C$24,3,),0)</f>
        <v>0</v>
      </c>
      <c r="AU103" s="102">
        <f>IFERROR(VLOOKUP(AT103,[1]Validation!$A$22:$D$24,4,),0)</f>
        <v>0</v>
      </c>
      <c r="AV103" s="102">
        <f t="shared" si="47"/>
        <v>0</v>
      </c>
      <c r="AW103" s="102">
        <f t="shared" si="48"/>
        <v>0</v>
      </c>
      <c r="AZ103" s="101">
        <v>1</v>
      </c>
      <c r="BD103" s="109">
        <f t="shared" si="49"/>
        <v>0</v>
      </c>
      <c r="BF103" s="98">
        <f t="shared" si="50"/>
        <v>0</v>
      </c>
      <c r="BH103" s="98">
        <f t="shared" si="51"/>
        <v>0</v>
      </c>
      <c r="BJ103" s="98">
        <f t="shared" si="52"/>
        <v>4</v>
      </c>
    </row>
    <row r="104" spans="1:62" x14ac:dyDescent="0.3">
      <c r="A104" s="98">
        <f>VLOOKUP(F104,[1]Validation!$G$2:$H$39,2)</f>
        <v>4</v>
      </c>
      <c r="B104" s="98">
        <v>281</v>
      </c>
      <c r="C104" s="98">
        <f t="shared" si="36"/>
        <v>3</v>
      </c>
      <c r="E104" s="114" t="s">
        <v>74</v>
      </c>
      <c r="F104" s="113" t="s">
        <v>287</v>
      </c>
      <c r="I104" s="112"/>
      <c r="J104" s="109">
        <f t="shared" si="37"/>
        <v>0</v>
      </c>
      <c r="K104" s="111" t="s">
        <v>875</v>
      </c>
      <c r="L104" s="110">
        <f t="shared" si="38"/>
        <v>0</v>
      </c>
      <c r="M104" s="98" t="s">
        <v>875</v>
      </c>
      <c r="N104" s="98">
        <f t="shared" si="39"/>
        <v>0</v>
      </c>
      <c r="O104" s="110" t="s">
        <v>875</v>
      </c>
      <c r="P104" s="110">
        <f t="shared" si="40"/>
        <v>0</v>
      </c>
      <c r="Q104" s="110">
        <f t="shared" si="41"/>
        <v>0</v>
      </c>
      <c r="V104" s="102">
        <f t="shared" si="42"/>
        <v>0</v>
      </c>
      <c r="AB104" s="98">
        <f t="shared" si="43"/>
        <v>0</v>
      </c>
      <c r="AD104" s="98">
        <f t="shared" si="44"/>
        <v>0</v>
      </c>
      <c r="AE104" s="104" t="s">
        <v>1088</v>
      </c>
      <c r="AF104" s="102">
        <f t="shared" si="45"/>
        <v>1</v>
      </c>
      <c r="AG104" s="102">
        <f t="shared" si="46"/>
        <v>3</v>
      </c>
      <c r="AH104" s="103">
        <v>1</v>
      </c>
      <c r="AM104" s="102">
        <v>1</v>
      </c>
      <c r="AN104" s="102">
        <v>1</v>
      </c>
      <c r="AQ104" s="102">
        <f>IFERROR(VLOOKUP(AP104,[1]Validation!$A$22:$B$24,2,),0)</f>
        <v>0</v>
      </c>
      <c r="AS104" s="102">
        <f>IFERROR(VLOOKUP(AR104,[1]Validation!$A$21:$C$24,3,),0)</f>
        <v>0</v>
      </c>
      <c r="AU104" s="102">
        <f>IFERROR(VLOOKUP(AT104,[1]Validation!$A$22:$D$24,4,),0)</f>
        <v>0</v>
      </c>
      <c r="AV104" s="102">
        <f t="shared" si="47"/>
        <v>0</v>
      </c>
      <c r="AW104" s="102">
        <f t="shared" si="48"/>
        <v>0</v>
      </c>
      <c r="AZ104" s="101">
        <v>1</v>
      </c>
      <c r="BD104" s="109">
        <f t="shared" si="49"/>
        <v>0</v>
      </c>
      <c r="BF104" s="98">
        <f t="shared" si="50"/>
        <v>0</v>
      </c>
      <c r="BH104" s="98">
        <f t="shared" si="51"/>
        <v>0</v>
      </c>
      <c r="BJ104" s="98">
        <f t="shared" si="52"/>
        <v>1</v>
      </c>
    </row>
    <row r="105" spans="1:62" ht="87" hidden="1" x14ac:dyDescent="0.3">
      <c r="A105" s="98">
        <f>VLOOKUP(F105,[1]Validation!$G$2:$H$39,2)</f>
        <v>6</v>
      </c>
      <c r="B105" s="98">
        <v>282</v>
      </c>
      <c r="C105" s="98">
        <f t="shared" si="36"/>
        <v>4</v>
      </c>
      <c r="E105" s="114" t="s">
        <v>74</v>
      </c>
      <c r="F105" s="113" t="s">
        <v>295</v>
      </c>
      <c r="I105" s="112" t="s">
        <v>1087</v>
      </c>
      <c r="J105" s="109">
        <f t="shared" si="37"/>
        <v>1</v>
      </c>
      <c r="K105" s="111" t="s">
        <v>1086</v>
      </c>
      <c r="L105" s="110">
        <f t="shared" si="38"/>
        <v>1</v>
      </c>
      <c r="M105" s="109" t="s">
        <v>1085</v>
      </c>
      <c r="N105" s="109">
        <f t="shared" si="39"/>
        <v>1</v>
      </c>
      <c r="O105" s="110" t="s">
        <v>1084</v>
      </c>
      <c r="P105" s="110">
        <f t="shared" si="40"/>
        <v>1</v>
      </c>
      <c r="Q105" s="110">
        <f t="shared" si="41"/>
        <v>0</v>
      </c>
      <c r="V105" s="102">
        <f t="shared" si="42"/>
        <v>0</v>
      </c>
      <c r="AA105" s="98" t="s">
        <v>1083</v>
      </c>
      <c r="AB105" s="98">
        <f t="shared" si="43"/>
        <v>1</v>
      </c>
      <c r="AC105" s="98" t="s">
        <v>1082</v>
      </c>
      <c r="AD105" s="98">
        <f t="shared" si="44"/>
        <v>1</v>
      </c>
      <c r="AE105" s="115" t="s">
        <v>1081</v>
      </c>
      <c r="AF105" s="102">
        <f t="shared" si="45"/>
        <v>1</v>
      </c>
      <c r="AG105" s="102">
        <f t="shared" si="46"/>
        <v>2</v>
      </c>
      <c r="AH105" s="103">
        <v>1</v>
      </c>
      <c r="AI105" s="102">
        <v>1</v>
      </c>
      <c r="AQ105" s="102">
        <f>IFERROR(VLOOKUP(AP105,[1]Validation!$A$22:$B$24,2,),0)</f>
        <v>0</v>
      </c>
      <c r="AS105" s="102">
        <f>IFERROR(VLOOKUP(AR105,[1]Validation!$A$21:$C$24,3,),0)</f>
        <v>0</v>
      </c>
      <c r="AU105" s="102">
        <f>IFERROR(VLOOKUP(AT105,[1]Validation!$A$22:$D$24,4,),0)</f>
        <v>0</v>
      </c>
      <c r="AV105" s="102">
        <f t="shared" si="47"/>
        <v>0</v>
      </c>
      <c r="AW105" s="102">
        <f t="shared" si="48"/>
        <v>0</v>
      </c>
      <c r="AZ105" s="101">
        <v>1</v>
      </c>
      <c r="BD105" s="109">
        <f t="shared" si="49"/>
        <v>0</v>
      </c>
      <c r="BF105" s="98">
        <f t="shared" si="50"/>
        <v>0</v>
      </c>
      <c r="BH105" s="98">
        <f t="shared" si="51"/>
        <v>0</v>
      </c>
      <c r="BJ105" s="98">
        <f t="shared" si="52"/>
        <v>7</v>
      </c>
    </row>
    <row r="106" spans="1:62" ht="43.5" hidden="1" x14ac:dyDescent="0.3">
      <c r="A106" s="98">
        <f>VLOOKUP(F106,[1]Validation!$G$2:$H$39,2)</f>
        <v>6</v>
      </c>
      <c r="B106" s="98">
        <v>283</v>
      </c>
      <c r="C106" s="98">
        <f t="shared" si="36"/>
        <v>4</v>
      </c>
      <c r="E106" s="114" t="s">
        <v>74</v>
      </c>
      <c r="F106" s="113" t="s">
        <v>295</v>
      </c>
      <c r="I106" s="112" t="s">
        <v>1080</v>
      </c>
      <c r="J106" s="109">
        <f t="shared" si="37"/>
        <v>1</v>
      </c>
      <c r="K106" s="111" t="s">
        <v>1079</v>
      </c>
      <c r="L106" s="110">
        <f t="shared" si="38"/>
        <v>1</v>
      </c>
      <c r="M106" s="109" t="s">
        <v>1078</v>
      </c>
      <c r="N106" s="109">
        <f t="shared" si="39"/>
        <v>1</v>
      </c>
      <c r="O106" s="110" t="s">
        <v>1077</v>
      </c>
      <c r="P106" s="110">
        <f t="shared" si="40"/>
        <v>1</v>
      </c>
      <c r="Q106" s="110">
        <f t="shared" si="41"/>
        <v>0</v>
      </c>
      <c r="V106" s="102">
        <f t="shared" si="42"/>
        <v>0</v>
      </c>
      <c r="AA106" s="98" t="s">
        <v>1076</v>
      </c>
      <c r="AB106" s="98">
        <f t="shared" si="43"/>
        <v>1</v>
      </c>
      <c r="AC106" s="98" t="s">
        <v>1075</v>
      </c>
      <c r="AD106" s="98">
        <f t="shared" si="44"/>
        <v>1</v>
      </c>
      <c r="AF106" s="102">
        <f t="shared" si="45"/>
        <v>0</v>
      </c>
      <c r="AG106" s="102">
        <f t="shared" si="46"/>
        <v>0</v>
      </c>
      <c r="AQ106" s="102">
        <f>IFERROR(VLOOKUP(AP106,[1]Validation!$A$22:$B$24,2,),0)</f>
        <v>0</v>
      </c>
      <c r="AS106" s="102">
        <f>IFERROR(VLOOKUP(AR106,[1]Validation!$A$21:$C$24,3,),0)</f>
        <v>0</v>
      </c>
      <c r="AU106" s="102">
        <f>IFERROR(VLOOKUP(AT106,[1]Validation!$A$22:$D$24,4,),0)</f>
        <v>0</v>
      </c>
      <c r="AV106" s="102">
        <f t="shared" si="47"/>
        <v>0</v>
      </c>
      <c r="AW106" s="102">
        <f t="shared" si="48"/>
        <v>0</v>
      </c>
      <c r="AZ106" s="101">
        <v>1</v>
      </c>
      <c r="BD106" s="109">
        <f t="shared" si="49"/>
        <v>0</v>
      </c>
      <c r="BF106" s="98">
        <f t="shared" si="50"/>
        <v>0</v>
      </c>
      <c r="BH106" s="98">
        <f t="shared" si="51"/>
        <v>0</v>
      </c>
      <c r="BJ106" s="98">
        <f t="shared" si="52"/>
        <v>6</v>
      </c>
    </row>
    <row r="107" spans="1:62" ht="58" hidden="1" x14ac:dyDescent="0.3">
      <c r="A107" s="98">
        <f>VLOOKUP(F107,[1]Validation!$G$2:$H$39,2)</f>
        <v>6</v>
      </c>
      <c r="B107" s="98">
        <v>284</v>
      </c>
      <c r="C107" s="98">
        <f t="shared" si="36"/>
        <v>4</v>
      </c>
      <c r="E107" s="114" t="s">
        <v>74</v>
      </c>
      <c r="F107" s="113" t="s">
        <v>295</v>
      </c>
      <c r="I107" s="112" t="s">
        <v>1074</v>
      </c>
      <c r="J107" s="109">
        <f t="shared" si="37"/>
        <v>1</v>
      </c>
      <c r="K107" s="111" t="s">
        <v>1073</v>
      </c>
      <c r="L107" s="110">
        <f t="shared" si="38"/>
        <v>1</v>
      </c>
      <c r="M107" s="109" t="s">
        <v>1072</v>
      </c>
      <c r="N107" s="109">
        <f t="shared" si="39"/>
        <v>1</v>
      </c>
      <c r="O107" s="110" t="s">
        <v>1071</v>
      </c>
      <c r="P107" s="110">
        <f t="shared" si="40"/>
        <v>1</v>
      </c>
      <c r="Q107" s="110">
        <f t="shared" si="41"/>
        <v>0</v>
      </c>
      <c r="V107" s="102">
        <f t="shared" si="42"/>
        <v>0</v>
      </c>
      <c r="AA107" s="98" t="s">
        <v>1070</v>
      </c>
      <c r="AB107" s="98">
        <f t="shared" si="43"/>
        <v>1</v>
      </c>
      <c r="AC107" s="98" t="s">
        <v>1069</v>
      </c>
      <c r="AD107" s="98">
        <f t="shared" si="44"/>
        <v>1</v>
      </c>
      <c r="AE107" s="115" t="s">
        <v>1068</v>
      </c>
      <c r="AF107" s="102">
        <f t="shared" si="45"/>
        <v>1</v>
      </c>
      <c r="AG107" s="102">
        <f t="shared" si="46"/>
        <v>1</v>
      </c>
      <c r="AN107" s="102">
        <v>1</v>
      </c>
      <c r="AQ107" s="102">
        <f>IFERROR(VLOOKUP(AP107,[1]Validation!$A$22:$B$24,2,),0)</f>
        <v>0</v>
      </c>
      <c r="AS107" s="102">
        <f>IFERROR(VLOOKUP(AR107,[1]Validation!$A$21:$C$24,3,),0)</f>
        <v>0</v>
      </c>
      <c r="AU107" s="102">
        <f>IFERROR(VLOOKUP(AT107,[1]Validation!$A$22:$D$24,4,),0)</f>
        <v>0</v>
      </c>
      <c r="AV107" s="102">
        <f t="shared" si="47"/>
        <v>0</v>
      </c>
      <c r="AW107" s="102">
        <f t="shared" si="48"/>
        <v>0</v>
      </c>
      <c r="AZ107" s="101">
        <v>1</v>
      </c>
      <c r="BD107" s="109">
        <f t="shared" si="49"/>
        <v>0</v>
      </c>
      <c r="BF107" s="98">
        <f t="shared" si="50"/>
        <v>0</v>
      </c>
      <c r="BH107" s="98">
        <f t="shared" si="51"/>
        <v>0</v>
      </c>
      <c r="BJ107" s="98">
        <f t="shared" si="52"/>
        <v>7</v>
      </c>
    </row>
    <row r="108" spans="1:62" ht="29" x14ac:dyDescent="0.3">
      <c r="A108" s="98">
        <f>VLOOKUP(F108,[1]Validation!$G$2:$H$39,2)</f>
        <v>6</v>
      </c>
      <c r="B108" s="98">
        <v>285</v>
      </c>
      <c r="C108" s="98">
        <f t="shared" si="36"/>
        <v>4</v>
      </c>
      <c r="E108" s="114" t="s">
        <v>74</v>
      </c>
      <c r="F108" s="113" t="s">
        <v>295</v>
      </c>
      <c r="I108" s="112" t="s">
        <v>1067</v>
      </c>
      <c r="J108" s="109">
        <f t="shared" si="37"/>
        <v>1</v>
      </c>
      <c r="K108" s="111" t="s">
        <v>1066</v>
      </c>
      <c r="L108" s="110">
        <f t="shared" si="38"/>
        <v>1</v>
      </c>
      <c r="M108" s="98" t="s">
        <v>875</v>
      </c>
      <c r="N108" s="98">
        <f t="shared" si="39"/>
        <v>0</v>
      </c>
      <c r="O108" s="107" t="s">
        <v>875</v>
      </c>
      <c r="P108" s="107">
        <f t="shared" si="40"/>
        <v>0</v>
      </c>
      <c r="Q108" s="107">
        <f t="shared" si="41"/>
        <v>0</v>
      </c>
      <c r="V108" s="102">
        <f t="shared" si="42"/>
        <v>0</v>
      </c>
      <c r="AA108" s="98" t="s">
        <v>1065</v>
      </c>
      <c r="AB108" s="98">
        <f t="shared" si="43"/>
        <v>1</v>
      </c>
      <c r="AD108" s="98">
        <f t="shared" si="44"/>
        <v>0</v>
      </c>
      <c r="AE108" s="104" t="s">
        <v>1064</v>
      </c>
      <c r="AF108" s="102">
        <f t="shared" si="45"/>
        <v>1</v>
      </c>
      <c r="AG108" s="102">
        <f t="shared" si="46"/>
        <v>2</v>
      </c>
      <c r="AH108" s="103">
        <v>1</v>
      </c>
      <c r="AI108" s="102">
        <v>1</v>
      </c>
      <c r="AQ108" s="102">
        <f>IFERROR(VLOOKUP(AP108,[1]Validation!$A$22:$B$24,2,),0)</f>
        <v>0</v>
      </c>
      <c r="AS108" s="102">
        <f>IFERROR(VLOOKUP(AR108,[1]Validation!$A$21:$C$24,3,),0)</f>
        <v>0</v>
      </c>
      <c r="AU108" s="102">
        <f>IFERROR(VLOOKUP(AT108,[1]Validation!$A$22:$D$24,4,),0)</f>
        <v>0</v>
      </c>
      <c r="AV108" s="102">
        <f t="shared" si="47"/>
        <v>0</v>
      </c>
      <c r="AW108" s="102">
        <f t="shared" si="48"/>
        <v>0</v>
      </c>
      <c r="AZ108" s="101">
        <v>1</v>
      </c>
      <c r="BD108" s="109">
        <f t="shared" si="49"/>
        <v>0</v>
      </c>
      <c r="BF108" s="98">
        <f t="shared" si="50"/>
        <v>0</v>
      </c>
      <c r="BH108" s="98">
        <f t="shared" si="51"/>
        <v>0</v>
      </c>
      <c r="BJ108" s="98">
        <f t="shared" si="52"/>
        <v>4</v>
      </c>
    </row>
    <row r="109" spans="1:62" ht="43.5" hidden="1" x14ac:dyDescent="0.3">
      <c r="A109" s="98">
        <f>VLOOKUP(F109,[1]Validation!$G$2:$H$39,2)</f>
        <v>9</v>
      </c>
      <c r="B109" s="98">
        <v>286</v>
      </c>
      <c r="C109" s="98">
        <f t="shared" si="36"/>
        <v>4</v>
      </c>
      <c r="E109" s="114" t="s">
        <v>74</v>
      </c>
      <c r="F109" s="113" t="s">
        <v>100</v>
      </c>
      <c r="I109" s="112" t="s">
        <v>1032</v>
      </c>
      <c r="J109" s="109">
        <f t="shared" si="37"/>
        <v>1</v>
      </c>
      <c r="K109" s="111" t="s">
        <v>1063</v>
      </c>
      <c r="L109" s="110">
        <f t="shared" si="38"/>
        <v>1</v>
      </c>
      <c r="M109" s="109" t="s">
        <v>1062</v>
      </c>
      <c r="N109" s="109">
        <f t="shared" si="39"/>
        <v>1</v>
      </c>
      <c r="O109" s="110" t="s">
        <v>1061</v>
      </c>
      <c r="P109" s="110">
        <f t="shared" si="40"/>
        <v>1</v>
      </c>
      <c r="Q109" s="110">
        <f t="shared" si="41"/>
        <v>0</v>
      </c>
      <c r="V109" s="102">
        <f t="shared" si="42"/>
        <v>0</v>
      </c>
      <c r="AA109" s="98" t="s">
        <v>1060</v>
      </c>
      <c r="AB109" s="98">
        <f t="shared" si="43"/>
        <v>1</v>
      </c>
      <c r="AC109" s="98" t="s">
        <v>1059</v>
      </c>
      <c r="AD109" s="98">
        <f t="shared" si="44"/>
        <v>1</v>
      </c>
      <c r="AE109" s="104" t="s">
        <v>1440</v>
      </c>
      <c r="AF109" s="102">
        <f t="shared" si="45"/>
        <v>1</v>
      </c>
      <c r="AG109" s="102">
        <f t="shared" si="46"/>
        <v>2</v>
      </c>
      <c r="AH109" s="103">
        <v>1</v>
      </c>
      <c r="AI109" s="102">
        <v>1</v>
      </c>
      <c r="AQ109" s="102">
        <f>IFERROR(VLOOKUP(AP109,[1]Validation!$A$22:$B$24,2,),0)</f>
        <v>0</v>
      </c>
      <c r="AS109" s="102">
        <f>IFERROR(VLOOKUP(AR109,[1]Validation!$A$21:$C$24,3,),0)</f>
        <v>0</v>
      </c>
      <c r="AU109" s="102">
        <f>IFERROR(VLOOKUP(AT109,[1]Validation!$A$22:$D$24,4,),0)</f>
        <v>0</v>
      </c>
      <c r="AV109" s="102">
        <f t="shared" si="47"/>
        <v>0</v>
      </c>
      <c r="AW109" s="102">
        <f t="shared" si="48"/>
        <v>0</v>
      </c>
      <c r="AZ109" s="101">
        <v>1</v>
      </c>
      <c r="BD109" s="109">
        <f t="shared" si="49"/>
        <v>0</v>
      </c>
      <c r="BF109" s="98">
        <f t="shared" si="50"/>
        <v>0</v>
      </c>
      <c r="BH109" s="98">
        <f t="shared" si="51"/>
        <v>0</v>
      </c>
      <c r="BJ109" s="98">
        <f t="shared" si="52"/>
        <v>7</v>
      </c>
    </row>
    <row r="110" spans="1:62" hidden="1" x14ac:dyDescent="0.3">
      <c r="A110" s="98">
        <f>VLOOKUP(F110,[1]Validation!$G$2:$H$39,2)</f>
        <v>9</v>
      </c>
      <c r="B110" s="98">
        <v>287</v>
      </c>
      <c r="C110" s="98">
        <f t="shared" si="36"/>
        <v>4</v>
      </c>
      <c r="E110" s="114" t="s">
        <v>74</v>
      </c>
      <c r="F110" s="113" t="s">
        <v>100</v>
      </c>
      <c r="I110" s="112"/>
      <c r="J110" s="109">
        <f t="shared" si="37"/>
        <v>0</v>
      </c>
      <c r="K110" s="111" t="s">
        <v>875</v>
      </c>
      <c r="L110" s="110">
        <f t="shared" si="38"/>
        <v>0</v>
      </c>
      <c r="M110" s="109" t="s">
        <v>1058</v>
      </c>
      <c r="N110" s="109">
        <f t="shared" si="39"/>
        <v>1</v>
      </c>
      <c r="O110" s="110" t="s">
        <v>1057</v>
      </c>
      <c r="P110" s="110">
        <f t="shared" si="40"/>
        <v>1</v>
      </c>
      <c r="Q110" s="110">
        <f t="shared" si="41"/>
        <v>0</v>
      </c>
      <c r="V110" s="102">
        <f t="shared" si="42"/>
        <v>0</v>
      </c>
      <c r="AA110" s="98" t="s">
        <v>1056</v>
      </c>
      <c r="AB110" s="98">
        <f t="shared" si="43"/>
        <v>1</v>
      </c>
      <c r="AC110" s="98" t="s">
        <v>1055</v>
      </c>
      <c r="AD110" s="98">
        <f t="shared" si="44"/>
        <v>1</v>
      </c>
      <c r="AE110" s="115" t="s">
        <v>1054</v>
      </c>
      <c r="AF110" s="102">
        <f t="shared" si="45"/>
        <v>1</v>
      </c>
      <c r="AG110" s="102">
        <f t="shared" si="46"/>
        <v>1</v>
      </c>
      <c r="AN110" s="102">
        <v>1</v>
      </c>
      <c r="AQ110" s="102">
        <f>IFERROR(VLOOKUP(AP110,[1]Validation!$A$22:$B$24,2,),0)</f>
        <v>0</v>
      </c>
      <c r="AS110" s="102">
        <f>IFERROR(VLOOKUP(AR110,[1]Validation!$A$21:$C$24,3,),0)</f>
        <v>0</v>
      </c>
      <c r="AU110" s="102">
        <f>IFERROR(VLOOKUP(AT110,[1]Validation!$A$22:$D$24,4,),0)</f>
        <v>0</v>
      </c>
      <c r="AV110" s="102">
        <f t="shared" si="47"/>
        <v>0</v>
      </c>
      <c r="AW110" s="102">
        <f t="shared" si="48"/>
        <v>0</v>
      </c>
      <c r="AZ110" s="101">
        <v>1</v>
      </c>
      <c r="BD110" s="109">
        <f t="shared" si="49"/>
        <v>0</v>
      </c>
      <c r="BF110" s="98">
        <f t="shared" si="50"/>
        <v>0</v>
      </c>
      <c r="BH110" s="98">
        <f t="shared" si="51"/>
        <v>0</v>
      </c>
      <c r="BJ110" s="98">
        <f t="shared" si="52"/>
        <v>5</v>
      </c>
    </row>
    <row r="111" spans="1:62" hidden="1" x14ac:dyDescent="0.3">
      <c r="A111" s="98">
        <f>VLOOKUP(F111,[1]Validation!$G$2:$H$39,2)</f>
        <v>9</v>
      </c>
      <c r="B111" s="98">
        <v>288</v>
      </c>
      <c r="C111" s="98">
        <f t="shared" si="36"/>
        <v>4</v>
      </c>
      <c r="E111" s="114" t="s">
        <v>74</v>
      </c>
      <c r="F111" s="113" t="s">
        <v>100</v>
      </c>
      <c r="I111" s="112"/>
      <c r="J111" s="109">
        <f t="shared" si="37"/>
        <v>0</v>
      </c>
      <c r="K111" s="111" t="s">
        <v>875</v>
      </c>
      <c r="L111" s="110">
        <f t="shared" si="38"/>
        <v>0</v>
      </c>
      <c r="M111" s="109" t="s">
        <v>1053</v>
      </c>
      <c r="N111" s="109">
        <f t="shared" si="39"/>
        <v>1</v>
      </c>
      <c r="P111" s="107">
        <f t="shared" si="40"/>
        <v>0</v>
      </c>
      <c r="Q111" s="107">
        <f t="shared" si="41"/>
        <v>0</v>
      </c>
      <c r="V111" s="102">
        <f t="shared" si="42"/>
        <v>0</v>
      </c>
      <c r="AA111" s="98" t="s">
        <v>1052</v>
      </c>
      <c r="AB111" s="98">
        <f t="shared" si="43"/>
        <v>1</v>
      </c>
      <c r="AC111" s="98" t="s">
        <v>1051</v>
      </c>
      <c r="AD111" s="98">
        <f t="shared" si="44"/>
        <v>1</v>
      </c>
      <c r="AE111" s="115" t="s">
        <v>1050</v>
      </c>
      <c r="AF111" s="102">
        <f t="shared" si="45"/>
        <v>1</v>
      </c>
      <c r="AG111" s="102">
        <f t="shared" si="46"/>
        <v>1</v>
      </c>
      <c r="AL111" s="102">
        <v>1</v>
      </c>
      <c r="AQ111" s="102">
        <f>IFERROR(VLOOKUP(AP111,[1]Validation!$A$22:$B$24,2,),0)</f>
        <v>0</v>
      </c>
      <c r="AS111" s="102">
        <f>IFERROR(VLOOKUP(AR111,[1]Validation!$A$21:$C$24,3,),0)</f>
        <v>0</v>
      </c>
      <c r="AU111" s="102">
        <f>IFERROR(VLOOKUP(AT111,[1]Validation!$A$22:$D$24,4,),0)</f>
        <v>0</v>
      </c>
      <c r="AV111" s="102">
        <f t="shared" si="47"/>
        <v>0</v>
      </c>
      <c r="AW111" s="102">
        <f t="shared" si="48"/>
        <v>0</v>
      </c>
      <c r="AZ111" s="101">
        <v>1</v>
      </c>
      <c r="BD111" s="109">
        <f t="shared" si="49"/>
        <v>0</v>
      </c>
      <c r="BF111" s="98">
        <f t="shared" si="50"/>
        <v>0</v>
      </c>
      <c r="BH111" s="98">
        <f t="shared" si="51"/>
        <v>0</v>
      </c>
      <c r="BJ111" s="98">
        <f t="shared" si="52"/>
        <v>4</v>
      </c>
    </row>
    <row r="112" spans="1:62" ht="29" hidden="1" x14ac:dyDescent="0.3">
      <c r="A112" s="98">
        <f>VLOOKUP(F112,[1]Validation!$G$2:$H$39,2)</f>
        <v>9</v>
      </c>
      <c r="B112" s="98">
        <v>289</v>
      </c>
      <c r="C112" s="98">
        <f t="shared" si="36"/>
        <v>4</v>
      </c>
      <c r="E112" s="114" t="s">
        <v>74</v>
      </c>
      <c r="F112" s="113" t="s">
        <v>100</v>
      </c>
      <c r="I112" s="112"/>
      <c r="J112" s="109">
        <f t="shared" si="37"/>
        <v>0</v>
      </c>
      <c r="K112" s="111" t="s">
        <v>875</v>
      </c>
      <c r="L112" s="110">
        <f t="shared" si="38"/>
        <v>0</v>
      </c>
      <c r="M112" s="98" t="s">
        <v>875</v>
      </c>
      <c r="N112" s="98">
        <f t="shared" si="39"/>
        <v>0</v>
      </c>
      <c r="O112" s="107" t="s">
        <v>875</v>
      </c>
      <c r="P112" s="107">
        <f t="shared" si="40"/>
        <v>0</v>
      </c>
      <c r="Q112" s="107">
        <f t="shared" si="41"/>
        <v>0</v>
      </c>
      <c r="V112" s="102">
        <f t="shared" si="42"/>
        <v>0</v>
      </c>
      <c r="AB112" s="98">
        <f t="shared" si="43"/>
        <v>0</v>
      </c>
      <c r="AC112" s="98" t="s">
        <v>1049</v>
      </c>
      <c r="AD112" s="98">
        <f t="shared" si="44"/>
        <v>1</v>
      </c>
      <c r="AE112" s="115" t="s">
        <v>1048</v>
      </c>
      <c r="AF112" s="102">
        <f t="shared" si="45"/>
        <v>1</v>
      </c>
      <c r="AG112" s="102">
        <f t="shared" si="46"/>
        <v>2</v>
      </c>
      <c r="AH112" s="103">
        <v>1</v>
      </c>
      <c r="AJ112" s="102">
        <v>1</v>
      </c>
      <c r="AQ112" s="102">
        <f>IFERROR(VLOOKUP(AP112,[1]Validation!$A$22:$B$24,2,),0)</f>
        <v>0</v>
      </c>
      <c r="AS112" s="102">
        <f>IFERROR(VLOOKUP(AR112,[1]Validation!$A$21:$C$24,3,),0)</f>
        <v>0</v>
      </c>
      <c r="AU112" s="102">
        <f>IFERROR(VLOOKUP(AT112,[1]Validation!$A$22:$D$24,4,),0)</f>
        <v>0</v>
      </c>
      <c r="AV112" s="102">
        <f t="shared" si="47"/>
        <v>0</v>
      </c>
      <c r="AW112" s="102">
        <f t="shared" si="48"/>
        <v>0</v>
      </c>
      <c r="AZ112" s="101">
        <v>1</v>
      </c>
      <c r="BD112" s="109">
        <f t="shared" si="49"/>
        <v>0</v>
      </c>
      <c r="BF112" s="98">
        <f t="shared" si="50"/>
        <v>0</v>
      </c>
      <c r="BH112" s="98">
        <f t="shared" si="51"/>
        <v>0</v>
      </c>
      <c r="BJ112" s="98">
        <f t="shared" si="52"/>
        <v>2</v>
      </c>
    </row>
    <row r="113" spans="1:62" ht="43.5" hidden="1" x14ac:dyDescent="0.3">
      <c r="A113" s="98">
        <f>VLOOKUP(F113,[1]Validation!$G$2:$H$39,2)</f>
        <v>36</v>
      </c>
      <c r="B113" s="98">
        <v>290</v>
      </c>
      <c r="C113" s="98">
        <f t="shared" si="36"/>
        <v>6</v>
      </c>
      <c r="E113" s="114" t="s">
        <v>74</v>
      </c>
      <c r="F113" s="113" t="s">
        <v>311</v>
      </c>
      <c r="I113" s="112" t="s">
        <v>1032</v>
      </c>
      <c r="J113" s="109">
        <f t="shared" si="37"/>
        <v>1</v>
      </c>
      <c r="K113" s="111" t="s">
        <v>1047</v>
      </c>
      <c r="L113" s="110">
        <f t="shared" si="38"/>
        <v>1</v>
      </c>
      <c r="M113" s="109" t="s">
        <v>1046</v>
      </c>
      <c r="N113" s="109">
        <f t="shared" si="39"/>
        <v>1</v>
      </c>
      <c r="O113" s="110" t="s">
        <v>1045</v>
      </c>
      <c r="P113" s="110">
        <f t="shared" si="40"/>
        <v>1</v>
      </c>
      <c r="Q113" s="110">
        <f t="shared" si="41"/>
        <v>0</v>
      </c>
      <c r="V113" s="102">
        <f t="shared" si="42"/>
        <v>0</v>
      </c>
      <c r="AA113" s="98" t="s">
        <v>1044</v>
      </c>
      <c r="AB113" s="98">
        <f t="shared" si="43"/>
        <v>1</v>
      </c>
      <c r="AC113" s="98" t="s">
        <v>1043</v>
      </c>
      <c r="AD113" s="98">
        <f t="shared" si="44"/>
        <v>1</v>
      </c>
      <c r="AE113" s="115" t="s">
        <v>1042</v>
      </c>
      <c r="AF113" s="102">
        <f t="shared" si="45"/>
        <v>1</v>
      </c>
      <c r="AG113" s="102">
        <f t="shared" si="46"/>
        <v>1</v>
      </c>
      <c r="AJ113" s="102">
        <v>1</v>
      </c>
      <c r="AQ113" s="102">
        <f>IFERROR(VLOOKUP(AP113,[1]Validation!$A$22:$B$24,2,),0)</f>
        <v>0</v>
      </c>
      <c r="AS113" s="102">
        <f>IFERROR(VLOOKUP(AR113,[1]Validation!$A$21:$C$24,3,),0)</f>
        <v>0</v>
      </c>
      <c r="AU113" s="102">
        <f>IFERROR(VLOOKUP(AT113,[1]Validation!$A$22:$D$24,4,),0)</f>
        <v>0</v>
      </c>
      <c r="AV113" s="102">
        <f t="shared" si="47"/>
        <v>0</v>
      </c>
      <c r="AW113" s="102">
        <f t="shared" si="48"/>
        <v>0</v>
      </c>
      <c r="AZ113" s="101">
        <v>1</v>
      </c>
      <c r="BD113" s="109">
        <f t="shared" si="49"/>
        <v>0</v>
      </c>
      <c r="BF113" s="98">
        <f t="shared" si="50"/>
        <v>0</v>
      </c>
      <c r="BH113" s="98">
        <f t="shared" si="51"/>
        <v>0</v>
      </c>
      <c r="BJ113" s="98">
        <f t="shared" si="52"/>
        <v>7</v>
      </c>
    </row>
    <row r="114" spans="1:62" ht="29" x14ac:dyDescent="0.3">
      <c r="A114" s="98">
        <f>VLOOKUP(F114,[1]Validation!$G$2:$H$39,2)</f>
        <v>36</v>
      </c>
      <c r="B114" s="98">
        <v>291</v>
      </c>
      <c r="C114" s="98">
        <f t="shared" si="36"/>
        <v>6</v>
      </c>
      <c r="E114" s="114" t="s">
        <v>74</v>
      </c>
      <c r="F114" s="113" t="s">
        <v>311</v>
      </c>
      <c r="I114" s="112"/>
      <c r="J114" s="109">
        <f t="shared" si="37"/>
        <v>0</v>
      </c>
      <c r="K114" s="111" t="s">
        <v>1041</v>
      </c>
      <c r="L114" s="110">
        <f t="shared" si="38"/>
        <v>1</v>
      </c>
      <c r="M114" s="109" t="s">
        <v>875</v>
      </c>
      <c r="N114" s="109">
        <f t="shared" si="39"/>
        <v>0</v>
      </c>
      <c r="O114" s="110" t="s">
        <v>1040</v>
      </c>
      <c r="P114" s="110">
        <f t="shared" si="40"/>
        <v>1</v>
      </c>
      <c r="Q114" s="110">
        <f t="shared" si="41"/>
        <v>0</v>
      </c>
      <c r="V114" s="102">
        <f t="shared" si="42"/>
        <v>0</v>
      </c>
      <c r="AA114" s="98" t="s">
        <v>1039</v>
      </c>
      <c r="AB114" s="98">
        <f t="shared" si="43"/>
        <v>1</v>
      </c>
      <c r="AD114" s="98">
        <f t="shared" si="44"/>
        <v>0</v>
      </c>
      <c r="AE114" s="104" t="s">
        <v>1038</v>
      </c>
      <c r="AF114" s="102">
        <f t="shared" si="45"/>
        <v>1</v>
      </c>
      <c r="AG114" s="102">
        <f t="shared" si="46"/>
        <v>1</v>
      </c>
      <c r="AH114" s="103">
        <v>1</v>
      </c>
      <c r="AQ114" s="102">
        <f>IFERROR(VLOOKUP(AP114,[1]Validation!$A$22:$B$24,2,),0)</f>
        <v>0</v>
      </c>
      <c r="AS114" s="102">
        <f>IFERROR(VLOOKUP(AR114,[1]Validation!$A$21:$C$24,3,),0)</f>
        <v>0</v>
      </c>
      <c r="AU114" s="102">
        <f>IFERROR(VLOOKUP(AT114,[1]Validation!$A$22:$D$24,4,),0)</f>
        <v>0</v>
      </c>
      <c r="AV114" s="102">
        <f t="shared" si="47"/>
        <v>0</v>
      </c>
      <c r="AW114" s="102">
        <f t="shared" si="48"/>
        <v>0</v>
      </c>
      <c r="AZ114" s="101">
        <v>1</v>
      </c>
      <c r="BD114" s="109">
        <f t="shared" si="49"/>
        <v>0</v>
      </c>
      <c r="BF114" s="98">
        <f t="shared" si="50"/>
        <v>0</v>
      </c>
      <c r="BH114" s="98">
        <f t="shared" si="51"/>
        <v>0</v>
      </c>
      <c r="BJ114" s="98">
        <f t="shared" si="52"/>
        <v>4</v>
      </c>
    </row>
    <row r="115" spans="1:62" ht="29" x14ac:dyDescent="0.3">
      <c r="A115" s="98">
        <f>VLOOKUP(F115,[1]Validation!$G$2:$H$39,2)</f>
        <v>36</v>
      </c>
      <c r="B115" s="98">
        <v>292</v>
      </c>
      <c r="C115" s="98">
        <f t="shared" si="36"/>
        <v>6</v>
      </c>
      <c r="E115" s="114" t="s">
        <v>74</v>
      </c>
      <c r="F115" s="113" t="s">
        <v>311</v>
      </c>
      <c r="I115" s="112"/>
      <c r="J115" s="109">
        <f t="shared" si="37"/>
        <v>0</v>
      </c>
      <c r="K115" s="111" t="s">
        <v>1037</v>
      </c>
      <c r="L115" s="110">
        <f t="shared" si="38"/>
        <v>1</v>
      </c>
      <c r="M115" s="109" t="s">
        <v>875</v>
      </c>
      <c r="N115" s="109">
        <f t="shared" si="39"/>
        <v>0</v>
      </c>
      <c r="O115" s="110" t="s">
        <v>1036</v>
      </c>
      <c r="P115" s="110">
        <f t="shared" si="40"/>
        <v>1</v>
      </c>
      <c r="Q115" s="110">
        <f t="shared" si="41"/>
        <v>0</v>
      </c>
      <c r="V115" s="102">
        <f t="shared" si="42"/>
        <v>0</v>
      </c>
      <c r="AA115" s="98" t="s">
        <v>1035</v>
      </c>
      <c r="AB115" s="98">
        <f t="shared" si="43"/>
        <v>1</v>
      </c>
      <c r="AD115" s="98">
        <f t="shared" si="44"/>
        <v>0</v>
      </c>
      <c r="AE115" s="104" t="s">
        <v>1034</v>
      </c>
      <c r="AF115" s="102">
        <f t="shared" si="45"/>
        <v>1</v>
      </c>
      <c r="AG115" s="102">
        <f t="shared" si="46"/>
        <v>3</v>
      </c>
      <c r="AK115" s="102">
        <v>1</v>
      </c>
      <c r="AL115" s="102">
        <v>1</v>
      </c>
      <c r="AM115" s="102">
        <v>1</v>
      </c>
      <c r="AQ115" s="102">
        <f>IFERROR(VLOOKUP(AP115,[1]Validation!$A$22:$B$24,2,),0)</f>
        <v>0</v>
      </c>
      <c r="AS115" s="102">
        <f>IFERROR(VLOOKUP(AR115,[1]Validation!$A$21:$C$24,3,),0)</f>
        <v>0</v>
      </c>
      <c r="AU115" s="102">
        <f>IFERROR(VLOOKUP(AT115,[1]Validation!$A$22:$D$24,4,),0)</f>
        <v>0</v>
      </c>
      <c r="AV115" s="102">
        <f t="shared" si="47"/>
        <v>0</v>
      </c>
      <c r="AW115" s="102">
        <f t="shared" si="48"/>
        <v>0</v>
      </c>
      <c r="AZ115" s="101">
        <v>1</v>
      </c>
      <c r="BD115" s="109">
        <f t="shared" si="49"/>
        <v>0</v>
      </c>
      <c r="BF115" s="98">
        <f t="shared" si="50"/>
        <v>0</v>
      </c>
      <c r="BH115" s="98">
        <f t="shared" si="51"/>
        <v>0</v>
      </c>
      <c r="BJ115" s="98">
        <f t="shared" si="52"/>
        <v>4</v>
      </c>
    </row>
    <row r="116" spans="1:62" x14ac:dyDescent="0.3">
      <c r="A116" s="98">
        <f>VLOOKUP(F116,[1]Validation!$G$2:$H$39,2)</f>
        <v>36</v>
      </c>
      <c r="B116" s="98">
        <v>293</v>
      </c>
      <c r="C116" s="98">
        <f t="shared" si="36"/>
        <v>6</v>
      </c>
      <c r="E116" s="114" t="s">
        <v>74</v>
      </c>
      <c r="F116" s="113" t="s">
        <v>311</v>
      </c>
      <c r="I116" s="112"/>
      <c r="J116" s="109">
        <f t="shared" si="37"/>
        <v>0</v>
      </c>
      <c r="K116" s="100" t="s">
        <v>875</v>
      </c>
      <c r="L116" s="107">
        <f t="shared" si="38"/>
        <v>0</v>
      </c>
      <c r="M116" s="109" t="s">
        <v>875</v>
      </c>
      <c r="N116" s="109">
        <f t="shared" si="39"/>
        <v>0</v>
      </c>
      <c r="O116" s="110" t="s">
        <v>1033</v>
      </c>
      <c r="P116" s="110">
        <f t="shared" si="40"/>
        <v>1</v>
      </c>
      <c r="Q116" s="110">
        <f t="shared" si="41"/>
        <v>0</v>
      </c>
      <c r="V116" s="102">
        <f t="shared" si="42"/>
        <v>0</v>
      </c>
      <c r="AB116" s="98">
        <f t="shared" si="43"/>
        <v>0</v>
      </c>
      <c r="AD116" s="98">
        <f t="shared" si="44"/>
        <v>0</v>
      </c>
      <c r="AE116" s="116" t="s">
        <v>1441</v>
      </c>
      <c r="AF116" s="102">
        <f t="shared" si="45"/>
        <v>1</v>
      </c>
      <c r="AG116" s="102">
        <f t="shared" si="46"/>
        <v>2</v>
      </c>
      <c r="AH116" s="103">
        <v>1</v>
      </c>
      <c r="AI116" s="102">
        <v>1</v>
      </c>
      <c r="AQ116" s="102">
        <f>IFERROR(VLOOKUP(AP116,[1]Validation!$A$22:$B$24,2,),0)</f>
        <v>0</v>
      </c>
      <c r="AS116" s="102">
        <f>IFERROR(VLOOKUP(AR116,[1]Validation!$A$21:$C$24,3,),0)</f>
        <v>0</v>
      </c>
      <c r="AU116" s="102">
        <f>IFERROR(VLOOKUP(AT116,[1]Validation!$A$22:$D$24,4,),0)</f>
        <v>0</v>
      </c>
      <c r="AV116" s="102">
        <f t="shared" si="47"/>
        <v>0</v>
      </c>
      <c r="AW116" s="102">
        <f t="shared" si="48"/>
        <v>0</v>
      </c>
      <c r="AZ116" s="101">
        <v>1</v>
      </c>
      <c r="BD116" s="109">
        <f t="shared" si="49"/>
        <v>0</v>
      </c>
      <c r="BF116" s="98">
        <f t="shared" si="50"/>
        <v>0</v>
      </c>
      <c r="BH116" s="98">
        <f t="shared" si="51"/>
        <v>0</v>
      </c>
      <c r="BJ116" s="98">
        <f t="shared" si="52"/>
        <v>2</v>
      </c>
    </row>
    <row r="117" spans="1:62" ht="72.5" x14ac:dyDescent="0.3">
      <c r="A117" s="98">
        <f>VLOOKUP(F117,[1]Validation!$G$2:$H$39,2)</f>
        <v>36</v>
      </c>
      <c r="B117" s="98">
        <v>294</v>
      </c>
      <c r="C117" s="98">
        <f t="shared" si="36"/>
        <v>6</v>
      </c>
      <c r="E117" s="114" t="s">
        <v>74</v>
      </c>
      <c r="F117" s="113" t="s">
        <v>311</v>
      </c>
      <c r="I117" s="112"/>
      <c r="J117" s="109">
        <f t="shared" si="37"/>
        <v>0</v>
      </c>
      <c r="K117" s="100" t="s">
        <v>875</v>
      </c>
      <c r="L117" s="107">
        <f t="shared" si="38"/>
        <v>0</v>
      </c>
      <c r="M117" s="109" t="s">
        <v>875</v>
      </c>
      <c r="N117" s="109">
        <f t="shared" si="39"/>
        <v>0</v>
      </c>
      <c r="O117" s="107" t="s">
        <v>875</v>
      </c>
      <c r="P117" s="107">
        <f t="shared" si="40"/>
        <v>0</v>
      </c>
      <c r="Q117" s="107">
        <f t="shared" si="41"/>
        <v>0</v>
      </c>
      <c r="V117" s="102">
        <f t="shared" si="42"/>
        <v>0</v>
      </c>
      <c r="AB117" s="98">
        <f t="shared" si="43"/>
        <v>0</v>
      </c>
      <c r="AD117" s="98">
        <f t="shared" si="44"/>
        <v>0</v>
      </c>
      <c r="AE117" s="116" t="s">
        <v>1442</v>
      </c>
      <c r="AF117" s="102">
        <f t="shared" si="45"/>
        <v>1</v>
      </c>
      <c r="AG117" s="102">
        <f t="shared" si="46"/>
        <v>1</v>
      </c>
      <c r="AN117" s="102">
        <v>1</v>
      </c>
      <c r="AQ117" s="102">
        <f>IFERROR(VLOOKUP(AP117,[1]Validation!$A$22:$B$24,2,),0)</f>
        <v>0</v>
      </c>
      <c r="AS117" s="102">
        <f>IFERROR(VLOOKUP(AR117,[1]Validation!$A$21:$C$24,3,),0)</f>
        <v>0</v>
      </c>
      <c r="AU117" s="102">
        <f>IFERROR(VLOOKUP(AT117,[1]Validation!$A$22:$D$24,4,),0)</f>
        <v>0</v>
      </c>
      <c r="AV117" s="102">
        <f t="shared" si="47"/>
        <v>0</v>
      </c>
      <c r="AW117" s="102">
        <f t="shared" si="48"/>
        <v>0</v>
      </c>
      <c r="AZ117" s="101">
        <v>1</v>
      </c>
      <c r="BD117" s="109">
        <f t="shared" si="49"/>
        <v>0</v>
      </c>
      <c r="BF117" s="98">
        <f t="shared" si="50"/>
        <v>0</v>
      </c>
      <c r="BH117" s="98">
        <f t="shared" si="51"/>
        <v>0</v>
      </c>
      <c r="BJ117" s="98">
        <f t="shared" si="52"/>
        <v>1</v>
      </c>
    </row>
    <row r="118" spans="1:62" ht="66" customHeight="1" x14ac:dyDescent="0.3">
      <c r="E118" s="114" t="s">
        <v>74</v>
      </c>
      <c r="F118" s="113" t="s">
        <v>311</v>
      </c>
      <c r="I118" s="112"/>
      <c r="J118" s="109"/>
      <c r="M118" s="109"/>
      <c r="N118" s="109"/>
      <c r="AE118" s="116" t="s">
        <v>1443</v>
      </c>
      <c r="AF118" s="102">
        <f t="shared" si="45"/>
        <v>1</v>
      </c>
      <c r="BD118" s="109"/>
    </row>
    <row r="119" spans="1:62" ht="29" hidden="1" x14ac:dyDescent="0.3">
      <c r="A119" s="98">
        <f>VLOOKUP(F119,[1]Validation!$G$2:$H$39,2)</f>
        <v>24</v>
      </c>
      <c r="B119" s="98">
        <v>296</v>
      </c>
      <c r="C119" s="98">
        <f t="shared" ref="C119:C182" si="53">COUNTIF(F:F,F119)</f>
        <v>3</v>
      </c>
      <c r="E119" s="114" t="s">
        <v>74</v>
      </c>
      <c r="F119" s="113" t="s">
        <v>588</v>
      </c>
      <c r="I119" s="112" t="s">
        <v>1032</v>
      </c>
      <c r="J119" s="109">
        <f t="shared" ref="J119:J126" si="54">COUNTA(I119)</f>
        <v>1</v>
      </c>
      <c r="K119" s="111" t="s">
        <v>1031</v>
      </c>
      <c r="L119" s="110">
        <f t="shared" ref="L119:L126" si="55">IF(K119="-",0,COUNTA(K119))</f>
        <v>1</v>
      </c>
      <c r="M119" s="109" t="s">
        <v>1030</v>
      </c>
      <c r="N119" s="109">
        <f t="shared" ref="N119:N126" si="56">IF(M119="-",0,COUNTA(M119))</f>
        <v>1</v>
      </c>
      <c r="O119" s="110" t="s">
        <v>1029</v>
      </c>
      <c r="P119" s="110">
        <f t="shared" ref="P119:P126" si="57">IF(O119="-",0,COUNTA(O119))</f>
        <v>1</v>
      </c>
      <c r="Q119" s="110">
        <f t="shared" ref="Q119:Q126" si="58">SUM(R119:U119)</f>
        <v>0</v>
      </c>
      <c r="V119" s="102">
        <f t="shared" ref="V119:V126" si="59">SUM(W119:Z119)</f>
        <v>0</v>
      </c>
      <c r="AA119" s="98" t="s">
        <v>1028</v>
      </c>
      <c r="AB119" s="98">
        <f t="shared" ref="AB119:AB126" si="60">COUNTA(AA119)</f>
        <v>1</v>
      </c>
      <c r="AC119" s="98" t="s">
        <v>1027</v>
      </c>
      <c r="AD119" s="98">
        <f t="shared" ref="AD119:AD126" si="61">COUNTA(AC119)</f>
        <v>1</v>
      </c>
      <c r="AE119" s="116" t="s">
        <v>1026</v>
      </c>
      <c r="AF119" s="102">
        <f t="shared" si="45"/>
        <v>1</v>
      </c>
      <c r="AG119" s="102">
        <f t="shared" ref="AG119:AG182" si="62">SUM(AH119:AN119)</f>
        <v>1</v>
      </c>
      <c r="AN119" s="102">
        <v>1</v>
      </c>
      <c r="AQ119" s="102">
        <f>IFERROR(VLOOKUP(AP119,[1]Validation!$A$22:$B$24,2,),0)</f>
        <v>0</v>
      </c>
      <c r="AS119" s="102">
        <f>IFERROR(VLOOKUP(AR119,[1]Validation!$A$21:$C$24,3,),0)</f>
        <v>0</v>
      </c>
      <c r="AU119" s="102">
        <f>IFERROR(VLOOKUP(AT119,[1]Validation!$A$22:$D$24,4,),0)</f>
        <v>0</v>
      </c>
      <c r="AV119" s="102">
        <f t="shared" ref="AV119:AV182" si="63">Q119+V119</f>
        <v>0</v>
      </c>
      <c r="AW119" s="102">
        <f t="shared" ref="AW119:AW182" si="64">IFERROR(AQ119+AS119+AU119+AV119,0)</f>
        <v>0</v>
      </c>
      <c r="AZ119" s="101">
        <v>1</v>
      </c>
      <c r="BD119" s="109">
        <f t="shared" ref="BD119:BD182" si="65">COUNTA(BA119:BC119)</f>
        <v>0</v>
      </c>
      <c r="BF119" s="98">
        <f t="shared" ref="BF119:BF182" si="66">COUNTA(BE119)</f>
        <v>0</v>
      </c>
      <c r="BH119" s="98">
        <f t="shared" ref="BH119:BH182" si="67">COUNTA(BG119)</f>
        <v>0</v>
      </c>
      <c r="BJ119" s="98">
        <f t="shared" ref="BJ119:BJ182" si="68">J119+L119+N119+P119+AB119+AD119+AF119+BF119+BH119+BD119</f>
        <v>7</v>
      </c>
    </row>
    <row r="120" spans="1:62" ht="43.5" hidden="1" x14ac:dyDescent="0.3">
      <c r="A120" s="98">
        <f>VLOOKUP(F120,[1]Validation!$G$2:$H$39,2)</f>
        <v>24</v>
      </c>
      <c r="B120" s="98">
        <v>297</v>
      </c>
      <c r="C120" s="98">
        <f t="shared" si="53"/>
        <v>3</v>
      </c>
      <c r="E120" s="114" t="s">
        <v>74</v>
      </c>
      <c r="F120" s="113" t="s">
        <v>588</v>
      </c>
      <c r="I120" s="112"/>
      <c r="J120" s="109">
        <f t="shared" si="54"/>
        <v>0</v>
      </c>
      <c r="K120" s="111" t="s">
        <v>1025</v>
      </c>
      <c r="L120" s="110">
        <f t="shared" si="55"/>
        <v>1</v>
      </c>
      <c r="M120" s="109" t="s">
        <v>1024</v>
      </c>
      <c r="N120" s="109">
        <f t="shared" si="56"/>
        <v>1</v>
      </c>
      <c r="O120" s="110" t="s">
        <v>1023</v>
      </c>
      <c r="P120" s="110">
        <f t="shared" si="57"/>
        <v>1</v>
      </c>
      <c r="Q120" s="110">
        <f t="shared" si="58"/>
        <v>0</v>
      </c>
      <c r="V120" s="102">
        <f t="shared" si="59"/>
        <v>0</v>
      </c>
      <c r="AA120" s="98" t="s">
        <v>1022</v>
      </c>
      <c r="AB120" s="98">
        <f t="shared" si="60"/>
        <v>1</v>
      </c>
      <c r="AD120" s="98">
        <f t="shared" si="61"/>
        <v>0</v>
      </c>
      <c r="AE120" s="104" t="s">
        <v>1021</v>
      </c>
      <c r="AF120" s="102">
        <f t="shared" si="45"/>
        <v>1</v>
      </c>
      <c r="AG120" s="102">
        <f t="shared" si="62"/>
        <v>2</v>
      </c>
      <c r="AJ120" s="102">
        <v>1</v>
      </c>
      <c r="AM120" s="102">
        <v>1</v>
      </c>
      <c r="AQ120" s="102">
        <f>IFERROR(VLOOKUP(AP120,[1]Validation!$A$22:$B$24,2,),0)</f>
        <v>0</v>
      </c>
      <c r="AS120" s="102">
        <f>IFERROR(VLOOKUP(AR120,[1]Validation!$A$21:$C$24,3,),0)</f>
        <v>0</v>
      </c>
      <c r="AU120" s="102">
        <f>IFERROR(VLOOKUP(AT120,[1]Validation!$A$22:$D$24,4,),0)</f>
        <v>0</v>
      </c>
      <c r="AV120" s="102">
        <f t="shared" si="63"/>
        <v>0</v>
      </c>
      <c r="AW120" s="102">
        <f t="shared" si="64"/>
        <v>0</v>
      </c>
      <c r="AZ120" s="101">
        <v>1</v>
      </c>
      <c r="BD120" s="109">
        <f t="shared" si="65"/>
        <v>0</v>
      </c>
      <c r="BF120" s="98">
        <f t="shared" si="66"/>
        <v>0</v>
      </c>
      <c r="BH120" s="98">
        <f t="shared" si="67"/>
        <v>0</v>
      </c>
      <c r="BJ120" s="98">
        <f t="shared" si="68"/>
        <v>5</v>
      </c>
    </row>
    <row r="121" spans="1:62" hidden="1" x14ac:dyDescent="0.3">
      <c r="A121" s="98">
        <f>VLOOKUP(F121,[1]Validation!$G$2:$H$39,2)</f>
        <v>24</v>
      </c>
      <c r="B121" s="98">
        <v>298</v>
      </c>
      <c r="C121" s="98">
        <f t="shared" si="53"/>
        <v>3</v>
      </c>
      <c r="E121" s="114" t="s">
        <v>74</v>
      </c>
      <c r="F121" s="113" t="s">
        <v>588</v>
      </c>
      <c r="I121" s="112"/>
      <c r="J121" s="109">
        <f t="shared" si="54"/>
        <v>0</v>
      </c>
      <c r="K121" s="100" t="s">
        <v>875</v>
      </c>
      <c r="L121" s="107">
        <f t="shared" si="55"/>
        <v>0</v>
      </c>
      <c r="M121" s="98" t="s">
        <v>875</v>
      </c>
      <c r="N121" s="98">
        <f t="shared" si="56"/>
        <v>0</v>
      </c>
      <c r="O121" s="107" t="s">
        <v>875</v>
      </c>
      <c r="P121" s="107">
        <f t="shared" si="57"/>
        <v>0</v>
      </c>
      <c r="Q121" s="107">
        <f t="shared" si="58"/>
        <v>0</v>
      </c>
      <c r="V121" s="102">
        <f t="shared" si="59"/>
        <v>0</v>
      </c>
      <c r="AA121" s="98" t="s">
        <v>1020</v>
      </c>
      <c r="AB121" s="98">
        <f t="shared" si="60"/>
        <v>1</v>
      </c>
      <c r="AD121" s="98">
        <f t="shared" si="61"/>
        <v>0</v>
      </c>
      <c r="AE121" s="115" t="s">
        <v>1019</v>
      </c>
      <c r="AF121" s="102">
        <f t="shared" si="45"/>
        <v>1</v>
      </c>
      <c r="AG121" s="102">
        <f t="shared" si="62"/>
        <v>2</v>
      </c>
      <c r="AH121" s="103">
        <v>1</v>
      </c>
      <c r="AI121" s="102">
        <v>1</v>
      </c>
      <c r="AQ121" s="102">
        <f>IFERROR(VLOOKUP(AP121,[1]Validation!$A$22:$B$24,2,),0)</f>
        <v>0</v>
      </c>
      <c r="AS121" s="102">
        <f>IFERROR(VLOOKUP(AR121,[1]Validation!$A$21:$C$24,3,),0)</f>
        <v>0</v>
      </c>
      <c r="AU121" s="102">
        <f>IFERROR(VLOOKUP(AT121,[1]Validation!$A$22:$D$24,4,),0)</f>
        <v>0</v>
      </c>
      <c r="AV121" s="102">
        <f t="shared" si="63"/>
        <v>0</v>
      </c>
      <c r="AW121" s="102">
        <f t="shared" si="64"/>
        <v>0</v>
      </c>
      <c r="AZ121" s="101">
        <v>1</v>
      </c>
      <c r="BD121" s="109">
        <f t="shared" si="65"/>
        <v>0</v>
      </c>
      <c r="BF121" s="98">
        <f t="shared" si="66"/>
        <v>0</v>
      </c>
      <c r="BH121" s="98">
        <f t="shared" si="67"/>
        <v>0</v>
      </c>
      <c r="BJ121" s="98">
        <f t="shared" si="68"/>
        <v>2</v>
      </c>
    </row>
    <row r="122" spans="1:62" ht="22" customHeight="1" x14ac:dyDescent="0.3">
      <c r="A122" s="98">
        <f>VLOOKUP(F122,[1]Validation!$G$2:$H$39,2)</f>
        <v>11</v>
      </c>
      <c r="B122" s="98">
        <v>301</v>
      </c>
      <c r="C122" s="98">
        <f t="shared" si="53"/>
        <v>2</v>
      </c>
      <c r="E122" s="114" t="s">
        <v>74</v>
      </c>
      <c r="F122" s="113" t="s">
        <v>591</v>
      </c>
      <c r="J122" s="98">
        <f t="shared" si="54"/>
        <v>0</v>
      </c>
      <c r="K122" s="111" t="s">
        <v>1018</v>
      </c>
      <c r="L122" s="110">
        <f t="shared" si="55"/>
        <v>1</v>
      </c>
      <c r="M122" s="109" t="s">
        <v>1017</v>
      </c>
      <c r="N122" s="109">
        <f t="shared" si="56"/>
        <v>1</v>
      </c>
      <c r="O122" s="110" t="s">
        <v>1016</v>
      </c>
      <c r="P122" s="110">
        <f t="shared" si="57"/>
        <v>1</v>
      </c>
      <c r="Q122" s="110">
        <f t="shared" si="58"/>
        <v>0</v>
      </c>
      <c r="V122" s="102">
        <f t="shared" si="59"/>
        <v>0</v>
      </c>
      <c r="AA122" s="98" t="s">
        <v>1015</v>
      </c>
      <c r="AB122" s="98">
        <f t="shared" si="60"/>
        <v>1</v>
      </c>
      <c r="AC122" s="98" t="s">
        <v>1014</v>
      </c>
      <c r="AD122" s="98">
        <f t="shared" si="61"/>
        <v>1</v>
      </c>
      <c r="AE122" s="104" t="s">
        <v>1013</v>
      </c>
      <c r="AF122" s="102">
        <f t="shared" si="45"/>
        <v>1</v>
      </c>
      <c r="AG122" s="102">
        <f t="shared" si="62"/>
        <v>1</v>
      </c>
      <c r="AM122" s="102">
        <v>1</v>
      </c>
      <c r="AQ122" s="102">
        <f>IFERROR(VLOOKUP(AP122,[1]Validation!$A$22:$B$24,2,),0)</f>
        <v>0</v>
      </c>
      <c r="AS122" s="102">
        <f>IFERROR(VLOOKUP(AR122,[1]Validation!$A$21:$C$24,3,),0)</f>
        <v>0</v>
      </c>
      <c r="AU122" s="102">
        <f>IFERROR(VLOOKUP(AT122,[1]Validation!$A$22:$D$24,4,),0)</f>
        <v>0</v>
      </c>
      <c r="AV122" s="102">
        <f t="shared" si="63"/>
        <v>0</v>
      </c>
      <c r="AW122" s="102">
        <f t="shared" si="64"/>
        <v>0</v>
      </c>
      <c r="AZ122" s="101">
        <v>1</v>
      </c>
      <c r="BD122" s="109">
        <f t="shared" si="65"/>
        <v>0</v>
      </c>
      <c r="BF122" s="98">
        <f t="shared" si="66"/>
        <v>0</v>
      </c>
      <c r="BH122" s="98">
        <f t="shared" si="67"/>
        <v>0</v>
      </c>
      <c r="BJ122" s="98">
        <f t="shared" si="68"/>
        <v>6</v>
      </c>
    </row>
    <row r="123" spans="1:62" ht="29" x14ac:dyDescent="0.3">
      <c r="A123" s="98">
        <f>VLOOKUP(F123,[1]Validation!$G$2:$H$39,2)</f>
        <v>11</v>
      </c>
      <c r="B123" s="98">
        <v>302</v>
      </c>
      <c r="C123" s="98">
        <f t="shared" si="53"/>
        <v>2</v>
      </c>
      <c r="E123" s="114" t="s">
        <v>74</v>
      </c>
      <c r="F123" s="113" t="s">
        <v>591</v>
      </c>
      <c r="J123" s="98">
        <f t="shared" si="54"/>
        <v>0</v>
      </c>
      <c r="K123" s="100" t="s">
        <v>875</v>
      </c>
      <c r="L123" s="107">
        <f t="shared" si="55"/>
        <v>0</v>
      </c>
      <c r="M123" s="98" t="s">
        <v>875</v>
      </c>
      <c r="N123" s="98">
        <f t="shared" si="56"/>
        <v>0</v>
      </c>
      <c r="O123" s="110" t="s">
        <v>1012</v>
      </c>
      <c r="P123" s="110">
        <f t="shared" si="57"/>
        <v>1</v>
      </c>
      <c r="Q123" s="110">
        <f t="shared" si="58"/>
        <v>0</v>
      </c>
      <c r="V123" s="102">
        <f t="shared" si="59"/>
        <v>0</v>
      </c>
      <c r="AA123" s="98" t="s">
        <v>1011</v>
      </c>
      <c r="AB123" s="98">
        <f t="shared" si="60"/>
        <v>1</v>
      </c>
      <c r="AD123" s="98">
        <f t="shared" si="61"/>
        <v>0</v>
      </c>
      <c r="AE123" s="104" t="s">
        <v>1010</v>
      </c>
      <c r="AF123" s="102">
        <f t="shared" si="45"/>
        <v>1</v>
      </c>
      <c r="AG123" s="102">
        <f t="shared" si="62"/>
        <v>1</v>
      </c>
      <c r="AM123" s="102">
        <v>1</v>
      </c>
      <c r="AQ123" s="102">
        <f>IFERROR(VLOOKUP(AP123,[1]Validation!$A$22:$B$24,2,),0)</f>
        <v>0</v>
      </c>
      <c r="AS123" s="102">
        <f>IFERROR(VLOOKUP(AR123,[1]Validation!$A$21:$C$24,3,),0)</f>
        <v>0</v>
      </c>
      <c r="AU123" s="102">
        <f>IFERROR(VLOOKUP(AT123,[1]Validation!$A$22:$D$24,4,),0)</f>
        <v>0</v>
      </c>
      <c r="AV123" s="102">
        <f t="shared" si="63"/>
        <v>0</v>
      </c>
      <c r="AW123" s="102">
        <f t="shared" si="64"/>
        <v>0</v>
      </c>
      <c r="AZ123" s="101">
        <v>1</v>
      </c>
      <c r="BD123" s="109">
        <f t="shared" si="65"/>
        <v>0</v>
      </c>
      <c r="BF123" s="98">
        <f t="shared" si="66"/>
        <v>0</v>
      </c>
      <c r="BH123" s="98">
        <f t="shared" si="67"/>
        <v>0</v>
      </c>
      <c r="BJ123" s="98">
        <f t="shared" si="68"/>
        <v>3</v>
      </c>
    </row>
    <row r="124" spans="1:62" ht="58" x14ac:dyDescent="0.3">
      <c r="A124" s="98">
        <f>VLOOKUP(F124,[1]Validation!$G$2:$H$39,2)</f>
        <v>20</v>
      </c>
      <c r="B124" s="98">
        <v>304</v>
      </c>
      <c r="C124" s="98">
        <f t="shared" si="53"/>
        <v>3</v>
      </c>
      <c r="E124" s="114" t="s">
        <v>74</v>
      </c>
      <c r="F124" s="113" t="s">
        <v>600</v>
      </c>
      <c r="I124" s="112" t="s">
        <v>1009</v>
      </c>
      <c r="J124" s="109">
        <f t="shared" si="54"/>
        <v>1</v>
      </c>
      <c r="K124" s="111" t="s">
        <v>1008</v>
      </c>
      <c r="L124" s="110">
        <f t="shared" si="55"/>
        <v>1</v>
      </c>
      <c r="M124" s="109" t="s">
        <v>1007</v>
      </c>
      <c r="N124" s="109">
        <f t="shared" si="56"/>
        <v>1</v>
      </c>
      <c r="O124" s="110" t="s">
        <v>1006</v>
      </c>
      <c r="P124" s="110">
        <f t="shared" si="57"/>
        <v>1</v>
      </c>
      <c r="Q124" s="110">
        <f t="shared" si="58"/>
        <v>0</v>
      </c>
      <c r="V124" s="102">
        <f t="shared" si="59"/>
        <v>0</v>
      </c>
      <c r="AA124" s="98" t="s">
        <v>1005</v>
      </c>
      <c r="AB124" s="98">
        <f t="shared" si="60"/>
        <v>1</v>
      </c>
      <c r="AC124" s="98" t="s">
        <v>1004</v>
      </c>
      <c r="AD124" s="98">
        <f t="shared" si="61"/>
        <v>1</v>
      </c>
      <c r="AE124" s="104" t="s">
        <v>1468</v>
      </c>
      <c r="AF124" s="102">
        <f t="shared" si="45"/>
        <v>1</v>
      </c>
      <c r="AG124" s="102">
        <f t="shared" si="62"/>
        <v>2</v>
      </c>
      <c r="AH124" s="103">
        <v>1</v>
      </c>
      <c r="AI124" s="102">
        <v>1</v>
      </c>
      <c r="AQ124" s="102">
        <f>IFERROR(VLOOKUP(AP124,[1]Validation!$A$22:$B$24,2,),0)</f>
        <v>0</v>
      </c>
      <c r="AS124" s="102">
        <f>IFERROR(VLOOKUP(AR124,[1]Validation!$A$21:$C$24,3,),0)</f>
        <v>0</v>
      </c>
      <c r="AU124" s="102">
        <f>IFERROR(VLOOKUP(AT124,[1]Validation!$A$22:$D$24,4,),0)</f>
        <v>0</v>
      </c>
      <c r="AV124" s="102">
        <f t="shared" si="63"/>
        <v>0</v>
      </c>
      <c r="AW124" s="102">
        <f t="shared" si="64"/>
        <v>0</v>
      </c>
      <c r="AZ124" s="101">
        <v>1</v>
      </c>
      <c r="BD124" s="109">
        <f t="shared" si="65"/>
        <v>0</v>
      </c>
      <c r="BF124" s="98">
        <f t="shared" si="66"/>
        <v>0</v>
      </c>
      <c r="BH124" s="98">
        <f t="shared" si="67"/>
        <v>0</v>
      </c>
      <c r="BJ124" s="98">
        <f t="shared" si="68"/>
        <v>7</v>
      </c>
    </row>
    <row r="125" spans="1:62" ht="87" x14ac:dyDescent="0.3">
      <c r="A125" s="98">
        <f>VLOOKUP(F125,[1]Validation!$G$2:$H$39,2)</f>
        <v>20</v>
      </c>
      <c r="B125" s="98">
        <v>305</v>
      </c>
      <c r="C125" s="98">
        <f t="shared" si="53"/>
        <v>3</v>
      </c>
      <c r="E125" s="114" t="s">
        <v>74</v>
      </c>
      <c r="F125" s="113" t="s">
        <v>600</v>
      </c>
      <c r="I125" s="112"/>
      <c r="J125" s="109">
        <f t="shared" si="54"/>
        <v>0</v>
      </c>
      <c r="K125" s="111" t="s">
        <v>875</v>
      </c>
      <c r="L125" s="110">
        <f t="shared" si="55"/>
        <v>0</v>
      </c>
      <c r="M125" s="109" t="s">
        <v>1003</v>
      </c>
      <c r="N125" s="109">
        <f t="shared" si="56"/>
        <v>1</v>
      </c>
      <c r="O125" s="110"/>
      <c r="P125" s="110">
        <f t="shared" si="57"/>
        <v>0</v>
      </c>
      <c r="Q125" s="110">
        <f t="shared" si="58"/>
        <v>0</v>
      </c>
      <c r="V125" s="102">
        <f t="shared" si="59"/>
        <v>0</v>
      </c>
      <c r="AA125" s="98" t="s">
        <v>1002</v>
      </c>
      <c r="AB125" s="98">
        <f t="shared" si="60"/>
        <v>1</v>
      </c>
      <c r="AC125" s="98" t="s">
        <v>1001</v>
      </c>
      <c r="AD125" s="98">
        <f t="shared" si="61"/>
        <v>1</v>
      </c>
      <c r="AE125" s="104" t="s">
        <v>1467</v>
      </c>
      <c r="AF125" s="102">
        <f t="shared" si="45"/>
        <v>1</v>
      </c>
      <c r="AG125" s="102">
        <f t="shared" si="62"/>
        <v>1</v>
      </c>
      <c r="AL125" s="102">
        <v>1</v>
      </c>
      <c r="AQ125" s="102">
        <f>IFERROR(VLOOKUP(AP125,[1]Validation!$A$22:$B$24,2,),0)</f>
        <v>0</v>
      </c>
      <c r="AS125" s="102">
        <f>IFERROR(VLOOKUP(AR125,[1]Validation!$A$21:$C$24,3,),0)</f>
        <v>0</v>
      </c>
      <c r="AU125" s="102">
        <f>IFERROR(VLOOKUP(AT125,[1]Validation!$A$22:$D$24,4,),0)</f>
        <v>0</v>
      </c>
      <c r="AV125" s="102">
        <f t="shared" si="63"/>
        <v>0</v>
      </c>
      <c r="AW125" s="102">
        <f t="shared" si="64"/>
        <v>0</v>
      </c>
      <c r="AZ125" s="101">
        <v>1</v>
      </c>
      <c r="BD125" s="109">
        <f t="shared" si="65"/>
        <v>0</v>
      </c>
      <c r="BF125" s="98">
        <f t="shared" si="66"/>
        <v>0</v>
      </c>
      <c r="BH125" s="98">
        <f t="shared" si="67"/>
        <v>0</v>
      </c>
      <c r="BJ125" s="98">
        <f t="shared" si="68"/>
        <v>4</v>
      </c>
    </row>
    <row r="126" spans="1:62" ht="43.5" x14ac:dyDescent="0.3">
      <c r="A126" s="98">
        <f>VLOOKUP(F126,[1]Validation!$G$2:$H$39,2)</f>
        <v>20</v>
      </c>
      <c r="B126" s="98">
        <v>306</v>
      </c>
      <c r="C126" s="98">
        <f t="shared" si="53"/>
        <v>3</v>
      </c>
      <c r="E126" s="114" t="s">
        <v>74</v>
      </c>
      <c r="F126" s="113" t="s">
        <v>600</v>
      </c>
      <c r="I126" s="112"/>
      <c r="J126" s="109">
        <f t="shared" si="54"/>
        <v>0</v>
      </c>
      <c r="K126" s="111" t="s">
        <v>875</v>
      </c>
      <c r="L126" s="110">
        <f t="shared" si="55"/>
        <v>0</v>
      </c>
      <c r="M126" s="98" t="s">
        <v>875</v>
      </c>
      <c r="N126" s="98">
        <f t="shared" si="56"/>
        <v>0</v>
      </c>
      <c r="O126" s="110" t="s">
        <v>875</v>
      </c>
      <c r="P126" s="110">
        <f t="shared" si="57"/>
        <v>0</v>
      </c>
      <c r="Q126" s="110">
        <f t="shared" si="58"/>
        <v>0</v>
      </c>
      <c r="V126" s="102">
        <f t="shared" si="59"/>
        <v>0</v>
      </c>
      <c r="AA126" s="98" t="s">
        <v>1000</v>
      </c>
      <c r="AB126" s="98">
        <f t="shared" si="60"/>
        <v>1</v>
      </c>
      <c r="AD126" s="98">
        <f t="shared" si="61"/>
        <v>0</v>
      </c>
      <c r="AE126" s="104" t="s">
        <v>1466</v>
      </c>
      <c r="AF126" s="102">
        <f t="shared" si="45"/>
        <v>1</v>
      </c>
      <c r="AG126" s="102">
        <f t="shared" si="62"/>
        <v>1</v>
      </c>
      <c r="AI126" s="102">
        <v>1</v>
      </c>
      <c r="AQ126" s="102">
        <f>IFERROR(VLOOKUP(AP126,[1]Validation!$A$22:$B$24,2,),0)</f>
        <v>0</v>
      </c>
      <c r="AS126" s="102">
        <f>IFERROR(VLOOKUP(AR126,[1]Validation!$A$21:$C$24,3,),0)</f>
        <v>0</v>
      </c>
      <c r="AU126" s="102">
        <f>IFERROR(VLOOKUP(AT126,[1]Validation!$A$22:$D$24,4,),0)</f>
        <v>0</v>
      </c>
      <c r="AV126" s="102">
        <f t="shared" si="63"/>
        <v>0</v>
      </c>
      <c r="AW126" s="102">
        <f t="shared" si="64"/>
        <v>0</v>
      </c>
      <c r="AZ126" s="101">
        <v>1</v>
      </c>
      <c r="BD126" s="109">
        <f t="shared" si="65"/>
        <v>0</v>
      </c>
      <c r="BF126" s="98">
        <f t="shared" si="66"/>
        <v>0</v>
      </c>
      <c r="BH126" s="98">
        <f t="shared" si="67"/>
        <v>0</v>
      </c>
      <c r="BJ126" s="98">
        <f t="shared" si="68"/>
        <v>2</v>
      </c>
    </row>
    <row r="127" spans="1:62" x14ac:dyDescent="0.3">
      <c r="A127" s="98" t="e">
        <f>VLOOKUP(F127,[1]Validation!$G$2:$H$39,2)</f>
        <v>#N/A</v>
      </c>
      <c r="B127" s="98">
        <v>307</v>
      </c>
      <c r="C127" s="98">
        <f t="shared" si="53"/>
        <v>0</v>
      </c>
      <c r="E127" s="114"/>
      <c r="F127" s="113"/>
      <c r="I127" s="112"/>
      <c r="J127" s="109"/>
      <c r="K127" s="111"/>
      <c r="L127" s="110"/>
      <c r="O127" s="110"/>
      <c r="P127" s="110"/>
      <c r="Q127" s="110"/>
      <c r="AF127" s="102">
        <f t="shared" si="45"/>
        <v>0</v>
      </c>
      <c r="AG127" s="102">
        <f t="shared" si="62"/>
        <v>0</v>
      </c>
      <c r="AQ127" s="102">
        <f>IFERROR(VLOOKUP(AP127,[1]Validation!$A$22:$B$24,2,),0)</f>
        <v>0</v>
      </c>
      <c r="AS127" s="102">
        <f>IFERROR(VLOOKUP(AR127,[1]Validation!$A$21:$C$24,3,),0)</f>
        <v>0</v>
      </c>
      <c r="AU127" s="102">
        <f>IFERROR(VLOOKUP(AT127,[1]Validation!$A$22:$D$24,4,),0)</f>
        <v>0</v>
      </c>
      <c r="AV127" s="102">
        <f t="shared" si="63"/>
        <v>0</v>
      </c>
      <c r="AW127" s="102">
        <f t="shared" si="64"/>
        <v>0</v>
      </c>
      <c r="AZ127" s="101">
        <v>1</v>
      </c>
      <c r="BD127" s="109">
        <f t="shared" si="65"/>
        <v>0</v>
      </c>
      <c r="BF127" s="98">
        <f t="shared" si="66"/>
        <v>0</v>
      </c>
      <c r="BH127" s="98">
        <f t="shared" si="67"/>
        <v>0</v>
      </c>
      <c r="BJ127" s="98">
        <f t="shared" si="68"/>
        <v>0</v>
      </c>
    </row>
    <row r="128" spans="1:62" x14ac:dyDescent="0.3">
      <c r="A128" s="98" t="e">
        <f>VLOOKUP(F128,[1]Validation!$G$2:$H$39,2)</f>
        <v>#N/A</v>
      </c>
      <c r="B128" s="98">
        <v>308</v>
      </c>
      <c r="C128" s="98">
        <f t="shared" si="53"/>
        <v>0</v>
      </c>
      <c r="E128" s="114"/>
      <c r="F128" s="113"/>
      <c r="I128" s="112"/>
      <c r="J128" s="109"/>
      <c r="K128" s="111"/>
      <c r="L128" s="110"/>
      <c r="O128" s="110"/>
      <c r="P128" s="110"/>
      <c r="Q128" s="110"/>
      <c r="AF128" s="102">
        <f t="shared" ref="AF128:AF191" si="69">COUNTA(AE128)</f>
        <v>0</v>
      </c>
      <c r="AG128" s="102">
        <f t="shared" si="62"/>
        <v>0</v>
      </c>
      <c r="AQ128" s="102">
        <f>IFERROR(VLOOKUP(AP128,[1]Validation!$A$22:$B$24,2,),0)</f>
        <v>0</v>
      </c>
      <c r="AS128" s="102">
        <f>IFERROR(VLOOKUP(AR128,[1]Validation!$A$21:$C$24,3,),0)</f>
        <v>0</v>
      </c>
      <c r="AU128" s="102">
        <f>IFERROR(VLOOKUP(AT128,[1]Validation!$A$22:$D$24,4,),0)</f>
        <v>0</v>
      </c>
      <c r="AV128" s="102">
        <f t="shared" si="63"/>
        <v>0</v>
      </c>
      <c r="AW128" s="102">
        <f t="shared" si="64"/>
        <v>0</v>
      </c>
      <c r="AZ128" s="101">
        <v>1</v>
      </c>
      <c r="BD128" s="109">
        <f t="shared" si="65"/>
        <v>0</v>
      </c>
      <c r="BF128" s="98">
        <f t="shared" si="66"/>
        <v>0</v>
      </c>
      <c r="BH128" s="98">
        <f t="shared" si="67"/>
        <v>0</v>
      </c>
      <c r="BJ128" s="98">
        <f t="shared" si="68"/>
        <v>0</v>
      </c>
    </row>
    <row r="129" spans="1:62" x14ac:dyDescent="0.3">
      <c r="A129" s="98" t="e">
        <f>VLOOKUP(F129,[1]Validation!$G$2:$H$39,2)</f>
        <v>#N/A</v>
      </c>
      <c r="B129" s="98">
        <v>309</v>
      </c>
      <c r="C129" s="98">
        <f t="shared" si="53"/>
        <v>0</v>
      </c>
      <c r="E129" s="148" t="s">
        <v>1479</v>
      </c>
      <c r="F129" s="113"/>
      <c r="I129" s="112"/>
      <c r="J129" s="109"/>
      <c r="K129" s="111"/>
      <c r="L129" s="110"/>
      <c r="O129" s="110"/>
      <c r="P129" s="110"/>
      <c r="Q129" s="110"/>
      <c r="AE129" s="149"/>
      <c r="AF129" s="102">
        <f t="shared" si="69"/>
        <v>0</v>
      </c>
      <c r="AG129" s="102">
        <f t="shared" si="62"/>
        <v>0</v>
      </c>
      <c r="AH129" s="150" t="s">
        <v>1480</v>
      </c>
      <c r="AQ129" s="102">
        <f>IFERROR(VLOOKUP(AP129,[1]Validation!$A$22:$B$24,2,),0)</f>
        <v>0</v>
      </c>
      <c r="AS129" s="102">
        <f>IFERROR(VLOOKUP(AR129,[1]Validation!$A$21:$C$24,3,),0)</f>
        <v>0</v>
      </c>
      <c r="AU129" s="102">
        <f>IFERROR(VLOOKUP(AT129,[1]Validation!$A$22:$D$24,4,),0)</f>
        <v>0</v>
      </c>
      <c r="AV129" s="102">
        <f t="shared" si="63"/>
        <v>0</v>
      </c>
      <c r="AW129" s="102">
        <f t="shared" si="64"/>
        <v>0</v>
      </c>
      <c r="AZ129" s="101">
        <v>1</v>
      </c>
      <c r="BD129" s="109">
        <f t="shared" si="65"/>
        <v>0</v>
      </c>
      <c r="BF129" s="98">
        <f t="shared" si="66"/>
        <v>0</v>
      </c>
      <c r="BH129" s="98">
        <f t="shared" si="67"/>
        <v>0</v>
      </c>
      <c r="BJ129" s="98">
        <f t="shared" si="68"/>
        <v>0</v>
      </c>
    </row>
    <row r="130" spans="1:62" x14ac:dyDescent="0.3">
      <c r="A130" s="98" t="e">
        <f>VLOOKUP(F130,[1]Validation!$G$2:$H$39,2)</f>
        <v>#N/A</v>
      </c>
      <c r="B130" s="98">
        <v>309</v>
      </c>
      <c r="C130" s="98">
        <f t="shared" si="53"/>
        <v>0</v>
      </c>
      <c r="AF130" s="102">
        <f t="shared" si="69"/>
        <v>0</v>
      </c>
      <c r="AG130" s="102">
        <f t="shared" si="62"/>
        <v>0</v>
      </c>
      <c r="AQ130" s="102">
        <f>IFERROR(VLOOKUP(AP130,[1]Validation!$A$22:$B$24,2,),0)</f>
        <v>0</v>
      </c>
      <c r="AS130" s="102">
        <f>IFERROR(VLOOKUP(AR130,[1]Validation!$A$21:$C$24,3,),0)</f>
        <v>0</v>
      </c>
      <c r="AU130" s="102">
        <f>IFERROR(VLOOKUP(AT130,[1]Validation!$A$22:$D$24,4,),0)</f>
        <v>0</v>
      </c>
      <c r="AV130" s="102">
        <f t="shared" si="63"/>
        <v>0</v>
      </c>
      <c r="AW130" s="102">
        <f t="shared" si="64"/>
        <v>0</v>
      </c>
      <c r="BD130" s="98">
        <f t="shared" si="65"/>
        <v>0</v>
      </c>
      <c r="BF130" s="98">
        <f t="shared" si="66"/>
        <v>0</v>
      </c>
      <c r="BH130" s="98">
        <f t="shared" si="67"/>
        <v>0</v>
      </c>
      <c r="BJ130" s="98">
        <f t="shared" si="68"/>
        <v>0</v>
      </c>
    </row>
    <row r="131" spans="1:62" x14ac:dyDescent="0.3">
      <c r="A131" s="98" t="e">
        <f>VLOOKUP(F131,[1]Validation!$G$2:$H$39,2)</f>
        <v>#N/A</v>
      </c>
      <c r="B131" s="98">
        <v>309</v>
      </c>
      <c r="C131" s="98">
        <f t="shared" si="53"/>
        <v>0</v>
      </c>
      <c r="AF131" s="102">
        <f t="shared" si="69"/>
        <v>0</v>
      </c>
      <c r="AG131" s="102">
        <f t="shared" si="62"/>
        <v>0</v>
      </c>
      <c r="AQ131" s="102">
        <f>IFERROR(VLOOKUP(AP131,[1]Validation!$A$22:$B$24,2,),0)</f>
        <v>0</v>
      </c>
      <c r="AS131" s="102">
        <f>IFERROR(VLOOKUP(AR131,[1]Validation!$A$21:$C$24,3,),0)</f>
        <v>0</v>
      </c>
      <c r="AU131" s="102">
        <f>IFERROR(VLOOKUP(AT131,[1]Validation!$A$22:$D$24,4,),0)</f>
        <v>0</v>
      </c>
      <c r="AV131" s="102">
        <f t="shared" si="63"/>
        <v>0</v>
      </c>
      <c r="AW131" s="102">
        <f t="shared" si="64"/>
        <v>0</v>
      </c>
      <c r="BD131" s="98">
        <f t="shared" si="65"/>
        <v>0</v>
      </c>
      <c r="BF131" s="98">
        <f t="shared" si="66"/>
        <v>0</v>
      </c>
      <c r="BH131" s="98">
        <f t="shared" si="67"/>
        <v>0</v>
      </c>
      <c r="BJ131" s="98">
        <f t="shared" si="68"/>
        <v>0</v>
      </c>
    </row>
    <row r="132" spans="1:62" x14ac:dyDescent="0.3">
      <c r="A132" s="98" t="e">
        <f>VLOOKUP(F132,[1]Validation!$G$2:$H$39,2)</f>
        <v>#N/A</v>
      </c>
      <c r="B132" s="98">
        <v>309</v>
      </c>
      <c r="C132" s="98">
        <f t="shared" si="53"/>
        <v>0</v>
      </c>
      <c r="AF132" s="102">
        <f t="shared" si="69"/>
        <v>0</v>
      </c>
      <c r="AG132" s="102">
        <f t="shared" si="62"/>
        <v>0</v>
      </c>
      <c r="AQ132" s="102">
        <f>IFERROR(VLOOKUP(AP132,[1]Validation!$A$22:$B$24,2,),0)</f>
        <v>0</v>
      </c>
      <c r="AS132" s="102">
        <f>IFERROR(VLOOKUP(AR132,[1]Validation!$A$21:$C$24,3,),0)</f>
        <v>0</v>
      </c>
      <c r="AU132" s="102">
        <f>IFERROR(VLOOKUP(AT132,[1]Validation!$A$22:$D$24,4,),0)</f>
        <v>0</v>
      </c>
      <c r="AV132" s="102">
        <f t="shared" si="63"/>
        <v>0</v>
      </c>
      <c r="AW132" s="102">
        <f t="shared" si="64"/>
        <v>0</v>
      </c>
      <c r="BD132" s="98">
        <f t="shared" si="65"/>
        <v>0</v>
      </c>
      <c r="BF132" s="98">
        <f t="shared" si="66"/>
        <v>0</v>
      </c>
      <c r="BH132" s="98">
        <f t="shared" si="67"/>
        <v>0</v>
      </c>
      <c r="BJ132" s="98">
        <f t="shared" si="68"/>
        <v>0</v>
      </c>
    </row>
    <row r="133" spans="1:62" x14ac:dyDescent="0.3">
      <c r="A133" s="98" t="e">
        <f>VLOOKUP(F133,[1]Validation!$G$2:$H$39,2)</f>
        <v>#N/A</v>
      </c>
      <c r="B133" s="98">
        <v>309</v>
      </c>
      <c r="C133" s="98">
        <f t="shared" si="53"/>
        <v>0</v>
      </c>
      <c r="AF133" s="102">
        <f t="shared" si="69"/>
        <v>0</v>
      </c>
      <c r="AG133" s="102">
        <f t="shared" si="62"/>
        <v>0</v>
      </c>
      <c r="AQ133" s="102">
        <f>IFERROR(VLOOKUP(AP133,[1]Validation!$A$22:$B$24,2,),0)</f>
        <v>0</v>
      </c>
      <c r="AS133" s="102">
        <f>IFERROR(VLOOKUP(AR133,[1]Validation!$A$21:$C$24,3,),0)</f>
        <v>0</v>
      </c>
      <c r="AU133" s="102">
        <f>IFERROR(VLOOKUP(AT133,[1]Validation!$A$22:$D$24,4,),0)</f>
        <v>0</v>
      </c>
      <c r="AV133" s="102">
        <f t="shared" si="63"/>
        <v>0</v>
      </c>
      <c r="AW133" s="102">
        <f t="shared" si="64"/>
        <v>0</v>
      </c>
      <c r="BD133" s="98">
        <f t="shared" si="65"/>
        <v>0</v>
      </c>
      <c r="BF133" s="98">
        <f t="shared" si="66"/>
        <v>0</v>
      </c>
      <c r="BH133" s="98">
        <f t="shared" si="67"/>
        <v>0</v>
      </c>
      <c r="BJ133" s="98">
        <f t="shared" si="68"/>
        <v>0</v>
      </c>
    </row>
    <row r="134" spans="1:62" x14ac:dyDescent="0.3">
      <c r="A134" s="98" t="e">
        <f>VLOOKUP(F134,[1]Validation!$G$2:$H$39,2)</f>
        <v>#N/A</v>
      </c>
      <c r="B134" s="98">
        <v>309</v>
      </c>
      <c r="C134" s="98">
        <f t="shared" si="53"/>
        <v>0</v>
      </c>
      <c r="AF134" s="102">
        <f t="shared" si="69"/>
        <v>0</v>
      </c>
      <c r="AG134" s="102">
        <f t="shared" si="62"/>
        <v>0</v>
      </c>
      <c r="AQ134" s="102">
        <f>IFERROR(VLOOKUP(AP134,[1]Validation!$A$22:$B$24,2,),0)</f>
        <v>0</v>
      </c>
      <c r="AS134" s="102">
        <f>IFERROR(VLOOKUP(AR134,[1]Validation!$A$21:$C$24,3,),0)</f>
        <v>0</v>
      </c>
      <c r="AU134" s="102">
        <f>IFERROR(VLOOKUP(AT134,[1]Validation!$A$22:$D$24,4,),0)</f>
        <v>0</v>
      </c>
      <c r="AV134" s="102">
        <f t="shared" si="63"/>
        <v>0</v>
      </c>
      <c r="AW134" s="102">
        <f t="shared" si="64"/>
        <v>0</v>
      </c>
      <c r="BD134" s="98">
        <f t="shared" si="65"/>
        <v>0</v>
      </c>
      <c r="BF134" s="98">
        <f t="shared" si="66"/>
        <v>0</v>
      </c>
      <c r="BH134" s="98">
        <f t="shared" si="67"/>
        <v>0</v>
      </c>
      <c r="BJ134" s="98">
        <f t="shared" si="68"/>
        <v>0</v>
      </c>
    </row>
    <row r="135" spans="1:62" x14ac:dyDescent="0.3">
      <c r="A135" s="98" t="e">
        <f>VLOOKUP(F135,[1]Validation!$G$2:$H$39,2)</f>
        <v>#N/A</v>
      </c>
      <c r="B135" s="98">
        <v>309</v>
      </c>
      <c r="C135" s="98">
        <f t="shared" si="53"/>
        <v>0</v>
      </c>
      <c r="AF135" s="102">
        <f t="shared" si="69"/>
        <v>0</v>
      </c>
      <c r="AG135" s="102">
        <f t="shared" si="62"/>
        <v>0</v>
      </c>
      <c r="AQ135" s="102">
        <f>IFERROR(VLOOKUP(AP135,[1]Validation!$A$22:$B$24,2,),0)</f>
        <v>0</v>
      </c>
      <c r="AS135" s="102">
        <f>IFERROR(VLOOKUP(AR135,[1]Validation!$A$21:$C$24,3,),0)</f>
        <v>0</v>
      </c>
      <c r="AU135" s="102">
        <f>IFERROR(VLOOKUP(AT135,[1]Validation!$A$22:$D$24,4,),0)</f>
        <v>0</v>
      </c>
      <c r="AV135" s="102">
        <f t="shared" si="63"/>
        <v>0</v>
      </c>
      <c r="AW135" s="102">
        <f t="shared" si="64"/>
        <v>0</v>
      </c>
      <c r="BD135" s="98">
        <f t="shared" si="65"/>
        <v>0</v>
      </c>
      <c r="BF135" s="98">
        <f t="shared" si="66"/>
        <v>0</v>
      </c>
      <c r="BH135" s="98">
        <f t="shared" si="67"/>
        <v>0</v>
      </c>
      <c r="BJ135" s="98">
        <f t="shared" si="68"/>
        <v>0</v>
      </c>
    </row>
    <row r="136" spans="1:62" x14ac:dyDescent="0.3">
      <c r="A136" s="98" t="e">
        <f>VLOOKUP(F136,[1]Validation!$G$2:$H$39,2)</f>
        <v>#N/A</v>
      </c>
      <c r="B136" s="98">
        <v>309</v>
      </c>
      <c r="C136" s="98">
        <f t="shared" si="53"/>
        <v>0</v>
      </c>
      <c r="AF136" s="102">
        <f t="shared" si="69"/>
        <v>0</v>
      </c>
      <c r="AG136" s="102">
        <f t="shared" si="62"/>
        <v>0</v>
      </c>
      <c r="AQ136" s="102">
        <f>IFERROR(VLOOKUP(AP136,[1]Validation!$A$22:$B$24,2,),0)</f>
        <v>0</v>
      </c>
      <c r="AS136" s="102">
        <f>IFERROR(VLOOKUP(AR136,[1]Validation!$A$21:$C$24,3,),0)</f>
        <v>0</v>
      </c>
      <c r="AU136" s="102">
        <f>IFERROR(VLOOKUP(AT136,[1]Validation!$A$22:$D$24,4,),0)</f>
        <v>0</v>
      </c>
      <c r="AV136" s="102">
        <f t="shared" si="63"/>
        <v>0</v>
      </c>
      <c r="AW136" s="102">
        <f t="shared" si="64"/>
        <v>0</v>
      </c>
      <c r="BD136" s="98">
        <f t="shared" si="65"/>
        <v>0</v>
      </c>
      <c r="BF136" s="98">
        <f t="shared" si="66"/>
        <v>0</v>
      </c>
      <c r="BH136" s="98">
        <f t="shared" si="67"/>
        <v>0</v>
      </c>
      <c r="BJ136" s="98">
        <f t="shared" si="68"/>
        <v>0</v>
      </c>
    </row>
    <row r="137" spans="1:62" x14ac:dyDescent="0.3">
      <c r="A137" s="98" t="e">
        <f>VLOOKUP(F137,[1]Validation!$G$2:$H$39,2)</f>
        <v>#N/A</v>
      </c>
      <c r="B137" s="98">
        <v>309</v>
      </c>
      <c r="C137" s="98">
        <f t="shared" si="53"/>
        <v>0</v>
      </c>
      <c r="AF137" s="102">
        <f t="shared" si="69"/>
        <v>0</v>
      </c>
      <c r="AG137" s="102">
        <f t="shared" si="62"/>
        <v>0</v>
      </c>
      <c r="AQ137" s="102">
        <f>IFERROR(VLOOKUP(AP137,[1]Validation!$A$22:$B$24,2,),0)</f>
        <v>0</v>
      </c>
      <c r="AS137" s="102">
        <f>IFERROR(VLOOKUP(AR137,[1]Validation!$A$21:$C$24,3,),0)</f>
        <v>0</v>
      </c>
      <c r="AU137" s="102">
        <f>IFERROR(VLOOKUP(AT137,[1]Validation!$A$22:$D$24,4,),0)</f>
        <v>0</v>
      </c>
      <c r="AV137" s="102">
        <f t="shared" si="63"/>
        <v>0</v>
      </c>
      <c r="AW137" s="102">
        <f t="shared" si="64"/>
        <v>0</v>
      </c>
      <c r="BD137" s="98">
        <f t="shared" si="65"/>
        <v>0</v>
      </c>
      <c r="BF137" s="98">
        <f t="shared" si="66"/>
        <v>0</v>
      </c>
      <c r="BH137" s="98">
        <f t="shared" si="67"/>
        <v>0</v>
      </c>
      <c r="BJ137" s="98">
        <f t="shared" si="68"/>
        <v>0</v>
      </c>
    </row>
    <row r="138" spans="1:62" x14ac:dyDescent="0.3">
      <c r="A138" s="98" t="e">
        <f>VLOOKUP(F138,[1]Validation!$G$2:$H$39,2)</f>
        <v>#N/A</v>
      </c>
      <c r="B138" s="98">
        <v>309</v>
      </c>
      <c r="C138" s="98">
        <f t="shared" si="53"/>
        <v>0</v>
      </c>
      <c r="AF138" s="102">
        <f t="shared" si="69"/>
        <v>0</v>
      </c>
      <c r="AG138" s="102">
        <f t="shared" si="62"/>
        <v>0</v>
      </c>
      <c r="AH138" s="150" t="s">
        <v>1481</v>
      </c>
      <c r="AQ138" s="102">
        <f>IFERROR(VLOOKUP(AP138,[1]Validation!$A$22:$B$24,2,),0)</f>
        <v>0</v>
      </c>
      <c r="AS138" s="102">
        <f>IFERROR(VLOOKUP(AR138,[1]Validation!$A$21:$C$24,3,),0)</f>
        <v>0</v>
      </c>
      <c r="AU138" s="102">
        <f>IFERROR(VLOOKUP(AT138,[1]Validation!$A$22:$D$24,4,),0)</f>
        <v>0</v>
      </c>
      <c r="AV138" s="102">
        <f t="shared" si="63"/>
        <v>0</v>
      </c>
      <c r="AW138" s="102">
        <f t="shared" si="64"/>
        <v>0</v>
      </c>
      <c r="BD138" s="98">
        <f t="shared" si="65"/>
        <v>0</v>
      </c>
      <c r="BF138" s="98">
        <f t="shared" si="66"/>
        <v>0</v>
      </c>
      <c r="BH138" s="98">
        <f t="shared" si="67"/>
        <v>0</v>
      </c>
      <c r="BJ138" s="98">
        <f t="shared" si="68"/>
        <v>0</v>
      </c>
    </row>
    <row r="139" spans="1:62" x14ac:dyDescent="0.3">
      <c r="A139" s="98" t="e">
        <f>VLOOKUP(F139,[1]Validation!$G$2:$H$39,2)</f>
        <v>#N/A</v>
      </c>
      <c r="B139" s="98">
        <v>309</v>
      </c>
      <c r="C139" s="98">
        <f t="shared" si="53"/>
        <v>0</v>
      </c>
      <c r="AF139" s="102">
        <f t="shared" si="69"/>
        <v>0</v>
      </c>
      <c r="AG139" s="102">
        <f t="shared" si="62"/>
        <v>0</v>
      </c>
      <c r="AI139" s="102" t="s">
        <v>1482</v>
      </c>
      <c r="AQ139" s="102">
        <f>IFERROR(VLOOKUP(AP139,[1]Validation!$A$22:$B$24,2,),0)</f>
        <v>0</v>
      </c>
      <c r="AS139" s="102">
        <f>IFERROR(VLOOKUP(AR139,[1]Validation!$A$21:$C$24,3,),0)</f>
        <v>0</v>
      </c>
      <c r="AU139" s="102">
        <f>IFERROR(VLOOKUP(AT139,[1]Validation!$A$22:$D$24,4,),0)</f>
        <v>0</v>
      </c>
      <c r="AV139" s="102">
        <f t="shared" si="63"/>
        <v>0</v>
      </c>
      <c r="AW139" s="102">
        <f t="shared" si="64"/>
        <v>0</v>
      </c>
      <c r="BD139" s="98">
        <f t="shared" si="65"/>
        <v>0</v>
      </c>
      <c r="BF139" s="98">
        <f t="shared" si="66"/>
        <v>0</v>
      </c>
      <c r="BH139" s="98">
        <f t="shared" si="67"/>
        <v>0</v>
      </c>
      <c r="BJ139" s="98">
        <f t="shared" si="68"/>
        <v>0</v>
      </c>
    </row>
    <row r="140" spans="1:62" x14ac:dyDescent="0.3">
      <c r="A140" s="98" t="e">
        <f>VLOOKUP(F140,[1]Validation!$G$2:$H$39,2)</f>
        <v>#N/A</v>
      </c>
      <c r="B140" s="98">
        <v>309</v>
      </c>
      <c r="C140" s="98">
        <f t="shared" si="53"/>
        <v>0</v>
      </c>
      <c r="AF140" s="102">
        <f t="shared" si="69"/>
        <v>0</v>
      </c>
      <c r="AG140" s="102">
        <f t="shared" si="62"/>
        <v>0</v>
      </c>
      <c r="AQ140" s="102">
        <f>IFERROR(VLOOKUP(AP140,[1]Validation!$A$22:$B$24,2,),0)</f>
        <v>0</v>
      </c>
      <c r="AS140" s="102">
        <f>IFERROR(VLOOKUP(AR140,[1]Validation!$A$21:$C$24,3,),0)</f>
        <v>0</v>
      </c>
      <c r="AU140" s="102">
        <f>IFERROR(VLOOKUP(AT140,[1]Validation!$A$22:$D$24,4,),0)</f>
        <v>0</v>
      </c>
      <c r="AV140" s="102">
        <f t="shared" si="63"/>
        <v>0</v>
      </c>
      <c r="AW140" s="102">
        <f t="shared" si="64"/>
        <v>0</v>
      </c>
      <c r="BD140" s="98">
        <f t="shared" si="65"/>
        <v>0</v>
      </c>
      <c r="BF140" s="98">
        <f t="shared" si="66"/>
        <v>0</v>
      </c>
      <c r="BH140" s="98">
        <f t="shared" si="67"/>
        <v>0</v>
      </c>
      <c r="BJ140" s="98">
        <f t="shared" si="68"/>
        <v>0</v>
      </c>
    </row>
    <row r="141" spans="1:62" x14ac:dyDescent="0.3">
      <c r="A141" s="98" t="e">
        <f>VLOOKUP(F141,[1]Validation!$G$2:$H$39,2)</f>
        <v>#N/A</v>
      </c>
      <c r="B141" s="98">
        <v>309</v>
      </c>
      <c r="C141" s="98">
        <f t="shared" si="53"/>
        <v>0</v>
      </c>
      <c r="AF141" s="102">
        <f t="shared" si="69"/>
        <v>0</v>
      </c>
      <c r="AG141" s="102">
        <f t="shared" si="62"/>
        <v>0</v>
      </c>
      <c r="AH141" s="150" t="s">
        <v>1484</v>
      </c>
      <c r="AQ141" s="102">
        <f>IFERROR(VLOOKUP(AP141,[1]Validation!$A$22:$B$24,2,),0)</f>
        <v>0</v>
      </c>
      <c r="AS141" s="102">
        <f>IFERROR(VLOOKUP(AR141,[1]Validation!$A$21:$C$24,3,),0)</f>
        <v>0</v>
      </c>
      <c r="AU141" s="102">
        <f>IFERROR(VLOOKUP(AT141,[1]Validation!$A$22:$D$24,4,),0)</f>
        <v>0</v>
      </c>
      <c r="AV141" s="102">
        <f t="shared" si="63"/>
        <v>0</v>
      </c>
      <c r="AW141" s="102">
        <f t="shared" si="64"/>
        <v>0</v>
      </c>
      <c r="BD141" s="98">
        <f t="shared" si="65"/>
        <v>0</v>
      </c>
      <c r="BF141" s="98">
        <f t="shared" si="66"/>
        <v>0</v>
      </c>
      <c r="BH141" s="98">
        <f t="shared" si="67"/>
        <v>0</v>
      </c>
      <c r="BJ141" s="98">
        <f t="shared" si="68"/>
        <v>0</v>
      </c>
    </row>
    <row r="142" spans="1:62" x14ac:dyDescent="0.3">
      <c r="A142" s="98" t="e">
        <f>VLOOKUP(F142,[1]Validation!$G$2:$H$39,2)</f>
        <v>#N/A</v>
      </c>
      <c r="B142" s="98">
        <v>309</v>
      </c>
      <c r="C142" s="98">
        <f t="shared" si="53"/>
        <v>0</v>
      </c>
      <c r="AF142" s="102">
        <f t="shared" si="69"/>
        <v>0</v>
      </c>
      <c r="AG142" s="102">
        <f t="shared" si="62"/>
        <v>0</v>
      </c>
      <c r="AH142" s="103" t="s">
        <v>1483</v>
      </c>
      <c r="AQ142" s="102">
        <f>IFERROR(VLOOKUP(AP142,[1]Validation!$A$22:$B$24,2,),0)</f>
        <v>0</v>
      </c>
      <c r="AS142" s="102">
        <f>IFERROR(VLOOKUP(AR142,[1]Validation!$A$21:$C$24,3,),0)</f>
        <v>0</v>
      </c>
      <c r="AU142" s="102">
        <f>IFERROR(VLOOKUP(AT142,[1]Validation!$A$22:$D$24,4,),0)</f>
        <v>0</v>
      </c>
      <c r="AV142" s="102">
        <f t="shared" si="63"/>
        <v>0</v>
      </c>
      <c r="AW142" s="102">
        <f t="shared" si="64"/>
        <v>0</v>
      </c>
      <c r="BD142" s="98">
        <f t="shared" si="65"/>
        <v>0</v>
      </c>
      <c r="BF142" s="98">
        <f t="shared" si="66"/>
        <v>0</v>
      </c>
      <c r="BH142" s="98">
        <f t="shared" si="67"/>
        <v>0</v>
      </c>
      <c r="BJ142" s="98">
        <f t="shared" si="68"/>
        <v>0</v>
      </c>
    </row>
    <row r="143" spans="1:62" x14ac:dyDescent="0.3">
      <c r="A143" s="98" t="e">
        <f>VLOOKUP(F143,[1]Validation!$G$2:$H$39,2)</f>
        <v>#N/A</v>
      </c>
      <c r="B143" s="98">
        <v>309</v>
      </c>
      <c r="C143" s="98">
        <f t="shared" si="53"/>
        <v>0</v>
      </c>
      <c r="AF143" s="102">
        <f t="shared" si="69"/>
        <v>0</v>
      </c>
      <c r="AG143" s="102">
        <f t="shared" si="62"/>
        <v>0</v>
      </c>
      <c r="AQ143" s="102">
        <f>IFERROR(VLOOKUP(AP143,[1]Validation!$A$22:$B$24,2,),0)</f>
        <v>0</v>
      </c>
      <c r="AS143" s="102">
        <f>IFERROR(VLOOKUP(AR143,[1]Validation!$A$21:$C$24,3,),0)</f>
        <v>0</v>
      </c>
      <c r="AU143" s="102">
        <f>IFERROR(VLOOKUP(AT143,[1]Validation!$A$22:$D$24,4,),0)</f>
        <v>0</v>
      </c>
      <c r="AV143" s="102">
        <f t="shared" si="63"/>
        <v>0</v>
      </c>
      <c r="AW143" s="102">
        <f t="shared" si="64"/>
        <v>0</v>
      </c>
      <c r="BD143" s="98">
        <f t="shared" si="65"/>
        <v>0</v>
      </c>
      <c r="BF143" s="98">
        <f t="shared" si="66"/>
        <v>0</v>
      </c>
      <c r="BH143" s="98">
        <f t="shared" si="67"/>
        <v>0</v>
      </c>
      <c r="BJ143" s="98">
        <f t="shared" si="68"/>
        <v>0</v>
      </c>
    </row>
    <row r="144" spans="1:62" x14ac:dyDescent="0.3">
      <c r="A144" s="98" t="e">
        <f>VLOOKUP(F144,[1]Validation!$G$2:$H$39,2)</f>
        <v>#N/A</v>
      </c>
      <c r="B144" s="98">
        <v>309</v>
      </c>
      <c r="C144" s="98">
        <f t="shared" si="53"/>
        <v>0</v>
      </c>
      <c r="AF144" s="102">
        <f t="shared" si="69"/>
        <v>0</v>
      </c>
      <c r="AG144" s="102">
        <f t="shared" si="62"/>
        <v>0</v>
      </c>
      <c r="AQ144" s="102">
        <f>IFERROR(VLOOKUP(AP144,[1]Validation!$A$22:$B$24,2,),0)</f>
        <v>0</v>
      </c>
      <c r="AS144" s="102">
        <f>IFERROR(VLOOKUP(AR144,[1]Validation!$A$21:$C$24,3,),0)</f>
        <v>0</v>
      </c>
      <c r="AU144" s="102">
        <f>IFERROR(VLOOKUP(AT144,[1]Validation!$A$22:$D$24,4,),0)</f>
        <v>0</v>
      </c>
      <c r="AV144" s="102">
        <f t="shared" si="63"/>
        <v>0</v>
      </c>
      <c r="AW144" s="102">
        <f t="shared" si="64"/>
        <v>0</v>
      </c>
      <c r="BD144" s="98">
        <f t="shared" si="65"/>
        <v>0</v>
      </c>
      <c r="BF144" s="98">
        <f t="shared" si="66"/>
        <v>0</v>
      </c>
      <c r="BH144" s="98">
        <f t="shared" si="67"/>
        <v>0</v>
      </c>
      <c r="BJ144" s="98">
        <f t="shared" si="68"/>
        <v>0</v>
      </c>
    </row>
    <row r="145" spans="1:62" x14ac:dyDescent="0.3">
      <c r="A145" s="98" t="e">
        <f>VLOOKUP(F145,[1]Validation!$G$2:$H$39,2)</f>
        <v>#N/A</v>
      </c>
      <c r="B145" s="98">
        <v>309</v>
      </c>
      <c r="C145" s="98">
        <f t="shared" si="53"/>
        <v>0</v>
      </c>
      <c r="AF145" s="102">
        <f t="shared" si="69"/>
        <v>0</v>
      </c>
      <c r="AG145" s="102">
        <f t="shared" si="62"/>
        <v>0</v>
      </c>
      <c r="AQ145" s="102">
        <f>IFERROR(VLOOKUP(AP145,[1]Validation!$A$22:$B$24,2,),0)</f>
        <v>0</v>
      </c>
      <c r="AS145" s="102">
        <f>IFERROR(VLOOKUP(AR145,[1]Validation!$A$21:$C$24,3,),0)</f>
        <v>0</v>
      </c>
      <c r="AU145" s="102">
        <f>IFERROR(VLOOKUP(AT145,[1]Validation!$A$22:$D$24,4,),0)</f>
        <v>0</v>
      </c>
      <c r="AV145" s="102">
        <f t="shared" si="63"/>
        <v>0</v>
      </c>
      <c r="AW145" s="102">
        <f t="shared" si="64"/>
        <v>0</v>
      </c>
      <c r="BD145" s="98">
        <f t="shared" si="65"/>
        <v>0</v>
      </c>
      <c r="BF145" s="98">
        <f t="shared" si="66"/>
        <v>0</v>
      </c>
      <c r="BH145" s="98">
        <f t="shared" si="67"/>
        <v>0</v>
      </c>
      <c r="BJ145" s="98">
        <f t="shared" si="68"/>
        <v>0</v>
      </c>
    </row>
    <row r="146" spans="1:62" x14ac:dyDescent="0.3">
      <c r="A146" s="98" t="e">
        <f>VLOOKUP(F146,[1]Validation!$G$2:$H$39,2)</f>
        <v>#N/A</v>
      </c>
      <c r="B146" s="98">
        <v>309</v>
      </c>
      <c r="C146" s="98">
        <f t="shared" si="53"/>
        <v>0</v>
      </c>
      <c r="AF146" s="102">
        <f t="shared" si="69"/>
        <v>0</v>
      </c>
      <c r="AG146" s="102">
        <f t="shared" si="62"/>
        <v>0</v>
      </c>
      <c r="AQ146" s="102">
        <f>IFERROR(VLOOKUP(AP146,[1]Validation!$A$22:$B$24,2,),0)</f>
        <v>0</v>
      </c>
      <c r="AS146" s="102">
        <f>IFERROR(VLOOKUP(AR146,[1]Validation!$A$21:$C$24,3,),0)</f>
        <v>0</v>
      </c>
      <c r="AU146" s="102">
        <f>IFERROR(VLOOKUP(AT146,[1]Validation!$A$22:$D$24,4,),0)</f>
        <v>0</v>
      </c>
      <c r="AV146" s="102">
        <f t="shared" si="63"/>
        <v>0</v>
      </c>
      <c r="AW146" s="102">
        <f t="shared" si="64"/>
        <v>0</v>
      </c>
      <c r="BD146" s="98">
        <f t="shared" si="65"/>
        <v>0</v>
      </c>
      <c r="BF146" s="98">
        <f t="shared" si="66"/>
        <v>0</v>
      </c>
      <c r="BH146" s="98">
        <f t="shared" si="67"/>
        <v>0</v>
      </c>
      <c r="BJ146" s="98">
        <f t="shared" si="68"/>
        <v>0</v>
      </c>
    </row>
    <row r="147" spans="1:62" x14ac:dyDescent="0.3">
      <c r="A147" s="98" t="e">
        <f>VLOOKUP(F147,[1]Validation!$G$2:$H$39,2)</f>
        <v>#N/A</v>
      </c>
      <c r="B147" s="98">
        <v>309</v>
      </c>
      <c r="C147" s="98">
        <f t="shared" si="53"/>
        <v>0</v>
      </c>
      <c r="AF147" s="102">
        <f t="shared" si="69"/>
        <v>0</v>
      </c>
      <c r="AG147" s="102">
        <f t="shared" si="62"/>
        <v>0</v>
      </c>
      <c r="AQ147" s="102">
        <f>IFERROR(VLOOKUP(AP147,[1]Validation!$A$22:$B$24,2,),0)</f>
        <v>0</v>
      </c>
      <c r="AS147" s="102">
        <f>IFERROR(VLOOKUP(AR147,[1]Validation!$A$21:$C$24,3,),0)</f>
        <v>0</v>
      </c>
      <c r="AU147" s="102">
        <f>IFERROR(VLOOKUP(AT147,[1]Validation!$A$22:$D$24,4,),0)</f>
        <v>0</v>
      </c>
      <c r="AV147" s="102">
        <f t="shared" si="63"/>
        <v>0</v>
      </c>
      <c r="AW147" s="102">
        <f t="shared" si="64"/>
        <v>0</v>
      </c>
      <c r="BD147" s="98">
        <f t="shared" si="65"/>
        <v>0</v>
      </c>
      <c r="BF147" s="98">
        <f t="shared" si="66"/>
        <v>0</v>
      </c>
      <c r="BH147" s="98">
        <f t="shared" si="67"/>
        <v>0</v>
      </c>
      <c r="BJ147" s="98">
        <f t="shared" si="68"/>
        <v>0</v>
      </c>
    </row>
    <row r="148" spans="1:62" x14ac:dyDescent="0.3">
      <c r="A148" s="98" t="e">
        <f>VLOOKUP(F148,[1]Validation!$G$2:$H$39,2)</f>
        <v>#N/A</v>
      </c>
      <c r="B148" s="98">
        <v>309</v>
      </c>
      <c r="C148" s="98">
        <f t="shared" si="53"/>
        <v>0</v>
      </c>
      <c r="AF148" s="102">
        <f t="shared" si="69"/>
        <v>0</v>
      </c>
      <c r="AG148" s="102">
        <f t="shared" si="62"/>
        <v>0</v>
      </c>
      <c r="AQ148" s="102">
        <f>IFERROR(VLOOKUP(AP148,[1]Validation!$A$22:$B$24,2,),0)</f>
        <v>0</v>
      </c>
      <c r="AS148" s="102">
        <f>IFERROR(VLOOKUP(AR148,[1]Validation!$A$21:$C$24,3,),0)</f>
        <v>0</v>
      </c>
      <c r="AU148" s="102">
        <f>IFERROR(VLOOKUP(AT148,[1]Validation!$A$22:$D$24,4,),0)</f>
        <v>0</v>
      </c>
      <c r="AV148" s="102">
        <f t="shared" si="63"/>
        <v>0</v>
      </c>
      <c r="AW148" s="102">
        <f t="shared" si="64"/>
        <v>0</v>
      </c>
      <c r="BD148" s="98">
        <f t="shared" si="65"/>
        <v>0</v>
      </c>
      <c r="BF148" s="98">
        <f t="shared" si="66"/>
        <v>0</v>
      </c>
      <c r="BH148" s="98">
        <f t="shared" si="67"/>
        <v>0</v>
      </c>
      <c r="BJ148" s="98">
        <f t="shared" si="68"/>
        <v>0</v>
      </c>
    </row>
    <row r="149" spans="1:62" x14ac:dyDescent="0.3">
      <c r="A149" s="98" t="e">
        <f>VLOOKUP(F149,[1]Validation!$G$2:$H$39,2)</f>
        <v>#N/A</v>
      </c>
      <c r="B149" s="98">
        <v>309</v>
      </c>
      <c r="C149" s="98">
        <f t="shared" si="53"/>
        <v>0</v>
      </c>
      <c r="AF149" s="102">
        <f t="shared" si="69"/>
        <v>0</v>
      </c>
      <c r="AG149" s="102">
        <f t="shared" si="62"/>
        <v>0</v>
      </c>
      <c r="AQ149" s="102">
        <f>IFERROR(VLOOKUP(AP149,[1]Validation!$A$22:$B$24,2,),0)</f>
        <v>0</v>
      </c>
      <c r="AS149" s="102">
        <f>IFERROR(VLOOKUP(AR149,[1]Validation!$A$21:$C$24,3,),0)</f>
        <v>0</v>
      </c>
      <c r="AU149" s="102">
        <f>IFERROR(VLOOKUP(AT149,[1]Validation!$A$22:$D$24,4,),0)</f>
        <v>0</v>
      </c>
      <c r="AV149" s="102">
        <f t="shared" si="63"/>
        <v>0</v>
      </c>
      <c r="AW149" s="102">
        <f t="shared" si="64"/>
        <v>0</v>
      </c>
      <c r="BD149" s="98">
        <f t="shared" si="65"/>
        <v>0</v>
      </c>
      <c r="BF149" s="98">
        <f t="shared" si="66"/>
        <v>0</v>
      </c>
      <c r="BH149" s="98">
        <f t="shared" si="67"/>
        <v>0</v>
      </c>
      <c r="BJ149" s="98">
        <f t="shared" si="68"/>
        <v>0</v>
      </c>
    </row>
    <row r="150" spans="1:62" x14ac:dyDescent="0.3">
      <c r="A150" s="98" t="e">
        <f>VLOOKUP(F150,[1]Validation!$G$2:$H$39,2)</f>
        <v>#N/A</v>
      </c>
      <c r="B150" s="98">
        <v>309</v>
      </c>
      <c r="C150" s="98">
        <f t="shared" si="53"/>
        <v>0</v>
      </c>
      <c r="AF150" s="102">
        <f t="shared" si="69"/>
        <v>0</v>
      </c>
      <c r="AG150" s="102">
        <f t="shared" si="62"/>
        <v>0</v>
      </c>
      <c r="AQ150" s="102">
        <f>IFERROR(VLOOKUP(AP150,[1]Validation!$A$22:$B$24,2,),0)</f>
        <v>0</v>
      </c>
      <c r="AS150" s="102">
        <f>IFERROR(VLOOKUP(AR150,[1]Validation!$A$21:$C$24,3,),0)</f>
        <v>0</v>
      </c>
      <c r="AU150" s="102">
        <f>IFERROR(VLOOKUP(AT150,[1]Validation!$A$22:$D$24,4,),0)</f>
        <v>0</v>
      </c>
      <c r="AV150" s="102">
        <f t="shared" si="63"/>
        <v>0</v>
      </c>
      <c r="AW150" s="102">
        <f t="shared" si="64"/>
        <v>0</v>
      </c>
      <c r="BD150" s="98">
        <f t="shared" si="65"/>
        <v>0</v>
      </c>
      <c r="BF150" s="98">
        <f t="shared" si="66"/>
        <v>0</v>
      </c>
      <c r="BH150" s="98">
        <f t="shared" si="67"/>
        <v>0</v>
      </c>
      <c r="BJ150" s="98">
        <f t="shared" si="68"/>
        <v>0</v>
      </c>
    </row>
    <row r="151" spans="1:62" x14ac:dyDescent="0.3">
      <c r="A151" s="98" t="e">
        <f>VLOOKUP(F151,[1]Validation!$G$2:$H$39,2)</f>
        <v>#N/A</v>
      </c>
      <c r="B151" s="98">
        <v>309</v>
      </c>
      <c r="C151" s="98">
        <f t="shared" si="53"/>
        <v>0</v>
      </c>
      <c r="AF151" s="102">
        <f t="shared" si="69"/>
        <v>0</v>
      </c>
      <c r="AG151" s="102">
        <f t="shared" si="62"/>
        <v>0</v>
      </c>
      <c r="AQ151" s="102">
        <f>IFERROR(VLOOKUP(AP151,[1]Validation!$A$22:$B$24,2,),0)</f>
        <v>0</v>
      </c>
      <c r="AS151" s="102">
        <f>IFERROR(VLOOKUP(AR151,[1]Validation!$A$21:$C$24,3,),0)</f>
        <v>0</v>
      </c>
      <c r="AU151" s="102">
        <f>IFERROR(VLOOKUP(AT151,[1]Validation!$A$22:$D$24,4,),0)</f>
        <v>0</v>
      </c>
      <c r="AV151" s="102">
        <f t="shared" si="63"/>
        <v>0</v>
      </c>
      <c r="AW151" s="102">
        <f t="shared" si="64"/>
        <v>0</v>
      </c>
      <c r="BD151" s="98">
        <f t="shared" si="65"/>
        <v>0</v>
      </c>
      <c r="BF151" s="98">
        <f t="shared" si="66"/>
        <v>0</v>
      </c>
      <c r="BH151" s="98">
        <f t="shared" si="67"/>
        <v>0</v>
      </c>
      <c r="BJ151" s="98">
        <f t="shared" si="68"/>
        <v>0</v>
      </c>
    </row>
    <row r="152" spans="1:62" x14ac:dyDescent="0.3">
      <c r="A152" s="98" t="e">
        <f>VLOOKUP(F152,[1]Validation!$G$2:$H$39,2)</f>
        <v>#N/A</v>
      </c>
      <c r="B152" s="98">
        <v>309</v>
      </c>
      <c r="C152" s="98">
        <f t="shared" si="53"/>
        <v>0</v>
      </c>
      <c r="AF152" s="102">
        <f t="shared" si="69"/>
        <v>0</v>
      </c>
      <c r="AG152" s="102">
        <f t="shared" si="62"/>
        <v>0</v>
      </c>
      <c r="AQ152" s="102">
        <f>IFERROR(VLOOKUP(AP152,[1]Validation!$A$22:$B$24,2,),0)</f>
        <v>0</v>
      </c>
      <c r="AS152" s="102">
        <f>IFERROR(VLOOKUP(AR152,[1]Validation!$A$21:$C$24,3,),0)</f>
        <v>0</v>
      </c>
      <c r="AU152" s="102">
        <f>IFERROR(VLOOKUP(AT152,[1]Validation!$A$22:$D$24,4,),0)</f>
        <v>0</v>
      </c>
      <c r="AV152" s="102">
        <f t="shared" si="63"/>
        <v>0</v>
      </c>
      <c r="AW152" s="102">
        <f t="shared" si="64"/>
        <v>0</v>
      </c>
      <c r="BD152" s="98">
        <f t="shared" si="65"/>
        <v>0</v>
      </c>
      <c r="BF152" s="98">
        <f t="shared" si="66"/>
        <v>0</v>
      </c>
      <c r="BH152" s="98">
        <f t="shared" si="67"/>
        <v>0</v>
      </c>
      <c r="BJ152" s="98">
        <f t="shared" si="68"/>
        <v>0</v>
      </c>
    </row>
    <row r="153" spans="1:62" x14ac:dyDescent="0.3">
      <c r="A153" s="98" t="e">
        <f>VLOOKUP(F153,[1]Validation!$G$2:$H$39,2)</f>
        <v>#N/A</v>
      </c>
      <c r="B153" s="98">
        <v>309</v>
      </c>
      <c r="C153" s="98">
        <f t="shared" si="53"/>
        <v>0</v>
      </c>
      <c r="AF153" s="102">
        <f t="shared" si="69"/>
        <v>0</v>
      </c>
      <c r="AG153" s="102">
        <f t="shared" si="62"/>
        <v>0</v>
      </c>
      <c r="AQ153" s="102">
        <f>IFERROR(VLOOKUP(AP153,[1]Validation!$A$22:$B$24,2,),0)</f>
        <v>0</v>
      </c>
      <c r="AS153" s="102">
        <f>IFERROR(VLOOKUP(AR153,[1]Validation!$A$21:$C$24,3,),0)</f>
        <v>0</v>
      </c>
      <c r="AU153" s="102">
        <f>IFERROR(VLOOKUP(AT153,[1]Validation!$A$22:$D$24,4,),0)</f>
        <v>0</v>
      </c>
      <c r="AV153" s="102">
        <f t="shared" si="63"/>
        <v>0</v>
      </c>
      <c r="AW153" s="102">
        <f t="shared" si="64"/>
        <v>0</v>
      </c>
      <c r="BD153" s="98">
        <f t="shared" si="65"/>
        <v>0</v>
      </c>
      <c r="BF153" s="98">
        <f t="shared" si="66"/>
        <v>0</v>
      </c>
      <c r="BH153" s="98">
        <f t="shared" si="67"/>
        <v>0</v>
      </c>
      <c r="BJ153" s="98">
        <f t="shared" si="68"/>
        <v>0</v>
      </c>
    </row>
    <row r="154" spans="1:62" x14ac:dyDescent="0.3">
      <c r="A154" s="98" t="e">
        <f>VLOOKUP(F154,[1]Validation!$G$2:$H$39,2)</f>
        <v>#N/A</v>
      </c>
      <c r="B154" s="98">
        <v>309</v>
      </c>
      <c r="C154" s="98">
        <f t="shared" si="53"/>
        <v>0</v>
      </c>
      <c r="AF154" s="102">
        <f t="shared" si="69"/>
        <v>0</v>
      </c>
      <c r="AG154" s="102">
        <f t="shared" si="62"/>
        <v>0</v>
      </c>
      <c r="AQ154" s="102">
        <f>IFERROR(VLOOKUP(AP154,[1]Validation!$A$22:$B$24,2,),0)</f>
        <v>0</v>
      </c>
      <c r="AS154" s="102">
        <f>IFERROR(VLOOKUP(AR154,[1]Validation!$A$21:$C$24,3,),0)</f>
        <v>0</v>
      </c>
      <c r="AU154" s="102">
        <f>IFERROR(VLOOKUP(AT154,[1]Validation!$A$22:$D$24,4,),0)</f>
        <v>0</v>
      </c>
      <c r="AV154" s="102">
        <f t="shared" si="63"/>
        <v>0</v>
      </c>
      <c r="AW154" s="102">
        <f t="shared" si="64"/>
        <v>0</v>
      </c>
      <c r="BD154" s="98">
        <f t="shared" si="65"/>
        <v>0</v>
      </c>
      <c r="BF154" s="98">
        <f t="shared" si="66"/>
        <v>0</v>
      </c>
      <c r="BH154" s="98">
        <f t="shared" si="67"/>
        <v>0</v>
      </c>
      <c r="BJ154" s="98">
        <f t="shared" si="68"/>
        <v>0</v>
      </c>
    </row>
    <row r="155" spans="1:62" x14ac:dyDescent="0.3">
      <c r="A155" s="98" t="e">
        <f>VLOOKUP(F155,[1]Validation!$G$2:$H$39,2)</f>
        <v>#N/A</v>
      </c>
      <c r="B155" s="98">
        <v>309</v>
      </c>
      <c r="C155" s="98">
        <f t="shared" si="53"/>
        <v>0</v>
      </c>
      <c r="AF155" s="102">
        <f t="shared" si="69"/>
        <v>0</v>
      </c>
      <c r="AG155" s="102">
        <f t="shared" si="62"/>
        <v>0</v>
      </c>
      <c r="AQ155" s="102">
        <f>IFERROR(VLOOKUP(AP155,[1]Validation!$A$22:$B$24,2,),0)</f>
        <v>0</v>
      </c>
      <c r="AS155" s="102">
        <f>IFERROR(VLOOKUP(AR155,[1]Validation!$A$21:$C$24,3,),0)</f>
        <v>0</v>
      </c>
      <c r="AU155" s="102">
        <f>IFERROR(VLOOKUP(AT155,[1]Validation!$A$22:$D$24,4,),0)</f>
        <v>0</v>
      </c>
      <c r="AV155" s="102">
        <f t="shared" si="63"/>
        <v>0</v>
      </c>
      <c r="AW155" s="102">
        <f t="shared" si="64"/>
        <v>0</v>
      </c>
      <c r="BD155" s="98">
        <f t="shared" si="65"/>
        <v>0</v>
      </c>
      <c r="BF155" s="98">
        <f t="shared" si="66"/>
        <v>0</v>
      </c>
      <c r="BH155" s="98">
        <f t="shared" si="67"/>
        <v>0</v>
      </c>
      <c r="BJ155" s="98">
        <f t="shared" si="68"/>
        <v>0</v>
      </c>
    </row>
    <row r="156" spans="1:62" x14ac:dyDescent="0.3">
      <c r="A156" s="98" t="e">
        <f>VLOOKUP(F156,[1]Validation!$G$2:$H$39,2)</f>
        <v>#N/A</v>
      </c>
      <c r="B156" s="98">
        <v>309</v>
      </c>
      <c r="C156" s="98">
        <f t="shared" si="53"/>
        <v>0</v>
      </c>
      <c r="AF156" s="102">
        <f t="shared" si="69"/>
        <v>0</v>
      </c>
      <c r="AG156" s="102">
        <f t="shared" si="62"/>
        <v>0</v>
      </c>
      <c r="AQ156" s="102">
        <f>IFERROR(VLOOKUP(AP156,[1]Validation!$A$22:$B$24,2,),0)</f>
        <v>0</v>
      </c>
      <c r="AS156" s="102">
        <f>IFERROR(VLOOKUP(AR156,[1]Validation!$A$21:$C$24,3,),0)</f>
        <v>0</v>
      </c>
      <c r="AU156" s="102">
        <f>IFERROR(VLOOKUP(AT156,[1]Validation!$A$22:$D$24,4,),0)</f>
        <v>0</v>
      </c>
      <c r="AV156" s="102">
        <f t="shared" si="63"/>
        <v>0</v>
      </c>
      <c r="AW156" s="102">
        <f t="shared" si="64"/>
        <v>0</v>
      </c>
      <c r="BD156" s="98">
        <f t="shared" si="65"/>
        <v>0</v>
      </c>
      <c r="BF156" s="98">
        <f t="shared" si="66"/>
        <v>0</v>
      </c>
      <c r="BH156" s="98">
        <f t="shared" si="67"/>
        <v>0</v>
      </c>
      <c r="BJ156" s="98">
        <f t="shared" si="68"/>
        <v>0</v>
      </c>
    </row>
    <row r="157" spans="1:62" x14ac:dyDescent="0.3">
      <c r="A157" s="98" t="e">
        <f>VLOOKUP(F157,[1]Validation!$G$2:$H$39,2)</f>
        <v>#N/A</v>
      </c>
      <c r="B157" s="98">
        <v>309</v>
      </c>
      <c r="C157" s="98">
        <f t="shared" si="53"/>
        <v>0</v>
      </c>
      <c r="AF157" s="102">
        <f t="shared" si="69"/>
        <v>0</v>
      </c>
      <c r="AG157" s="102">
        <f t="shared" si="62"/>
        <v>0</v>
      </c>
      <c r="AQ157" s="102">
        <f>IFERROR(VLOOKUP(AP157,[1]Validation!$A$22:$B$24,2,),0)</f>
        <v>0</v>
      </c>
      <c r="AS157" s="102">
        <f>IFERROR(VLOOKUP(AR157,[1]Validation!$A$21:$C$24,3,),0)</f>
        <v>0</v>
      </c>
      <c r="AU157" s="102">
        <f>IFERROR(VLOOKUP(AT157,[1]Validation!$A$22:$D$24,4,),0)</f>
        <v>0</v>
      </c>
      <c r="AV157" s="102">
        <f t="shared" si="63"/>
        <v>0</v>
      </c>
      <c r="AW157" s="102">
        <f t="shared" si="64"/>
        <v>0</v>
      </c>
      <c r="BD157" s="98">
        <f t="shared" si="65"/>
        <v>0</v>
      </c>
      <c r="BF157" s="98">
        <f t="shared" si="66"/>
        <v>0</v>
      </c>
      <c r="BH157" s="98">
        <f t="shared" si="67"/>
        <v>0</v>
      </c>
      <c r="BJ157" s="98">
        <f t="shared" si="68"/>
        <v>0</v>
      </c>
    </row>
    <row r="158" spans="1:62" x14ac:dyDescent="0.3">
      <c r="A158" s="98" t="e">
        <f>VLOOKUP(F158,[1]Validation!$G$2:$H$39,2)</f>
        <v>#N/A</v>
      </c>
      <c r="B158" s="98">
        <v>309</v>
      </c>
      <c r="C158" s="98">
        <f t="shared" si="53"/>
        <v>0</v>
      </c>
      <c r="AF158" s="102">
        <f t="shared" si="69"/>
        <v>0</v>
      </c>
      <c r="AG158" s="102">
        <f t="shared" si="62"/>
        <v>0</v>
      </c>
      <c r="AQ158" s="102">
        <f>IFERROR(VLOOKUP(AP158,[1]Validation!$A$22:$B$24,2,),0)</f>
        <v>0</v>
      </c>
      <c r="AS158" s="102">
        <f>IFERROR(VLOOKUP(AR158,[1]Validation!$A$21:$C$24,3,),0)</f>
        <v>0</v>
      </c>
      <c r="AU158" s="102">
        <f>IFERROR(VLOOKUP(AT158,[1]Validation!$A$22:$D$24,4,),0)</f>
        <v>0</v>
      </c>
      <c r="AV158" s="102">
        <f t="shared" si="63"/>
        <v>0</v>
      </c>
      <c r="AW158" s="102">
        <f t="shared" si="64"/>
        <v>0</v>
      </c>
      <c r="BD158" s="98">
        <f t="shared" si="65"/>
        <v>0</v>
      </c>
      <c r="BF158" s="98">
        <f t="shared" si="66"/>
        <v>0</v>
      </c>
      <c r="BH158" s="98">
        <f t="shared" si="67"/>
        <v>0</v>
      </c>
      <c r="BJ158" s="98">
        <f t="shared" si="68"/>
        <v>0</v>
      </c>
    </row>
    <row r="159" spans="1:62" x14ac:dyDescent="0.3">
      <c r="A159" s="98" t="e">
        <f>VLOOKUP(F159,[1]Validation!$G$2:$H$39,2)</f>
        <v>#N/A</v>
      </c>
      <c r="B159" s="98">
        <v>309</v>
      </c>
      <c r="C159" s="98">
        <f t="shared" si="53"/>
        <v>0</v>
      </c>
      <c r="AF159" s="102">
        <f t="shared" si="69"/>
        <v>0</v>
      </c>
      <c r="AG159" s="102">
        <f t="shared" si="62"/>
        <v>0</v>
      </c>
      <c r="AQ159" s="102">
        <f>IFERROR(VLOOKUP(AP159,[1]Validation!$A$22:$B$24,2,),0)</f>
        <v>0</v>
      </c>
      <c r="AS159" s="102">
        <f>IFERROR(VLOOKUP(AR159,[1]Validation!$A$21:$C$24,3,),0)</f>
        <v>0</v>
      </c>
      <c r="AU159" s="102">
        <f>IFERROR(VLOOKUP(AT159,[1]Validation!$A$22:$D$24,4,),0)</f>
        <v>0</v>
      </c>
      <c r="AV159" s="102">
        <f t="shared" si="63"/>
        <v>0</v>
      </c>
      <c r="AW159" s="102">
        <f t="shared" si="64"/>
        <v>0</v>
      </c>
      <c r="BD159" s="98">
        <f t="shared" si="65"/>
        <v>0</v>
      </c>
      <c r="BF159" s="98">
        <f t="shared" si="66"/>
        <v>0</v>
      </c>
      <c r="BH159" s="98">
        <f t="shared" si="67"/>
        <v>0</v>
      </c>
      <c r="BJ159" s="98">
        <f t="shared" si="68"/>
        <v>0</v>
      </c>
    </row>
    <row r="160" spans="1:62" x14ac:dyDescent="0.3">
      <c r="A160" s="98" t="e">
        <f>VLOOKUP(F160,[1]Validation!$G$2:$H$39,2)</f>
        <v>#N/A</v>
      </c>
      <c r="B160" s="98">
        <v>309</v>
      </c>
      <c r="C160" s="98">
        <f t="shared" si="53"/>
        <v>0</v>
      </c>
      <c r="AF160" s="102">
        <f t="shared" si="69"/>
        <v>0</v>
      </c>
      <c r="AG160" s="102">
        <f t="shared" si="62"/>
        <v>0</v>
      </c>
      <c r="AQ160" s="102">
        <f>IFERROR(VLOOKUP(AP160,[1]Validation!$A$22:$B$24,2,),0)</f>
        <v>0</v>
      </c>
      <c r="AS160" s="102">
        <f>IFERROR(VLOOKUP(AR160,[1]Validation!$A$21:$C$24,3,),0)</f>
        <v>0</v>
      </c>
      <c r="AU160" s="102">
        <f>IFERROR(VLOOKUP(AT160,[1]Validation!$A$22:$D$24,4,),0)</f>
        <v>0</v>
      </c>
      <c r="AV160" s="102">
        <f t="shared" si="63"/>
        <v>0</v>
      </c>
      <c r="AW160" s="102">
        <f t="shared" si="64"/>
        <v>0</v>
      </c>
      <c r="BD160" s="98">
        <f t="shared" si="65"/>
        <v>0</v>
      </c>
      <c r="BF160" s="98">
        <f t="shared" si="66"/>
        <v>0</v>
      </c>
      <c r="BH160" s="98">
        <f t="shared" si="67"/>
        <v>0</v>
      </c>
      <c r="BJ160" s="98">
        <f t="shared" si="68"/>
        <v>0</v>
      </c>
    </row>
    <row r="161" spans="1:62" x14ac:dyDescent="0.3">
      <c r="A161" s="98" t="e">
        <f>VLOOKUP(F161,[1]Validation!$G$2:$H$39,2)</f>
        <v>#N/A</v>
      </c>
      <c r="B161" s="98">
        <v>309</v>
      </c>
      <c r="C161" s="98">
        <f t="shared" si="53"/>
        <v>0</v>
      </c>
      <c r="AF161" s="102">
        <f t="shared" si="69"/>
        <v>0</v>
      </c>
      <c r="AG161" s="102">
        <f t="shared" si="62"/>
        <v>0</v>
      </c>
      <c r="AQ161" s="102">
        <f>IFERROR(VLOOKUP(AP161,[1]Validation!$A$22:$B$24,2,),0)</f>
        <v>0</v>
      </c>
      <c r="AS161" s="102">
        <f>IFERROR(VLOOKUP(AR161,[1]Validation!$A$21:$C$24,3,),0)</f>
        <v>0</v>
      </c>
      <c r="AU161" s="102">
        <f>IFERROR(VLOOKUP(AT161,[1]Validation!$A$22:$D$24,4,),0)</f>
        <v>0</v>
      </c>
      <c r="AV161" s="102">
        <f t="shared" si="63"/>
        <v>0</v>
      </c>
      <c r="AW161" s="102">
        <f t="shared" si="64"/>
        <v>0</v>
      </c>
      <c r="BD161" s="98">
        <f t="shared" si="65"/>
        <v>0</v>
      </c>
      <c r="BF161" s="98">
        <f t="shared" si="66"/>
        <v>0</v>
      </c>
      <c r="BH161" s="98">
        <f t="shared" si="67"/>
        <v>0</v>
      </c>
      <c r="BJ161" s="98">
        <f t="shared" si="68"/>
        <v>0</v>
      </c>
    </row>
    <row r="162" spans="1:62" x14ac:dyDescent="0.3">
      <c r="A162" s="98" t="e">
        <f>VLOOKUP(F162,[1]Validation!$G$2:$H$39,2)</f>
        <v>#N/A</v>
      </c>
      <c r="B162" s="98">
        <v>309</v>
      </c>
      <c r="C162" s="98">
        <f t="shared" si="53"/>
        <v>0</v>
      </c>
      <c r="AF162" s="102">
        <f t="shared" si="69"/>
        <v>0</v>
      </c>
      <c r="AG162" s="102">
        <f t="shared" si="62"/>
        <v>0</v>
      </c>
      <c r="AQ162" s="102">
        <f>IFERROR(VLOOKUP(AP162,[1]Validation!$A$22:$B$24,2,),0)</f>
        <v>0</v>
      </c>
      <c r="AS162" s="102">
        <f>IFERROR(VLOOKUP(AR162,[1]Validation!$A$21:$C$24,3,),0)</f>
        <v>0</v>
      </c>
      <c r="AU162" s="102">
        <f>IFERROR(VLOOKUP(AT162,[1]Validation!$A$22:$D$24,4,),0)</f>
        <v>0</v>
      </c>
      <c r="AV162" s="102">
        <f t="shared" si="63"/>
        <v>0</v>
      </c>
      <c r="AW162" s="102">
        <f t="shared" si="64"/>
        <v>0</v>
      </c>
      <c r="BD162" s="98">
        <f t="shared" si="65"/>
        <v>0</v>
      </c>
      <c r="BF162" s="98">
        <f t="shared" si="66"/>
        <v>0</v>
      </c>
      <c r="BH162" s="98">
        <f t="shared" si="67"/>
        <v>0</v>
      </c>
      <c r="BJ162" s="98">
        <f t="shared" si="68"/>
        <v>0</v>
      </c>
    </row>
    <row r="163" spans="1:62" x14ac:dyDescent="0.3">
      <c r="A163" s="98" t="e">
        <f>VLOOKUP(F163,[1]Validation!$G$2:$H$39,2)</f>
        <v>#N/A</v>
      </c>
      <c r="B163" s="98">
        <v>309</v>
      </c>
      <c r="C163" s="98">
        <f t="shared" si="53"/>
        <v>0</v>
      </c>
      <c r="AF163" s="102">
        <f t="shared" si="69"/>
        <v>0</v>
      </c>
      <c r="AG163" s="102">
        <f t="shared" si="62"/>
        <v>0</v>
      </c>
      <c r="AQ163" s="102">
        <f>IFERROR(VLOOKUP(AP163,[1]Validation!$A$22:$B$24,2,),0)</f>
        <v>0</v>
      </c>
      <c r="AS163" s="102">
        <f>IFERROR(VLOOKUP(AR163,[1]Validation!$A$21:$C$24,3,),0)</f>
        <v>0</v>
      </c>
      <c r="AU163" s="102">
        <f>IFERROR(VLOOKUP(AT163,[1]Validation!$A$22:$D$24,4,),0)</f>
        <v>0</v>
      </c>
      <c r="AV163" s="102">
        <f t="shared" si="63"/>
        <v>0</v>
      </c>
      <c r="AW163" s="102">
        <f t="shared" si="64"/>
        <v>0</v>
      </c>
      <c r="BD163" s="98">
        <f t="shared" si="65"/>
        <v>0</v>
      </c>
      <c r="BF163" s="98">
        <f t="shared" si="66"/>
        <v>0</v>
      </c>
      <c r="BH163" s="98">
        <f t="shared" si="67"/>
        <v>0</v>
      </c>
      <c r="BJ163" s="98">
        <f t="shared" si="68"/>
        <v>0</v>
      </c>
    </row>
    <row r="164" spans="1:62" x14ac:dyDescent="0.3">
      <c r="A164" s="98" t="e">
        <f>VLOOKUP(F164,[1]Validation!$G$2:$H$39,2)</f>
        <v>#N/A</v>
      </c>
      <c r="B164" s="98">
        <v>309</v>
      </c>
      <c r="C164" s="98">
        <f t="shared" si="53"/>
        <v>0</v>
      </c>
      <c r="AF164" s="102">
        <f t="shared" si="69"/>
        <v>0</v>
      </c>
      <c r="AG164" s="102">
        <f t="shared" si="62"/>
        <v>0</v>
      </c>
      <c r="AQ164" s="102">
        <f>IFERROR(VLOOKUP(AP164,[1]Validation!$A$22:$B$24,2,),0)</f>
        <v>0</v>
      </c>
      <c r="AS164" s="102">
        <f>IFERROR(VLOOKUP(AR164,[1]Validation!$A$21:$C$24,3,),0)</f>
        <v>0</v>
      </c>
      <c r="AU164" s="102">
        <f>IFERROR(VLOOKUP(AT164,[1]Validation!$A$22:$D$24,4,),0)</f>
        <v>0</v>
      </c>
      <c r="AV164" s="102">
        <f t="shared" si="63"/>
        <v>0</v>
      </c>
      <c r="AW164" s="102">
        <f t="shared" si="64"/>
        <v>0</v>
      </c>
      <c r="BD164" s="98">
        <f t="shared" si="65"/>
        <v>0</v>
      </c>
      <c r="BF164" s="98">
        <f t="shared" si="66"/>
        <v>0</v>
      </c>
      <c r="BH164" s="98">
        <f t="shared" si="67"/>
        <v>0</v>
      </c>
      <c r="BJ164" s="98">
        <f t="shared" si="68"/>
        <v>0</v>
      </c>
    </row>
    <row r="165" spans="1:62" x14ac:dyDescent="0.3">
      <c r="A165" s="98" t="e">
        <f>VLOOKUP(F165,[1]Validation!$G$2:$H$39,2)</f>
        <v>#N/A</v>
      </c>
      <c r="B165" s="98">
        <v>309</v>
      </c>
      <c r="C165" s="98">
        <f t="shared" si="53"/>
        <v>0</v>
      </c>
      <c r="AF165" s="102">
        <f t="shared" si="69"/>
        <v>0</v>
      </c>
      <c r="AG165" s="102">
        <f t="shared" si="62"/>
        <v>0</v>
      </c>
      <c r="AQ165" s="102">
        <f>IFERROR(VLOOKUP(AP165,[1]Validation!$A$22:$B$24,2,),0)</f>
        <v>0</v>
      </c>
      <c r="AS165" s="102">
        <f>IFERROR(VLOOKUP(AR165,[1]Validation!$A$21:$C$24,3,),0)</f>
        <v>0</v>
      </c>
      <c r="AU165" s="102">
        <f>IFERROR(VLOOKUP(AT165,[1]Validation!$A$22:$D$24,4,),0)</f>
        <v>0</v>
      </c>
      <c r="AV165" s="102">
        <f t="shared" si="63"/>
        <v>0</v>
      </c>
      <c r="AW165" s="102">
        <f t="shared" si="64"/>
        <v>0</v>
      </c>
      <c r="BD165" s="98">
        <f t="shared" si="65"/>
        <v>0</v>
      </c>
      <c r="BF165" s="98">
        <f t="shared" si="66"/>
        <v>0</v>
      </c>
      <c r="BH165" s="98">
        <f t="shared" si="67"/>
        <v>0</v>
      </c>
      <c r="BJ165" s="98">
        <f t="shared" si="68"/>
        <v>0</v>
      </c>
    </row>
    <row r="166" spans="1:62" x14ac:dyDescent="0.3">
      <c r="A166" s="98" t="e">
        <f>VLOOKUP(F166,[1]Validation!$G$2:$H$39,2)</f>
        <v>#N/A</v>
      </c>
      <c r="B166" s="98">
        <v>309</v>
      </c>
      <c r="C166" s="98">
        <f t="shared" si="53"/>
        <v>0</v>
      </c>
      <c r="AF166" s="102">
        <f t="shared" si="69"/>
        <v>0</v>
      </c>
      <c r="AG166" s="102">
        <f t="shared" si="62"/>
        <v>0</v>
      </c>
      <c r="AQ166" s="102">
        <f>IFERROR(VLOOKUP(AP166,[1]Validation!$A$22:$B$24,2,),0)</f>
        <v>0</v>
      </c>
      <c r="AS166" s="102">
        <f>IFERROR(VLOOKUP(AR166,[1]Validation!$A$21:$C$24,3,),0)</f>
        <v>0</v>
      </c>
      <c r="AU166" s="102">
        <f>IFERROR(VLOOKUP(AT166,[1]Validation!$A$22:$D$24,4,),0)</f>
        <v>0</v>
      </c>
      <c r="AV166" s="102">
        <f t="shared" si="63"/>
        <v>0</v>
      </c>
      <c r="AW166" s="102">
        <f t="shared" si="64"/>
        <v>0</v>
      </c>
      <c r="BD166" s="98">
        <f t="shared" si="65"/>
        <v>0</v>
      </c>
      <c r="BF166" s="98">
        <f t="shared" si="66"/>
        <v>0</v>
      </c>
      <c r="BH166" s="98">
        <f t="shared" si="67"/>
        <v>0</v>
      </c>
      <c r="BJ166" s="98">
        <f t="shared" si="68"/>
        <v>0</v>
      </c>
    </row>
    <row r="167" spans="1:62" x14ac:dyDescent="0.3">
      <c r="A167" s="98" t="e">
        <f>VLOOKUP(F167,[1]Validation!$G$2:$H$39,2)</f>
        <v>#N/A</v>
      </c>
      <c r="B167" s="98">
        <v>309</v>
      </c>
      <c r="C167" s="98">
        <f t="shared" si="53"/>
        <v>0</v>
      </c>
      <c r="AF167" s="102">
        <f t="shared" si="69"/>
        <v>0</v>
      </c>
      <c r="AG167" s="102">
        <f t="shared" si="62"/>
        <v>0</v>
      </c>
      <c r="AQ167" s="102">
        <f>IFERROR(VLOOKUP(AP167,[1]Validation!$A$22:$B$24,2,),0)</f>
        <v>0</v>
      </c>
      <c r="AS167" s="102">
        <f>IFERROR(VLOOKUP(AR167,[1]Validation!$A$21:$C$24,3,),0)</f>
        <v>0</v>
      </c>
      <c r="AU167" s="102">
        <f>IFERROR(VLOOKUP(AT167,[1]Validation!$A$22:$D$24,4,),0)</f>
        <v>0</v>
      </c>
      <c r="AV167" s="102">
        <f t="shared" si="63"/>
        <v>0</v>
      </c>
      <c r="AW167" s="102">
        <f t="shared" si="64"/>
        <v>0</v>
      </c>
      <c r="BD167" s="98">
        <f t="shared" si="65"/>
        <v>0</v>
      </c>
      <c r="BF167" s="98">
        <f t="shared" si="66"/>
        <v>0</v>
      </c>
      <c r="BH167" s="98">
        <f t="shared" si="67"/>
        <v>0</v>
      </c>
      <c r="BJ167" s="98">
        <f t="shared" si="68"/>
        <v>0</v>
      </c>
    </row>
    <row r="168" spans="1:62" x14ac:dyDescent="0.3">
      <c r="A168" s="98" t="e">
        <f>VLOOKUP(F168,[1]Validation!$G$2:$H$39,2)</f>
        <v>#N/A</v>
      </c>
      <c r="B168" s="98">
        <v>309</v>
      </c>
      <c r="C168" s="98">
        <f t="shared" si="53"/>
        <v>0</v>
      </c>
      <c r="AF168" s="102">
        <f t="shared" si="69"/>
        <v>0</v>
      </c>
      <c r="AG168" s="102">
        <f t="shared" si="62"/>
        <v>0</v>
      </c>
      <c r="AQ168" s="102">
        <f>IFERROR(VLOOKUP(AP168,[1]Validation!$A$22:$B$24,2,),0)</f>
        <v>0</v>
      </c>
      <c r="AS168" s="102">
        <f>IFERROR(VLOOKUP(AR168,[1]Validation!$A$21:$C$24,3,),0)</f>
        <v>0</v>
      </c>
      <c r="AU168" s="102">
        <f>IFERROR(VLOOKUP(AT168,[1]Validation!$A$22:$D$24,4,),0)</f>
        <v>0</v>
      </c>
      <c r="AV168" s="102">
        <f t="shared" si="63"/>
        <v>0</v>
      </c>
      <c r="AW168" s="102">
        <f t="shared" si="64"/>
        <v>0</v>
      </c>
      <c r="BD168" s="98">
        <f t="shared" si="65"/>
        <v>0</v>
      </c>
      <c r="BF168" s="98">
        <f t="shared" si="66"/>
        <v>0</v>
      </c>
      <c r="BH168" s="98">
        <f t="shared" si="67"/>
        <v>0</v>
      </c>
      <c r="BJ168" s="98">
        <f t="shared" si="68"/>
        <v>0</v>
      </c>
    </row>
    <row r="169" spans="1:62" x14ac:dyDescent="0.3">
      <c r="A169" s="98" t="e">
        <f>VLOOKUP(F169,[1]Validation!$G$2:$H$39,2)</f>
        <v>#N/A</v>
      </c>
      <c r="B169" s="98">
        <v>309</v>
      </c>
      <c r="C169" s="98">
        <f t="shared" si="53"/>
        <v>0</v>
      </c>
      <c r="AF169" s="102">
        <f t="shared" si="69"/>
        <v>0</v>
      </c>
      <c r="AG169" s="102">
        <f t="shared" si="62"/>
        <v>0</v>
      </c>
      <c r="AQ169" s="102">
        <f>IFERROR(VLOOKUP(AP169,[1]Validation!$A$22:$B$24,2,),0)</f>
        <v>0</v>
      </c>
      <c r="AS169" s="102">
        <f>IFERROR(VLOOKUP(AR169,[1]Validation!$A$21:$C$24,3,),0)</f>
        <v>0</v>
      </c>
      <c r="AU169" s="102">
        <f>IFERROR(VLOOKUP(AT169,[1]Validation!$A$22:$D$24,4,),0)</f>
        <v>0</v>
      </c>
      <c r="AV169" s="102">
        <f t="shared" si="63"/>
        <v>0</v>
      </c>
      <c r="AW169" s="102">
        <f t="shared" si="64"/>
        <v>0</v>
      </c>
      <c r="BD169" s="98">
        <f t="shared" si="65"/>
        <v>0</v>
      </c>
      <c r="BF169" s="98">
        <f t="shared" si="66"/>
        <v>0</v>
      </c>
      <c r="BH169" s="98">
        <f t="shared" si="67"/>
        <v>0</v>
      </c>
      <c r="BJ169" s="98">
        <f t="shared" si="68"/>
        <v>0</v>
      </c>
    </row>
    <row r="170" spans="1:62" x14ac:dyDescent="0.3">
      <c r="A170" s="98" t="e">
        <f>VLOOKUP(F170,[1]Validation!$G$2:$H$39,2)</f>
        <v>#N/A</v>
      </c>
      <c r="B170" s="98">
        <v>309</v>
      </c>
      <c r="C170" s="98">
        <f t="shared" si="53"/>
        <v>0</v>
      </c>
      <c r="AF170" s="102">
        <f t="shared" si="69"/>
        <v>0</v>
      </c>
      <c r="AG170" s="102">
        <f t="shared" si="62"/>
        <v>0</v>
      </c>
      <c r="AQ170" s="102">
        <f>IFERROR(VLOOKUP(AP170,[1]Validation!$A$22:$B$24,2,),0)</f>
        <v>0</v>
      </c>
      <c r="AS170" s="102">
        <f>IFERROR(VLOOKUP(AR170,[1]Validation!$A$21:$C$24,3,),0)</f>
        <v>0</v>
      </c>
      <c r="AU170" s="102">
        <f>IFERROR(VLOOKUP(AT170,[1]Validation!$A$22:$D$24,4,),0)</f>
        <v>0</v>
      </c>
      <c r="AV170" s="102">
        <f t="shared" si="63"/>
        <v>0</v>
      </c>
      <c r="AW170" s="102">
        <f t="shared" si="64"/>
        <v>0</v>
      </c>
      <c r="BD170" s="98">
        <f t="shared" si="65"/>
        <v>0</v>
      </c>
      <c r="BF170" s="98">
        <f t="shared" si="66"/>
        <v>0</v>
      </c>
      <c r="BH170" s="98">
        <f t="shared" si="67"/>
        <v>0</v>
      </c>
      <c r="BJ170" s="98">
        <f t="shared" si="68"/>
        <v>0</v>
      </c>
    </row>
    <row r="171" spans="1:62" x14ac:dyDescent="0.3">
      <c r="A171" s="98" t="e">
        <f>VLOOKUP(F171,[1]Validation!$G$2:$H$39,2)</f>
        <v>#N/A</v>
      </c>
      <c r="B171" s="98">
        <v>309</v>
      </c>
      <c r="C171" s="98">
        <f t="shared" si="53"/>
        <v>0</v>
      </c>
      <c r="AF171" s="102">
        <f t="shared" si="69"/>
        <v>0</v>
      </c>
      <c r="AG171" s="102">
        <f t="shared" si="62"/>
        <v>0</v>
      </c>
      <c r="AQ171" s="102">
        <f>IFERROR(VLOOKUP(AP171,[1]Validation!$A$22:$B$24,2,),0)</f>
        <v>0</v>
      </c>
      <c r="AS171" s="102">
        <f>IFERROR(VLOOKUP(AR171,[1]Validation!$A$21:$C$24,3,),0)</f>
        <v>0</v>
      </c>
      <c r="AU171" s="102">
        <f>IFERROR(VLOOKUP(AT171,[1]Validation!$A$22:$D$24,4,),0)</f>
        <v>0</v>
      </c>
      <c r="AV171" s="102">
        <f t="shared" si="63"/>
        <v>0</v>
      </c>
      <c r="AW171" s="102">
        <f t="shared" si="64"/>
        <v>0</v>
      </c>
      <c r="BD171" s="98">
        <f t="shared" si="65"/>
        <v>0</v>
      </c>
      <c r="BF171" s="98">
        <f t="shared" si="66"/>
        <v>0</v>
      </c>
      <c r="BH171" s="98">
        <f t="shared" si="67"/>
        <v>0</v>
      </c>
      <c r="BJ171" s="98">
        <f t="shared" si="68"/>
        <v>0</v>
      </c>
    </row>
    <row r="172" spans="1:62" x14ac:dyDescent="0.3">
      <c r="A172" s="98" t="e">
        <f>VLOOKUP(F172,[1]Validation!$G$2:$H$39,2)</f>
        <v>#N/A</v>
      </c>
      <c r="B172" s="98">
        <v>309</v>
      </c>
      <c r="C172" s="98">
        <f t="shared" si="53"/>
        <v>0</v>
      </c>
      <c r="AF172" s="102">
        <f t="shared" si="69"/>
        <v>0</v>
      </c>
      <c r="AG172" s="102">
        <f t="shared" si="62"/>
        <v>0</v>
      </c>
      <c r="AQ172" s="102">
        <f>IFERROR(VLOOKUP(AP172,[1]Validation!$A$22:$B$24,2,),0)</f>
        <v>0</v>
      </c>
      <c r="AS172" s="102">
        <f>IFERROR(VLOOKUP(AR172,[1]Validation!$A$21:$C$24,3,),0)</f>
        <v>0</v>
      </c>
      <c r="AU172" s="102">
        <f>IFERROR(VLOOKUP(AT172,[1]Validation!$A$22:$D$24,4,),0)</f>
        <v>0</v>
      </c>
      <c r="AV172" s="102">
        <f t="shared" si="63"/>
        <v>0</v>
      </c>
      <c r="AW172" s="102">
        <f t="shared" si="64"/>
        <v>0</v>
      </c>
      <c r="BD172" s="98">
        <f t="shared" si="65"/>
        <v>0</v>
      </c>
      <c r="BF172" s="98">
        <f t="shared" si="66"/>
        <v>0</v>
      </c>
      <c r="BH172" s="98">
        <f t="shared" si="67"/>
        <v>0</v>
      </c>
      <c r="BJ172" s="98">
        <f t="shared" si="68"/>
        <v>0</v>
      </c>
    </row>
    <row r="173" spans="1:62" x14ac:dyDescent="0.3">
      <c r="A173" s="98" t="e">
        <f>VLOOKUP(F173,[1]Validation!$G$2:$H$39,2)</f>
        <v>#N/A</v>
      </c>
      <c r="B173" s="98">
        <v>309</v>
      </c>
      <c r="C173" s="98">
        <f t="shared" si="53"/>
        <v>0</v>
      </c>
      <c r="AF173" s="102">
        <f t="shared" si="69"/>
        <v>0</v>
      </c>
      <c r="AG173" s="102">
        <f t="shared" si="62"/>
        <v>0</v>
      </c>
      <c r="AQ173" s="102">
        <f>IFERROR(VLOOKUP(AP173,[1]Validation!$A$22:$B$24,2,),0)</f>
        <v>0</v>
      </c>
      <c r="AS173" s="102">
        <f>IFERROR(VLOOKUP(AR173,[1]Validation!$A$21:$C$24,3,),0)</f>
        <v>0</v>
      </c>
      <c r="AU173" s="102">
        <f>IFERROR(VLOOKUP(AT173,[1]Validation!$A$22:$D$24,4,),0)</f>
        <v>0</v>
      </c>
      <c r="AV173" s="102">
        <f t="shared" si="63"/>
        <v>0</v>
      </c>
      <c r="AW173" s="102">
        <f t="shared" si="64"/>
        <v>0</v>
      </c>
      <c r="BD173" s="98">
        <f t="shared" si="65"/>
        <v>0</v>
      </c>
      <c r="BF173" s="98">
        <f t="shared" si="66"/>
        <v>0</v>
      </c>
      <c r="BH173" s="98">
        <f t="shared" si="67"/>
        <v>0</v>
      </c>
      <c r="BJ173" s="98">
        <f t="shared" si="68"/>
        <v>0</v>
      </c>
    </row>
    <row r="174" spans="1:62" x14ac:dyDescent="0.3">
      <c r="A174" s="98" t="e">
        <f>VLOOKUP(F174,[1]Validation!$G$2:$H$39,2)</f>
        <v>#N/A</v>
      </c>
      <c r="B174" s="98">
        <v>309</v>
      </c>
      <c r="C174" s="98">
        <f t="shared" si="53"/>
        <v>0</v>
      </c>
      <c r="AF174" s="102">
        <f t="shared" si="69"/>
        <v>0</v>
      </c>
      <c r="AG174" s="102">
        <f t="shared" si="62"/>
        <v>0</v>
      </c>
      <c r="AQ174" s="102">
        <f>IFERROR(VLOOKUP(AP174,[1]Validation!$A$22:$B$24,2,),0)</f>
        <v>0</v>
      </c>
      <c r="AS174" s="102">
        <f>IFERROR(VLOOKUP(AR174,[1]Validation!$A$21:$C$24,3,),0)</f>
        <v>0</v>
      </c>
      <c r="AU174" s="102">
        <f>IFERROR(VLOOKUP(AT174,[1]Validation!$A$22:$D$24,4,),0)</f>
        <v>0</v>
      </c>
      <c r="AV174" s="102">
        <f t="shared" si="63"/>
        <v>0</v>
      </c>
      <c r="AW174" s="102">
        <f t="shared" si="64"/>
        <v>0</v>
      </c>
      <c r="BD174" s="98">
        <f t="shared" si="65"/>
        <v>0</v>
      </c>
      <c r="BF174" s="98">
        <f t="shared" si="66"/>
        <v>0</v>
      </c>
      <c r="BH174" s="98">
        <f t="shared" si="67"/>
        <v>0</v>
      </c>
      <c r="BJ174" s="98">
        <f t="shared" si="68"/>
        <v>0</v>
      </c>
    </row>
    <row r="175" spans="1:62" x14ac:dyDescent="0.3">
      <c r="A175" s="98" t="e">
        <f>VLOOKUP(F175,[1]Validation!$G$2:$H$39,2)</f>
        <v>#N/A</v>
      </c>
      <c r="B175" s="98">
        <v>309</v>
      </c>
      <c r="C175" s="98">
        <f t="shared" si="53"/>
        <v>0</v>
      </c>
      <c r="AF175" s="102">
        <f t="shared" si="69"/>
        <v>0</v>
      </c>
      <c r="AG175" s="102">
        <f t="shared" si="62"/>
        <v>0</v>
      </c>
      <c r="AQ175" s="102">
        <f>IFERROR(VLOOKUP(AP175,[1]Validation!$A$22:$B$24,2,),0)</f>
        <v>0</v>
      </c>
      <c r="AS175" s="102">
        <f>IFERROR(VLOOKUP(AR175,[1]Validation!$A$21:$C$24,3,),0)</f>
        <v>0</v>
      </c>
      <c r="AU175" s="102">
        <f>IFERROR(VLOOKUP(AT175,[1]Validation!$A$22:$D$24,4,),0)</f>
        <v>0</v>
      </c>
      <c r="AV175" s="102">
        <f t="shared" si="63"/>
        <v>0</v>
      </c>
      <c r="AW175" s="102">
        <f t="shared" si="64"/>
        <v>0</v>
      </c>
      <c r="BD175" s="98">
        <f t="shared" si="65"/>
        <v>0</v>
      </c>
      <c r="BF175" s="98">
        <f t="shared" si="66"/>
        <v>0</v>
      </c>
      <c r="BH175" s="98">
        <f t="shared" si="67"/>
        <v>0</v>
      </c>
      <c r="BJ175" s="98">
        <f t="shared" si="68"/>
        <v>0</v>
      </c>
    </row>
    <row r="176" spans="1:62" x14ac:dyDescent="0.3">
      <c r="A176" s="98" t="e">
        <f>VLOOKUP(F176,[1]Validation!$G$2:$H$39,2)</f>
        <v>#N/A</v>
      </c>
      <c r="B176" s="98">
        <v>309</v>
      </c>
      <c r="C176" s="98">
        <f t="shared" si="53"/>
        <v>0</v>
      </c>
      <c r="AF176" s="102">
        <f t="shared" si="69"/>
        <v>0</v>
      </c>
      <c r="AG176" s="102">
        <f t="shared" si="62"/>
        <v>0</v>
      </c>
      <c r="AQ176" s="102">
        <f>IFERROR(VLOOKUP(AP176,[1]Validation!$A$22:$B$24,2,),0)</f>
        <v>0</v>
      </c>
      <c r="AS176" s="102">
        <f>IFERROR(VLOOKUP(AR176,[1]Validation!$A$21:$C$24,3,),0)</f>
        <v>0</v>
      </c>
      <c r="AU176" s="102">
        <f>IFERROR(VLOOKUP(AT176,[1]Validation!$A$22:$D$24,4,),0)</f>
        <v>0</v>
      </c>
      <c r="AV176" s="102">
        <f t="shared" si="63"/>
        <v>0</v>
      </c>
      <c r="AW176" s="102">
        <f t="shared" si="64"/>
        <v>0</v>
      </c>
      <c r="BD176" s="98">
        <f t="shared" si="65"/>
        <v>0</v>
      </c>
      <c r="BF176" s="98">
        <f t="shared" si="66"/>
        <v>0</v>
      </c>
      <c r="BH176" s="98">
        <f t="shared" si="67"/>
        <v>0</v>
      </c>
      <c r="BJ176" s="98">
        <f t="shared" si="68"/>
        <v>0</v>
      </c>
    </row>
    <row r="177" spans="1:62" x14ac:dyDescent="0.3">
      <c r="A177" s="98" t="e">
        <f>VLOOKUP(F177,[1]Validation!$G$2:$H$39,2)</f>
        <v>#N/A</v>
      </c>
      <c r="B177" s="98">
        <v>309</v>
      </c>
      <c r="C177" s="98">
        <f t="shared" si="53"/>
        <v>0</v>
      </c>
      <c r="AF177" s="102">
        <f t="shared" si="69"/>
        <v>0</v>
      </c>
      <c r="AG177" s="102">
        <f t="shared" si="62"/>
        <v>0</v>
      </c>
      <c r="AQ177" s="102">
        <f>IFERROR(VLOOKUP(AP177,[1]Validation!$A$22:$B$24,2,),0)</f>
        <v>0</v>
      </c>
      <c r="AS177" s="102">
        <f>IFERROR(VLOOKUP(AR177,[1]Validation!$A$21:$C$24,3,),0)</f>
        <v>0</v>
      </c>
      <c r="AU177" s="102">
        <f>IFERROR(VLOOKUP(AT177,[1]Validation!$A$22:$D$24,4,),0)</f>
        <v>0</v>
      </c>
      <c r="AV177" s="102">
        <f t="shared" si="63"/>
        <v>0</v>
      </c>
      <c r="AW177" s="102">
        <f t="shared" si="64"/>
        <v>0</v>
      </c>
      <c r="BD177" s="98">
        <f t="shared" si="65"/>
        <v>0</v>
      </c>
      <c r="BF177" s="98">
        <f t="shared" si="66"/>
        <v>0</v>
      </c>
      <c r="BH177" s="98">
        <f t="shared" si="67"/>
        <v>0</v>
      </c>
      <c r="BJ177" s="98">
        <f t="shared" si="68"/>
        <v>0</v>
      </c>
    </row>
    <row r="178" spans="1:62" x14ac:dyDescent="0.3">
      <c r="A178" s="98" t="e">
        <f>VLOOKUP(F178,[1]Validation!$G$2:$H$39,2)</f>
        <v>#N/A</v>
      </c>
      <c r="B178" s="98">
        <v>309</v>
      </c>
      <c r="C178" s="98">
        <f t="shared" si="53"/>
        <v>0</v>
      </c>
      <c r="AF178" s="102">
        <f t="shared" si="69"/>
        <v>0</v>
      </c>
      <c r="AG178" s="102">
        <f t="shared" si="62"/>
        <v>0</v>
      </c>
      <c r="AQ178" s="102">
        <f>IFERROR(VLOOKUP(AP178,[1]Validation!$A$22:$B$24,2,),0)</f>
        <v>0</v>
      </c>
      <c r="AS178" s="102">
        <f>IFERROR(VLOOKUP(AR178,[1]Validation!$A$21:$C$24,3,),0)</f>
        <v>0</v>
      </c>
      <c r="AU178" s="102">
        <f>IFERROR(VLOOKUP(AT178,[1]Validation!$A$22:$D$24,4,),0)</f>
        <v>0</v>
      </c>
      <c r="AV178" s="102">
        <f t="shared" si="63"/>
        <v>0</v>
      </c>
      <c r="AW178" s="102">
        <f t="shared" si="64"/>
        <v>0</v>
      </c>
      <c r="BD178" s="98">
        <f t="shared" si="65"/>
        <v>0</v>
      </c>
      <c r="BF178" s="98">
        <f t="shared" si="66"/>
        <v>0</v>
      </c>
      <c r="BH178" s="98">
        <f t="shared" si="67"/>
        <v>0</v>
      </c>
      <c r="BJ178" s="98">
        <f t="shared" si="68"/>
        <v>0</v>
      </c>
    </row>
    <row r="179" spans="1:62" x14ac:dyDescent="0.3">
      <c r="A179" s="98" t="e">
        <f>VLOOKUP(F179,[1]Validation!$G$2:$H$39,2)</f>
        <v>#N/A</v>
      </c>
      <c r="B179" s="98">
        <v>309</v>
      </c>
      <c r="C179" s="98">
        <f t="shared" si="53"/>
        <v>0</v>
      </c>
      <c r="AF179" s="102">
        <f t="shared" si="69"/>
        <v>0</v>
      </c>
      <c r="AG179" s="102">
        <f t="shared" si="62"/>
        <v>0</v>
      </c>
      <c r="AQ179" s="102">
        <f>IFERROR(VLOOKUP(AP179,[1]Validation!$A$22:$B$24,2,),0)</f>
        <v>0</v>
      </c>
      <c r="AS179" s="102">
        <f>IFERROR(VLOOKUP(AR179,[1]Validation!$A$21:$C$24,3,),0)</f>
        <v>0</v>
      </c>
      <c r="AU179" s="102">
        <f>IFERROR(VLOOKUP(AT179,[1]Validation!$A$22:$D$24,4,),0)</f>
        <v>0</v>
      </c>
      <c r="AV179" s="102">
        <f t="shared" si="63"/>
        <v>0</v>
      </c>
      <c r="AW179" s="102">
        <f t="shared" si="64"/>
        <v>0</v>
      </c>
      <c r="BD179" s="98">
        <f t="shared" si="65"/>
        <v>0</v>
      </c>
      <c r="BF179" s="98">
        <f t="shared" si="66"/>
        <v>0</v>
      </c>
      <c r="BH179" s="98">
        <f t="shared" si="67"/>
        <v>0</v>
      </c>
      <c r="BJ179" s="98">
        <f t="shared" si="68"/>
        <v>0</v>
      </c>
    </row>
    <row r="180" spans="1:62" x14ac:dyDescent="0.3">
      <c r="A180" s="98" t="e">
        <f>VLOOKUP(F180,[1]Validation!$G$2:$H$39,2)</f>
        <v>#N/A</v>
      </c>
      <c r="B180" s="98">
        <v>309</v>
      </c>
      <c r="C180" s="98">
        <f t="shared" si="53"/>
        <v>0</v>
      </c>
      <c r="AF180" s="102">
        <f t="shared" si="69"/>
        <v>0</v>
      </c>
      <c r="AG180" s="102">
        <f t="shared" si="62"/>
        <v>0</v>
      </c>
      <c r="AQ180" s="102">
        <f>IFERROR(VLOOKUP(AP180,[1]Validation!$A$22:$B$24,2,),0)</f>
        <v>0</v>
      </c>
      <c r="AS180" s="102">
        <f>IFERROR(VLOOKUP(AR180,[1]Validation!$A$21:$C$24,3,),0)</f>
        <v>0</v>
      </c>
      <c r="AU180" s="102">
        <f>IFERROR(VLOOKUP(AT180,[1]Validation!$A$22:$D$24,4,),0)</f>
        <v>0</v>
      </c>
      <c r="AV180" s="102">
        <f t="shared" si="63"/>
        <v>0</v>
      </c>
      <c r="AW180" s="102">
        <f t="shared" si="64"/>
        <v>0</v>
      </c>
      <c r="BD180" s="98">
        <f t="shared" si="65"/>
        <v>0</v>
      </c>
      <c r="BF180" s="98">
        <f t="shared" si="66"/>
        <v>0</v>
      </c>
      <c r="BH180" s="98">
        <f t="shared" si="67"/>
        <v>0</v>
      </c>
      <c r="BJ180" s="98">
        <f t="shared" si="68"/>
        <v>0</v>
      </c>
    </row>
    <row r="181" spans="1:62" x14ac:dyDescent="0.3">
      <c r="A181" s="98" t="e">
        <f>VLOOKUP(F181,[1]Validation!$G$2:$H$39,2)</f>
        <v>#N/A</v>
      </c>
      <c r="B181" s="98">
        <v>309</v>
      </c>
      <c r="C181" s="98">
        <f t="shared" si="53"/>
        <v>0</v>
      </c>
      <c r="AF181" s="102">
        <f t="shared" si="69"/>
        <v>0</v>
      </c>
      <c r="AG181" s="102">
        <f t="shared" si="62"/>
        <v>0</v>
      </c>
      <c r="AQ181" s="102">
        <f>IFERROR(VLOOKUP(AP181,[1]Validation!$A$22:$B$24,2,),0)</f>
        <v>0</v>
      </c>
      <c r="AS181" s="102">
        <f>IFERROR(VLOOKUP(AR181,[1]Validation!$A$21:$C$24,3,),0)</f>
        <v>0</v>
      </c>
      <c r="AU181" s="102">
        <f>IFERROR(VLOOKUP(AT181,[1]Validation!$A$22:$D$24,4,),0)</f>
        <v>0</v>
      </c>
      <c r="AV181" s="102">
        <f t="shared" si="63"/>
        <v>0</v>
      </c>
      <c r="AW181" s="102">
        <f t="shared" si="64"/>
        <v>0</v>
      </c>
      <c r="BD181" s="98">
        <f t="shared" si="65"/>
        <v>0</v>
      </c>
      <c r="BF181" s="98">
        <f t="shared" si="66"/>
        <v>0</v>
      </c>
      <c r="BH181" s="98">
        <f t="shared" si="67"/>
        <v>0</v>
      </c>
      <c r="BJ181" s="98">
        <f t="shared" si="68"/>
        <v>0</v>
      </c>
    </row>
    <row r="182" spans="1:62" x14ac:dyDescent="0.3">
      <c r="A182" s="98" t="e">
        <f>VLOOKUP(F182,[1]Validation!$G$2:$H$39,2)</f>
        <v>#N/A</v>
      </c>
      <c r="B182" s="98">
        <v>309</v>
      </c>
      <c r="C182" s="98">
        <f t="shared" si="53"/>
        <v>0</v>
      </c>
      <c r="AF182" s="102">
        <f t="shared" si="69"/>
        <v>0</v>
      </c>
      <c r="AG182" s="102">
        <f t="shared" si="62"/>
        <v>0</v>
      </c>
      <c r="AQ182" s="102">
        <f>IFERROR(VLOOKUP(AP182,[1]Validation!$A$22:$B$24,2,),0)</f>
        <v>0</v>
      </c>
      <c r="AS182" s="102">
        <f>IFERROR(VLOOKUP(AR182,[1]Validation!$A$21:$C$24,3,),0)</f>
        <v>0</v>
      </c>
      <c r="AU182" s="102">
        <f>IFERROR(VLOOKUP(AT182,[1]Validation!$A$22:$D$24,4,),0)</f>
        <v>0</v>
      </c>
      <c r="AV182" s="102">
        <f t="shared" si="63"/>
        <v>0</v>
      </c>
      <c r="AW182" s="102">
        <f t="shared" si="64"/>
        <v>0</v>
      </c>
      <c r="BD182" s="98">
        <f t="shared" si="65"/>
        <v>0</v>
      </c>
      <c r="BF182" s="98">
        <f t="shared" si="66"/>
        <v>0</v>
      </c>
      <c r="BH182" s="98">
        <f t="shared" si="67"/>
        <v>0</v>
      </c>
      <c r="BJ182" s="98">
        <f t="shared" si="68"/>
        <v>0</v>
      </c>
    </row>
    <row r="183" spans="1:62" x14ac:dyDescent="0.3">
      <c r="A183" s="98" t="e">
        <f>VLOOKUP(F183,[1]Validation!$G$2:$H$39,2)</f>
        <v>#N/A</v>
      </c>
      <c r="B183" s="98">
        <v>309</v>
      </c>
      <c r="C183" s="98">
        <f t="shared" ref="C183:C246" si="70">COUNTIF(F:F,F183)</f>
        <v>0</v>
      </c>
      <c r="AF183" s="102">
        <f t="shared" si="69"/>
        <v>0</v>
      </c>
      <c r="AG183" s="102">
        <f t="shared" ref="AG183:AG246" si="71">SUM(AH183:AN183)</f>
        <v>0</v>
      </c>
      <c r="AQ183" s="102">
        <f>IFERROR(VLOOKUP(AP183,[1]Validation!$A$22:$B$24,2,),0)</f>
        <v>0</v>
      </c>
      <c r="AS183" s="102">
        <f>IFERROR(VLOOKUP(AR183,[1]Validation!$A$21:$C$24,3,),0)</f>
        <v>0</v>
      </c>
      <c r="AU183" s="102">
        <f>IFERROR(VLOOKUP(AT183,[1]Validation!$A$22:$D$24,4,),0)</f>
        <v>0</v>
      </c>
      <c r="AV183" s="102">
        <f t="shared" ref="AV183:AV246" si="72">Q183+V183</f>
        <v>0</v>
      </c>
      <c r="AW183" s="102">
        <f t="shared" ref="AW183:AW246" si="73">IFERROR(AQ183+AS183+AU183+AV183,0)</f>
        <v>0</v>
      </c>
      <c r="BD183" s="98">
        <f t="shared" ref="BD183:BD246" si="74">COUNTA(BA183:BC183)</f>
        <v>0</v>
      </c>
      <c r="BF183" s="98">
        <f t="shared" ref="BF183:BF246" si="75">COUNTA(BE183)</f>
        <v>0</v>
      </c>
      <c r="BH183" s="98">
        <f t="shared" ref="BH183:BH246" si="76">COUNTA(BG183)</f>
        <v>0</v>
      </c>
      <c r="BJ183" s="98">
        <f t="shared" ref="BJ183:BJ246" si="77">J183+L183+N183+P183+AB183+AD183+AF183+BF183+BH183+BD183</f>
        <v>0</v>
      </c>
    </row>
    <row r="184" spans="1:62" x14ac:dyDescent="0.3">
      <c r="A184" s="98" t="e">
        <f>VLOOKUP(F184,[1]Validation!$G$2:$H$39,2)</f>
        <v>#N/A</v>
      </c>
      <c r="B184" s="98">
        <v>309</v>
      </c>
      <c r="C184" s="98">
        <f t="shared" si="70"/>
        <v>0</v>
      </c>
      <c r="AF184" s="102">
        <f t="shared" si="69"/>
        <v>0</v>
      </c>
      <c r="AG184" s="102">
        <f t="shared" si="71"/>
        <v>0</v>
      </c>
      <c r="AQ184" s="102">
        <f>IFERROR(VLOOKUP(AP184,[1]Validation!$A$22:$B$24,2,),0)</f>
        <v>0</v>
      </c>
      <c r="AS184" s="102">
        <f>IFERROR(VLOOKUP(AR184,[1]Validation!$A$21:$C$24,3,),0)</f>
        <v>0</v>
      </c>
      <c r="AU184" s="102">
        <f>IFERROR(VLOOKUP(AT184,[1]Validation!$A$22:$D$24,4,),0)</f>
        <v>0</v>
      </c>
      <c r="AV184" s="102">
        <f t="shared" si="72"/>
        <v>0</v>
      </c>
      <c r="AW184" s="102">
        <f t="shared" si="73"/>
        <v>0</v>
      </c>
      <c r="BD184" s="98">
        <f t="shared" si="74"/>
        <v>0</v>
      </c>
      <c r="BF184" s="98">
        <f t="shared" si="75"/>
        <v>0</v>
      </c>
      <c r="BH184" s="98">
        <f t="shared" si="76"/>
        <v>0</v>
      </c>
      <c r="BJ184" s="98">
        <f t="shared" si="77"/>
        <v>0</v>
      </c>
    </row>
    <row r="185" spans="1:62" x14ac:dyDescent="0.3">
      <c r="A185" s="98" t="e">
        <f>VLOOKUP(F185,[1]Validation!$G$2:$H$39,2)</f>
        <v>#N/A</v>
      </c>
      <c r="B185" s="98">
        <v>309</v>
      </c>
      <c r="C185" s="98">
        <f t="shared" si="70"/>
        <v>0</v>
      </c>
      <c r="AF185" s="102">
        <f t="shared" si="69"/>
        <v>0</v>
      </c>
      <c r="AG185" s="102">
        <f t="shared" si="71"/>
        <v>0</v>
      </c>
      <c r="AQ185" s="102">
        <f>IFERROR(VLOOKUP(AP185,[1]Validation!$A$22:$B$24,2,),0)</f>
        <v>0</v>
      </c>
      <c r="AS185" s="102">
        <f>IFERROR(VLOOKUP(AR185,[1]Validation!$A$21:$C$24,3,),0)</f>
        <v>0</v>
      </c>
      <c r="AU185" s="102">
        <f>IFERROR(VLOOKUP(AT185,[1]Validation!$A$22:$D$24,4,),0)</f>
        <v>0</v>
      </c>
      <c r="AV185" s="102">
        <f t="shared" si="72"/>
        <v>0</v>
      </c>
      <c r="AW185" s="102">
        <f t="shared" si="73"/>
        <v>0</v>
      </c>
      <c r="BD185" s="98">
        <f t="shared" si="74"/>
        <v>0</v>
      </c>
      <c r="BF185" s="98">
        <f t="shared" si="75"/>
        <v>0</v>
      </c>
      <c r="BH185" s="98">
        <f t="shared" si="76"/>
        <v>0</v>
      </c>
      <c r="BJ185" s="98">
        <f t="shared" si="77"/>
        <v>0</v>
      </c>
    </row>
    <row r="186" spans="1:62" x14ac:dyDescent="0.3">
      <c r="A186" s="98" t="e">
        <f>VLOOKUP(F186,[1]Validation!$G$2:$H$39,2)</f>
        <v>#N/A</v>
      </c>
      <c r="B186" s="98">
        <v>309</v>
      </c>
      <c r="C186" s="98">
        <f t="shared" si="70"/>
        <v>0</v>
      </c>
      <c r="AF186" s="102">
        <f t="shared" si="69"/>
        <v>0</v>
      </c>
      <c r="AG186" s="102">
        <f t="shared" si="71"/>
        <v>0</v>
      </c>
      <c r="AQ186" s="102">
        <f>IFERROR(VLOOKUP(AP186,[1]Validation!$A$22:$B$24,2,),0)</f>
        <v>0</v>
      </c>
      <c r="AS186" s="102">
        <f>IFERROR(VLOOKUP(AR186,[1]Validation!$A$21:$C$24,3,),0)</f>
        <v>0</v>
      </c>
      <c r="AU186" s="102">
        <f>IFERROR(VLOOKUP(AT186,[1]Validation!$A$22:$D$24,4,),0)</f>
        <v>0</v>
      </c>
      <c r="AV186" s="102">
        <f t="shared" si="72"/>
        <v>0</v>
      </c>
      <c r="AW186" s="102">
        <f t="shared" si="73"/>
        <v>0</v>
      </c>
      <c r="BD186" s="98">
        <f t="shared" si="74"/>
        <v>0</v>
      </c>
      <c r="BF186" s="98">
        <f t="shared" si="75"/>
        <v>0</v>
      </c>
      <c r="BH186" s="98">
        <f t="shared" si="76"/>
        <v>0</v>
      </c>
      <c r="BJ186" s="98">
        <f t="shared" si="77"/>
        <v>0</v>
      </c>
    </row>
    <row r="187" spans="1:62" x14ac:dyDescent="0.3">
      <c r="A187" s="98" t="e">
        <f>VLOOKUP(F187,[1]Validation!$G$2:$H$39,2)</f>
        <v>#N/A</v>
      </c>
      <c r="B187" s="98">
        <v>309</v>
      </c>
      <c r="C187" s="98">
        <f t="shared" si="70"/>
        <v>0</v>
      </c>
      <c r="AF187" s="102">
        <f t="shared" si="69"/>
        <v>0</v>
      </c>
      <c r="AG187" s="102">
        <f t="shared" si="71"/>
        <v>0</v>
      </c>
      <c r="AQ187" s="102">
        <f>IFERROR(VLOOKUP(AP187,[1]Validation!$A$22:$B$24,2,),0)</f>
        <v>0</v>
      </c>
      <c r="AS187" s="102">
        <f>IFERROR(VLOOKUP(AR187,[1]Validation!$A$21:$C$24,3,),0)</f>
        <v>0</v>
      </c>
      <c r="AU187" s="102">
        <f>IFERROR(VLOOKUP(AT187,[1]Validation!$A$22:$D$24,4,),0)</f>
        <v>0</v>
      </c>
      <c r="AV187" s="102">
        <f t="shared" si="72"/>
        <v>0</v>
      </c>
      <c r="AW187" s="102">
        <f t="shared" si="73"/>
        <v>0</v>
      </c>
      <c r="BD187" s="98">
        <f t="shared" si="74"/>
        <v>0</v>
      </c>
      <c r="BF187" s="98">
        <f t="shared" si="75"/>
        <v>0</v>
      </c>
      <c r="BH187" s="98">
        <f t="shared" si="76"/>
        <v>0</v>
      </c>
      <c r="BJ187" s="98">
        <f t="shared" si="77"/>
        <v>0</v>
      </c>
    </row>
    <row r="188" spans="1:62" x14ac:dyDescent="0.3">
      <c r="A188" s="98" t="e">
        <f>VLOOKUP(F188,[1]Validation!$G$2:$H$39,2)</f>
        <v>#N/A</v>
      </c>
      <c r="B188" s="98">
        <v>309</v>
      </c>
      <c r="C188" s="98">
        <f t="shared" si="70"/>
        <v>0</v>
      </c>
      <c r="AF188" s="102">
        <f t="shared" si="69"/>
        <v>0</v>
      </c>
      <c r="AG188" s="102">
        <f t="shared" si="71"/>
        <v>0</v>
      </c>
      <c r="AQ188" s="102">
        <f>IFERROR(VLOOKUP(AP188,[1]Validation!$A$22:$B$24,2,),0)</f>
        <v>0</v>
      </c>
      <c r="AS188" s="102">
        <f>IFERROR(VLOOKUP(AR188,[1]Validation!$A$21:$C$24,3,),0)</f>
        <v>0</v>
      </c>
      <c r="AU188" s="102">
        <f>IFERROR(VLOOKUP(AT188,[1]Validation!$A$22:$D$24,4,),0)</f>
        <v>0</v>
      </c>
      <c r="AV188" s="102">
        <f t="shared" si="72"/>
        <v>0</v>
      </c>
      <c r="AW188" s="102">
        <f t="shared" si="73"/>
        <v>0</v>
      </c>
      <c r="BD188" s="98">
        <f t="shared" si="74"/>
        <v>0</v>
      </c>
      <c r="BF188" s="98">
        <f t="shared" si="75"/>
        <v>0</v>
      </c>
      <c r="BH188" s="98">
        <f t="shared" si="76"/>
        <v>0</v>
      </c>
      <c r="BJ188" s="98">
        <f t="shared" si="77"/>
        <v>0</v>
      </c>
    </row>
    <row r="189" spans="1:62" x14ac:dyDescent="0.3">
      <c r="A189" s="98" t="e">
        <f>VLOOKUP(F189,[1]Validation!$G$2:$H$39,2)</f>
        <v>#N/A</v>
      </c>
      <c r="B189" s="98">
        <v>309</v>
      </c>
      <c r="C189" s="98">
        <f t="shared" si="70"/>
        <v>0</v>
      </c>
      <c r="AF189" s="102">
        <f t="shared" si="69"/>
        <v>0</v>
      </c>
      <c r="AG189" s="102">
        <f t="shared" si="71"/>
        <v>0</v>
      </c>
      <c r="AQ189" s="102">
        <f>IFERROR(VLOOKUP(AP189,[1]Validation!$A$22:$B$24,2,),0)</f>
        <v>0</v>
      </c>
      <c r="AS189" s="102">
        <f>IFERROR(VLOOKUP(AR189,[1]Validation!$A$21:$C$24,3,),0)</f>
        <v>0</v>
      </c>
      <c r="AU189" s="102">
        <f>IFERROR(VLOOKUP(AT189,[1]Validation!$A$22:$D$24,4,),0)</f>
        <v>0</v>
      </c>
      <c r="AV189" s="102">
        <f t="shared" si="72"/>
        <v>0</v>
      </c>
      <c r="AW189" s="102">
        <f t="shared" si="73"/>
        <v>0</v>
      </c>
      <c r="BD189" s="98">
        <f t="shared" si="74"/>
        <v>0</v>
      </c>
      <c r="BF189" s="98">
        <f t="shared" si="75"/>
        <v>0</v>
      </c>
      <c r="BH189" s="98">
        <f t="shared" si="76"/>
        <v>0</v>
      </c>
      <c r="BJ189" s="98">
        <f t="shared" si="77"/>
        <v>0</v>
      </c>
    </row>
    <row r="190" spans="1:62" x14ac:dyDescent="0.3">
      <c r="A190" s="98" t="e">
        <f>VLOOKUP(F190,[1]Validation!$G$2:$H$39,2)</f>
        <v>#N/A</v>
      </c>
      <c r="B190" s="98">
        <v>309</v>
      </c>
      <c r="C190" s="98">
        <f t="shared" si="70"/>
        <v>0</v>
      </c>
      <c r="AF190" s="102">
        <f t="shared" si="69"/>
        <v>0</v>
      </c>
      <c r="AG190" s="102">
        <f t="shared" si="71"/>
        <v>0</v>
      </c>
      <c r="AQ190" s="102">
        <f>IFERROR(VLOOKUP(AP190,[1]Validation!$A$22:$B$24,2,),0)</f>
        <v>0</v>
      </c>
      <c r="AS190" s="102">
        <f>IFERROR(VLOOKUP(AR190,[1]Validation!$A$21:$C$24,3,),0)</f>
        <v>0</v>
      </c>
      <c r="AU190" s="102">
        <f>IFERROR(VLOOKUP(AT190,[1]Validation!$A$22:$D$24,4,),0)</f>
        <v>0</v>
      </c>
      <c r="AV190" s="102">
        <f t="shared" si="72"/>
        <v>0</v>
      </c>
      <c r="AW190" s="102">
        <f t="shared" si="73"/>
        <v>0</v>
      </c>
      <c r="BD190" s="98">
        <f t="shared" si="74"/>
        <v>0</v>
      </c>
      <c r="BF190" s="98">
        <f t="shared" si="75"/>
        <v>0</v>
      </c>
      <c r="BH190" s="98">
        <f t="shared" si="76"/>
        <v>0</v>
      </c>
      <c r="BJ190" s="98">
        <f t="shared" si="77"/>
        <v>0</v>
      </c>
    </row>
    <row r="191" spans="1:62" x14ac:dyDescent="0.3">
      <c r="A191" s="98" t="e">
        <f>VLOOKUP(F191,[1]Validation!$G$2:$H$39,2)</f>
        <v>#N/A</v>
      </c>
      <c r="B191" s="98">
        <v>309</v>
      </c>
      <c r="C191" s="98">
        <f t="shared" si="70"/>
        <v>0</v>
      </c>
      <c r="AF191" s="102">
        <f t="shared" si="69"/>
        <v>0</v>
      </c>
      <c r="AG191" s="102">
        <f t="shared" si="71"/>
        <v>0</v>
      </c>
      <c r="AQ191" s="102">
        <f>IFERROR(VLOOKUP(AP191,[1]Validation!$A$22:$B$24,2,),0)</f>
        <v>0</v>
      </c>
      <c r="AS191" s="102">
        <f>IFERROR(VLOOKUP(AR191,[1]Validation!$A$21:$C$24,3,),0)</f>
        <v>0</v>
      </c>
      <c r="AU191" s="102">
        <f>IFERROR(VLOOKUP(AT191,[1]Validation!$A$22:$D$24,4,),0)</f>
        <v>0</v>
      </c>
      <c r="AV191" s="102">
        <f t="shared" si="72"/>
        <v>0</v>
      </c>
      <c r="AW191" s="102">
        <f t="shared" si="73"/>
        <v>0</v>
      </c>
      <c r="BD191" s="98">
        <f t="shared" si="74"/>
        <v>0</v>
      </c>
      <c r="BF191" s="98">
        <f t="shared" si="75"/>
        <v>0</v>
      </c>
      <c r="BH191" s="98">
        <f t="shared" si="76"/>
        <v>0</v>
      </c>
      <c r="BJ191" s="98">
        <f t="shared" si="77"/>
        <v>0</v>
      </c>
    </row>
    <row r="192" spans="1:62" x14ac:dyDescent="0.3">
      <c r="A192" s="98" t="e">
        <f>VLOOKUP(F192,[1]Validation!$G$2:$H$39,2)</f>
        <v>#N/A</v>
      </c>
      <c r="B192" s="98">
        <v>309</v>
      </c>
      <c r="C192" s="98">
        <f t="shared" si="70"/>
        <v>0</v>
      </c>
      <c r="AF192" s="102">
        <f t="shared" ref="AF192:AF255" si="78">COUNTA(AE192)</f>
        <v>0</v>
      </c>
      <c r="AG192" s="102">
        <f t="shared" si="71"/>
        <v>0</v>
      </c>
      <c r="AQ192" s="102">
        <f>IFERROR(VLOOKUP(AP192,[1]Validation!$A$22:$B$24,2,),0)</f>
        <v>0</v>
      </c>
      <c r="AS192" s="102">
        <f>IFERROR(VLOOKUP(AR192,[1]Validation!$A$21:$C$24,3,),0)</f>
        <v>0</v>
      </c>
      <c r="AU192" s="102">
        <f>IFERROR(VLOOKUP(AT192,[1]Validation!$A$22:$D$24,4,),0)</f>
        <v>0</v>
      </c>
      <c r="AV192" s="102">
        <f t="shared" si="72"/>
        <v>0</v>
      </c>
      <c r="AW192" s="102">
        <f t="shared" si="73"/>
        <v>0</v>
      </c>
      <c r="BD192" s="98">
        <f t="shared" si="74"/>
        <v>0</v>
      </c>
      <c r="BF192" s="98">
        <f t="shared" si="75"/>
        <v>0</v>
      </c>
      <c r="BH192" s="98">
        <f t="shared" si="76"/>
        <v>0</v>
      </c>
      <c r="BJ192" s="98">
        <f t="shared" si="77"/>
        <v>0</v>
      </c>
    </row>
    <row r="193" spans="1:62" x14ac:dyDescent="0.3">
      <c r="A193" s="98" t="e">
        <f>VLOOKUP(F193,[1]Validation!$G$2:$H$39,2)</f>
        <v>#N/A</v>
      </c>
      <c r="B193" s="98">
        <v>309</v>
      </c>
      <c r="C193" s="98">
        <f t="shared" si="70"/>
        <v>0</v>
      </c>
      <c r="AF193" s="102">
        <f t="shared" si="78"/>
        <v>0</v>
      </c>
      <c r="AG193" s="102">
        <f t="shared" si="71"/>
        <v>0</v>
      </c>
      <c r="AQ193" s="102">
        <f>IFERROR(VLOOKUP(AP193,[1]Validation!$A$22:$B$24,2,),0)</f>
        <v>0</v>
      </c>
      <c r="AS193" s="102">
        <f>IFERROR(VLOOKUP(AR193,[1]Validation!$A$21:$C$24,3,),0)</f>
        <v>0</v>
      </c>
      <c r="AU193" s="102">
        <f>IFERROR(VLOOKUP(AT193,[1]Validation!$A$22:$D$24,4,),0)</f>
        <v>0</v>
      </c>
      <c r="AV193" s="102">
        <f t="shared" si="72"/>
        <v>0</v>
      </c>
      <c r="AW193" s="102">
        <f t="shared" si="73"/>
        <v>0</v>
      </c>
      <c r="BD193" s="98">
        <f t="shared" si="74"/>
        <v>0</v>
      </c>
      <c r="BF193" s="98">
        <f t="shared" si="75"/>
        <v>0</v>
      </c>
      <c r="BH193" s="98">
        <f t="shared" si="76"/>
        <v>0</v>
      </c>
      <c r="BJ193" s="98">
        <f t="shared" si="77"/>
        <v>0</v>
      </c>
    </row>
    <row r="194" spans="1:62" x14ac:dyDescent="0.3">
      <c r="A194" s="98" t="e">
        <f>VLOOKUP(F194,[1]Validation!$G$2:$H$39,2)</f>
        <v>#N/A</v>
      </c>
      <c r="B194" s="98">
        <v>309</v>
      </c>
      <c r="C194" s="98">
        <f t="shared" si="70"/>
        <v>0</v>
      </c>
      <c r="AF194" s="102">
        <f t="shared" si="78"/>
        <v>0</v>
      </c>
      <c r="AG194" s="102">
        <f t="shared" si="71"/>
        <v>0</v>
      </c>
      <c r="AQ194" s="102">
        <f>IFERROR(VLOOKUP(AP194,[1]Validation!$A$22:$B$24,2,),0)</f>
        <v>0</v>
      </c>
      <c r="AS194" s="102">
        <f>IFERROR(VLOOKUP(AR194,[1]Validation!$A$21:$C$24,3,),0)</f>
        <v>0</v>
      </c>
      <c r="AU194" s="102">
        <f>IFERROR(VLOOKUP(AT194,[1]Validation!$A$22:$D$24,4,),0)</f>
        <v>0</v>
      </c>
      <c r="AV194" s="102">
        <f t="shared" si="72"/>
        <v>0</v>
      </c>
      <c r="AW194" s="102">
        <f t="shared" si="73"/>
        <v>0</v>
      </c>
      <c r="BD194" s="98">
        <f t="shared" si="74"/>
        <v>0</v>
      </c>
      <c r="BF194" s="98">
        <f t="shared" si="75"/>
        <v>0</v>
      </c>
      <c r="BH194" s="98">
        <f t="shared" si="76"/>
        <v>0</v>
      </c>
      <c r="BJ194" s="98">
        <f t="shared" si="77"/>
        <v>0</v>
      </c>
    </row>
    <row r="195" spans="1:62" x14ac:dyDescent="0.3">
      <c r="A195" s="98" t="e">
        <f>VLOOKUP(F195,[1]Validation!$G$2:$H$39,2)</f>
        <v>#N/A</v>
      </c>
      <c r="B195" s="98">
        <v>309</v>
      </c>
      <c r="C195" s="98">
        <f t="shared" si="70"/>
        <v>0</v>
      </c>
      <c r="AF195" s="102">
        <f t="shared" si="78"/>
        <v>0</v>
      </c>
      <c r="AG195" s="102">
        <f t="shared" si="71"/>
        <v>0</v>
      </c>
      <c r="AQ195" s="102">
        <f>IFERROR(VLOOKUP(AP195,[1]Validation!$A$22:$B$24,2,),0)</f>
        <v>0</v>
      </c>
      <c r="AS195" s="102">
        <f>IFERROR(VLOOKUP(AR195,[1]Validation!$A$21:$C$24,3,),0)</f>
        <v>0</v>
      </c>
      <c r="AU195" s="102">
        <f>IFERROR(VLOOKUP(AT195,[1]Validation!$A$22:$D$24,4,),0)</f>
        <v>0</v>
      </c>
      <c r="AV195" s="102">
        <f t="shared" si="72"/>
        <v>0</v>
      </c>
      <c r="AW195" s="102">
        <f t="shared" si="73"/>
        <v>0</v>
      </c>
      <c r="BD195" s="98">
        <f t="shared" si="74"/>
        <v>0</v>
      </c>
      <c r="BF195" s="98">
        <f t="shared" si="75"/>
        <v>0</v>
      </c>
      <c r="BH195" s="98">
        <f t="shared" si="76"/>
        <v>0</v>
      </c>
      <c r="BJ195" s="98">
        <f t="shared" si="77"/>
        <v>0</v>
      </c>
    </row>
    <row r="196" spans="1:62" x14ac:dyDescent="0.3">
      <c r="A196" s="98" t="e">
        <f>VLOOKUP(F196,[1]Validation!$G$2:$H$39,2)</f>
        <v>#N/A</v>
      </c>
      <c r="B196" s="98">
        <v>309</v>
      </c>
      <c r="C196" s="98">
        <f t="shared" si="70"/>
        <v>0</v>
      </c>
      <c r="AF196" s="102">
        <f t="shared" si="78"/>
        <v>0</v>
      </c>
      <c r="AG196" s="102">
        <f t="shared" si="71"/>
        <v>0</v>
      </c>
      <c r="AQ196" s="102">
        <f>IFERROR(VLOOKUP(AP196,[1]Validation!$A$22:$B$24,2,),0)</f>
        <v>0</v>
      </c>
      <c r="AS196" s="102">
        <f>IFERROR(VLOOKUP(AR196,[1]Validation!$A$21:$C$24,3,),0)</f>
        <v>0</v>
      </c>
      <c r="AU196" s="102">
        <f>IFERROR(VLOOKUP(AT196,[1]Validation!$A$22:$D$24,4,),0)</f>
        <v>0</v>
      </c>
      <c r="AV196" s="102">
        <f t="shared" si="72"/>
        <v>0</v>
      </c>
      <c r="AW196" s="102">
        <f t="shared" si="73"/>
        <v>0</v>
      </c>
      <c r="BD196" s="98">
        <f t="shared" si="74"/>
        <v>0</v>
      </c>
      <c r="BF196" s="98">
        <f t="shared" si="75"/>
        <v>0</v>
      </c>
      <c r="BH196" s="98">
        <f t="shared" si="76"/>
        <v>0</v>
      </c>
      <c r="BJ196" s="98">
        <f t="shared" si="77"/>
        <v>0</v>
      </c>
    </row>
    <row r="197" spans="1:62" x14ac:dyDescent="0.3">
      <c r="A197" s="98" t="e">
        <f>VLOOKUP(F197,[1]Validation!$G$2:$H$39,2)</f>
        <v>#N/A</v>
      </c>
      <c r="B197" s="98">
        <v>309</v>
      </c>
      <c r="C197" s="98">
        <f t="shared" si="70"/>
        <v>0</v>
      </c>
      <c r="AF197" s="102">
        <f t="shared" si="78"/>
        <v>0</v>
      </c>
      <c r="AG197" s="102">
        <f t="shared" si="71"/>
        <v>0</v>
      </c>
      <c r="AQ197" s="102">
        <f>IFERROR(VLOOKUP(AP197,[1]Validation!$A$22:$B$24,2,),0)</f>
        <v>0</v>
      </c>
      <c r="AS197" s="102">
        <f>IFERROR(VLOOKUP(AR197,[1]Validation!$A$21:$C$24,3,),0)</f>
        <v>0</v>
      </c>
      <c r="AU197" s="102">
        <f>IFERROR(VLOOKUP(AT197,[1]Validation!$A$22:$D$24,4,),0)</f>
        <v>0</v>
      </c>
      <c r="AV197" s="102">
        <f t="shared" si="72"/>
        <v>0</v>
      </c>
      <c r="AW197" s="102">
        <f t="shared" si="73"/>
        <v>0</v>
      </c>
      <c r="BD197" s="98">
        <f t="shared" si="74"/>
        <v>0</v>
      </c>
      <c r="BF197" s="98">
        <f t="shared" si="75"/>
        <v>0</v>
      </c>
      <c r="BH197" s="98">
        <f t="shared" si="76"/>
        <v>0</v>
      </c>
      <c r="BJ197" s="98">
        <f t="shared" si="77"/>
        <v>0</v>
      </c>
    </row>
    <row r="198" spans="1:62" x14ac:dyDescent="0.3">
      <c r="A198" s="98" t="e">
        <f>VLOOKUP(F198,[1]Validation!$G$2:$H$39,2)</f>
        <v>#N/A</v>
      </c>
      <c r="B198" s="98">
        <v>309</v>
      </c>
      <c r="C198" s="98">
        <f t="shared" si="70"/>
        <v>0</v>
      </c>
      <c r="AF198" s="102">
        <f t="shared" si="78"/>
        <v>0</v>
      </c>
      <c r="AG198" s="102">
        <f t="shared" si="71"/>
        <v>0</v>
      </c>
      <c r="AQ198" s="102">
        <f>IFERROR(VLOOKUP(AP198,[1]Validation!$A$22:$B$24,2,),0)</f>
        <v>0</v>
      </c>
      <c r="AS198" s="102">
        <f>IFERROR(VLOOKUP(AR198,[1]Validation!$A$21:$C$24,3,),0)</f>
        <v>0</v>
      </c>
      <c r="AU198" s="102">
        <f>IFERROR(VLOOKUP(AT198,[1]Validation!$A$22:$D$24,4,),0)</f>
        <v>0</v>
      </c>
      <c r="AV198" s="102">
        <f t="shared" si="72"/>
        <v>0</v>
      </c>
      <c r="AW198" s="102">
        <f t="shared" si="73"/>
        <v>0</v>
      </c>
      <c r="BD198" s="98">
        <f t="shared" si="74"/>
        <v>0</v>
      </c>
      <c r="BF198" s="98">
        <f t="shared" si="75"/>
        <v>0</v>
      </c>
      <c r="BH198" s="98">
        <f t="shared" si="76"/>
        <v>0</v>
      </c>
      <c r="BJ198" s="98">
        <f t="shared" si="77"/>
        <v>0</v>
      </c>
    </row>
    <row r="199" spans="1:62" x14ac:dyDescent="0.3">
      <c r="A199" s="98" t="e">
        <f>VLOOKUP(F199,[1]Validation!$G$2:$H$39,2)</f>
        <v>#N/A</v>
      </c>
      <c r="B199" s="98">
        <v>309</v>
      </c>
      <c r="C199" s="98">
        <f t="shared" si="70"/>
        <v>0</v>
      </c>
      <c r="AF199" s="102">
        <f t="shared" si="78"/>
        <v>0</v>
      </c>
      <c r="AG199" s="102">
        <f t="shared" si="71"/>
        <v>0</v>
      </c>
      <c r="AQ199" s="102">
        <f>IFERROR(VLOOKUP(AP199,[1]Validation!$A$22:$B$24,2,),0)</f>
        <v>0</v>
      </c>
      <c r="AS199" s="102">
        <f>IFERROR(VLOOKUP(AR199,[1]Validation!$A$21:$C$24,3,),0)</f>
        <v>0</v>
      </c>
      <c r="AU199" s="102">
        <f>IFERROR(VLOOKUP(AT199,[1]Validation!$A$22:$D$24,4,),0)</f>
        <v>0</v>
      </c>
      <c r="AV199" s="102">
        <f t="shared" si="72"/>
        <v>0</v>
      </c>
      <c r="AW199" s="102">
        <f t="shared" si="73"/>
        <v>0</v>
      </c>
      <c r="BD199" s="98">
        <f t="shared" si="74"/>
        <v>0</v>
      </c>
      <c r="BF199" s="98">
        <f t="shared" si="75"/>
        <v>0</v>
      </c>
      <c r="BH199" s="98">
        <f t="shared" si="76"/>
        <v>0</v>
      </c>
      <c r="BJ199" s="98">
        <f t="shared" si="77"/>
        <v>0</v>
      </c>
    </row>
    <row r="200" spans="1:62" x14ac:dyDescent="0.3">
      <c r="A200" s="98" t="e">
        <f>VLOOKUP(F200,[1]Validation!$G$2:$H$39,2)</f>
        <v>#N/A</v>
      </c>
      <c r="B200" s="98">
        <v>309</v>
      </c>
      <c r="C200" s="98">
        <f t="shared" si="70"/>
        <v>0</v>
      </c>
      <c r="AF200" s="102">
        <f t="shared" si="78"/>
        <v>0</v>
      </c>
      <c r="AG200" s="102">
        <f t="shared" si="71"/>
        <v>0</v>
      </c>
      <c r="AQ200" s="102">
        <f>IFERROR(VLOOKUP(AP200,[1]Validation!$A$22:$B$24,2,),0)</f>
        <v>0</v>
      </c>
      <c r="AS200" s="102">
        <f>IFERROR(VLOOKUP(AR200,[1]Validation!$A$21:$C$24,3,),0)</f>
        <v>0</v>
      </c>
      <c r="AU200" s="102">
        <f>IFERROR(VLOOKUP(AT200,[1]Validation!$A$22:$D$24,4,),0)</f>
        <v>0</v>
      </c>
      <c r="AV200" s="102">
        <f t="shared" si="72"/>
        <v>0</v>
      </c>
      <c r="AW200" s="102">
        <f t="shared" si="73"/>
        <v>0</v>
      </c>
      <c r="BD200" s="98">
        <f t="shared" si="74"/>
        <v>0</v>
      </c>
      <c r="BF200" s="98">
        <f t="shared" si="75"/>
        <v>0</v>
      </c>
      <c r="BH200" s="98">
        <f t="shared" si="76"/>
        <v>0</v>
      </c>
      <c r="BJ200" s="98">
        <f t="shared" si="77"/>
        <v>0</v>
      </c>
    </row>
    <row r="201" spans="1:62" x14ac:dyDescent="0.3">
      <c r="A201" s="98" t="e">
        <f>VLOOKUP(F201,[1]Validation!$G$2:$H$39,2)</f>
        <v>#N/A</v>
      </c>
      <c r="B201" s="98">
        <v>309</v>
      </c>
      <c r="C201" s="98">
        <f t="shared" si="70"/>
        <v>0</v>
      </c>
      <c r="AF201" s="102">
        <f t="shared" si="78"/>
        <v>0</v>
      </c>
      <c r="AG201" s="102">
        <f t="shared" si="71"/>
        <v>0</v>
      </c>
      <c r="AQ201" s="102">
        <f>IFERROR(VLOOKUP(AP201,[1]Validation!$A$22:$B$24,2,),0)</f>
        <v>0</v>
      </c>
      <c r="AS201" s="102">
        <f>IFERROR(VLOOKUP(AR201,[1]Validation!$A$21:$C$24,3,),0)</f>
        <v>0</v>
      </c>
      <c r="AU201" s="102">
        <f>IFERROR(VLOOKUP(AT201,[1]Validation!$A$22:$D$24,4,),0)</f>
        <v>0</v>
      </c>
      <c r="AV201" s="102">
        <f t="shared" si="72"/>
        <v>0</v>
      </c>
      <c r="AW201" s="102">
        <f t="shared" si="73"/>
        <v>0</v>
      </c>
      <c r="BD201" s="98">
        <f t="shared" si="74"/>
        <v>0</v>
      </c>
      <c r="BF201" s="98">
        <f t="shared" si="75"/>
        <v>0</v>
      </c>
      <c r="BH201" s="98">
        <f t="shared" si="76"/>
        <v>0</v>
      </c>
      <c r="BJ201" s="98">
        <f t="shared" si="77"/>
        <v>0</v>
      </c>
    </row>
    <row r="202" spans="1:62" x14ac:dyDescent="0.3">
      <c r="A202" s="98" t="e">
        <f>VLOOKUP(F202,[1]Validation!$G$2:$H$39,2)</f>
        <v>#N/A</v>
      </c>
      <c r="B202" s="98">
        <v>309</v>
      </c>
      <c r="C202" s="98">
        <f t="shared" si="70"/>
        <v>0</v>
      </c>
      <c r="AF202" s="102">
        <f t="shared" si="78"/>
        <v>0</v>
      </c>
      <c r="AG202" s="102">
        <f t="shared" si="71"/>
        <v>0</v>
      </c>
      <c r="AQ202" s="102">
        <f>IFERROR(VLOOKUP(AP202,[1]Validation!$A$22:$B$24,2,),0)</f>
        <v>0</v>
      </c>
      <c r="AS202" s="102">
        <f>IFERROR(VLOOKUP(AR202,[1]Validation!$A$21:$C$24,3,),0)</f>
        <v>0</v>
      </c>
      <c r="AU202" s="102">
        <f>IFERROR(VLOOKUP(AT202,[1]Validation!$A$22:$D$24,4,),0)</f>
        <v>0</v>
      </c>
      <c r="AV202" s="102">
        <f t="shared" si="72"/>
        <v>0</v>
      </c>
      <c r="AW202" s="102">
        <f t="shared" si="73"/>
        <v>0</v>
      </c>
      <c r="BD202" s="98">
        <f t="shared" si="74"/>
        <v>0</v>
      </c>
      <c r="BF202" s="98">
        <f t="shared" si="75"/>
        <v>0</v>
      </c>
      <c r="BH202" s="98">
        <f t="shared" si="76"/>
        <v>0</v>
      </c>
      <c r="BJ202" s="98">
        <f t="shared" si="77"/>
        <v>0</v>
      </c>
    </row>
    <row r="203" spans="1:62" x14ac:dyDescent="0.3">
      <c r="A203" s="98" t="e">
        <f>VLOOKUP(F203,[1]Validation!$G$2:$H$39,2)</f>
        <v>#N/A</v>
      </c>
      <c r="B203" s="98">
        <v>309</v>
      </c>
      <c r="C203" s="98">
        <f t="shared" si="70"/>
        <v>0</v>
      </c>
      <c r="AF203" s="102">
        <f t="shared" si="78"/>
        <v>0</v>
      </c>
      <c r="AG203" s="102">
        <f t="shared" si="71"/>
        <v>0</v>
      </c>
      <c r="AQ203" s="102">
        <f>IFERROR(VLOOKUP(AP203,[1]Validation!$A$22:$B$24,2,),0)</f>
        <v>0</v>
      </c>
      <c r="AS203" s="102">
        <f>IFERROR(VLOOKUP(AR203,[1]Validation!$A$21:$C$24,3,),0)</f>
        <v>0</v>
      </c>
      <c r="AU203" s="102">
        <f>IFERROR(VLOOKUP(AT203,[1]Validation!$A$22:$D$24,4,),0)</f>
        <v>0</v>
      </c>
      <c r="AV203" s="102">
        <f t="shared" si="72"/>
        <v>0</v>
      </c>
      <c r="AW203" s="102">
        <f t="shared" si="73"/>
        <v>0</v>
      </c>
      <c r="BD203" s="98">
        <f t="shared" si="74"/>
        <v>0</v>
      </c>
      <c r="BF203" s="98">
        <f t="shared" si="75"/>
        <v>0</v>
      </c>
      <c r="BH203" s="98">
        <f t="shared" si="76"/>
        <v>0</v>
      </c>
      <c r="BJ203" s="98">
        <f t="shared" si="77"/>
        <v>0</v>
      </c>
    </row>
    <row r="204" spans="1:62" x14ac:dyDescent="0.3">
      <c r="A204" s="98" t="e">
        <f>VLOOKUP(F204,[1]Validation!$G$2:$H$39,2)</f>
        <v>#N/A</v>
      </c>
      <c r="B204" s="98">
        <v>309</v>
      </c>
      <c r="C204" s="98">
        <f t="shared" si="70"/>
        <v>0</v>
      </c>
      <c r="AF204" s="102">
        <f t="shared" si="78"/>
        <v>0</v>
      </c>
      <c r="AG204" s="102">
        <f t="shared" si="71"/>
        <v>0</v>
      </c>
      <c r="AQ204" s="102">
        <f>IFERROR(VLOOKUP(AP204,[1]Validation!$A$22:$B$24,2,),0)</f>
        <v>0</v>
      </c>
      <c r="AS204" s="102">
        <f>IFERROR(VLOOKUP(AR204,[1]Validation!$A$21:$C$24,3,),0)</f>
        <v>0</v>
      </c>
      <c r="AU204" s="102">
        <f>IFERROR(VLOOKUP(AT204,[1]Validation!$A$22:$D$24,4,),0)</f>
        <v>0</v>
      </c>
      <c r="AV204" s="102">
        <f t="shared" si="72"/>
        <v>0</v>
      </c>
      <c r="AW204" s="102">
        <f t="shared" si="73"/>
        <v>0</v>
      </c>
      <c r="BD204" s="98">
        <f t="shared" si="74"/>
        <v>0</v>
      </c>
      <c r="BF204" s="98">
        <f t="shared" si="75"/>
        <v>0</v>
      </c>
      <c r="BH204" s="98">
        <f t="shared" si="76"/>
        <v>0</v>
      </c>
      <c r="BJ204" s="98">
        <f t="shared" si="77"/>
        <v>0</v>
      </c>
    </row>
    <row r="205" spans="1:62" x14ac:dyDescent="0.3">
      <c r="A205" s="98" t="e">
        <f>VLOOKUP(F205,[1]Validation!$G$2:$H$39,2)</f>
        <v>#N/A</v>
      </c>
      <c r="B205" s="98">
        <v>309</v>
      </c>
      <c r="C205" s="98">
        <f t="shared" si="70"/>
        <v>0</v>
      </c>
      <c r="AF205" s="102">
        <f t="shared" si="78"/>
        <v>0</v>
      </c>
      <c r="AG205" s="102">
        <f t="shared" si="71"/>
        <v>0</v>
      </c>
      <c r="AQ205" s="102">
        <f>IFERROR(VLOOKUP(AP205,[1]Validation!$A$22:$B$24,2,),0)</f>
        <v>0</v>
      </c>
      <c r="AS205" s="102">
        <f>IFERROR(VLOOKUP(AR205,[1]Validation!$A$21:$C$24,3,),0)</f>
        <v>0</v>
      </c>
      <c r="AU205" s="102">
        <f>IFERROR(VLOOKUP(AT205,[1]Validation!$A$22:$D$24,4,),0)</f>
        <v>0</v>
      </c>
      <c r="AV205" s="102">
        <f t="shared" si="72"/>
        <v>0</v>
      </c>
      <c r="AW205" s="102">
        <f t="shared" si="73"/>
        <v>0</v>
      </c>
      <c r="BD205" s="98">
        <f t="shared" si="74"/>
        <v>0</v>
      </c>
      <c r="BF205" s="98">
        <f t="shared" si="75"/>
        <v>0</v>
      </c>
      <c r="BH205" s="98">
        <f t="shared" si="76"/>
        <v>0</v>
      </c>
      <c r="BJ205" s="98">
        <f t="shared" si="77"/>
        <v>0</v>
      </c>
    </row>
    <row r="206" spans="1:62" x14ac:dyDescent="0.3">
      <c r="A206" s="98" t="e">
        <f>VLOOKUP(F206,[1]Validation!$G$2:$H$39,2)</f>
        <v>#N/A</v>
      </c>
      <c r="B206" s="98">
        <v>309</v>
      </c>
      <c r="C206" s="98">
        <f t="shared" si="70"/>
        <v>0</v>
      </c>
      <c r="AF206" s="102">
        <f t="shared" si="78"/>
        <v>0</v>
      </c>
      <c r="AG206" s="102">
        <f t="shared" si="71"/>
        <v>0</v>
      </c>
      <c r="AQ206" s="102">
        <f>IFERROR(VLOOKUP(AP206,[1]Validation!$A$22:$B$24,2,),0)</f>
        <v>0</v>
      </c>
      <c r="AS206" s="102">
        <f>IFERROR(VLOOKUP(AR206,[1]Validation!$A$21:$C$24,3,),0)</f>
        <v>0</v>
      </c>
      <c r="AU206" s="102">
        <f>IFERROR(VLOOKUP(AT206,[1]Validation!$A$22:$D$24,4,),0)</f>
        <v>0</v>
      </c>
      <c r="AV206" s="102">
        <f t="shared" si="72"/>
        <v>0</v>
      </c>
      <c r="AW206" s="102">
        <f t="shared" si="73"/>
        <v>0</v>
      </c>
      <c r="BD206" s="98">
        <f t="shared" si="74"/>
        <v>0</v>
      </c>
      <c r="BF206" s="98">
        <f t="shared" si="75"/>
        <v>0</v>
      </c>
      <c r="BH206" s="98">
        <f t="shared" si="76"/>
        <v>0</v>
      </c>
      <c r="BJ206" s="98">
        <f t="shared" si="77"/>
        <v>0</v>
      </c>
    </row>
    <row r="207" spans="1:62" x14ac:dyDescent="0.3">
      <c r="A207" s="98" t="e">
        <f>VLOOKUP(F207,[1]Validation!$G$2:$H$39,2)</f>
        <v>#N/A</v>
      </c>
      <c r="B207" s="98">
        <v>309</v>
      </c>
      <c r="C207" s="98">
        <f t="shared" si="70"/>
        <v>0</v>
      </c>
      <c r="AF207" s="102">
        <f t="shared" si="78"/>
        <v>0</v>
      </c>
      <c r="AG207" s="102">
        <f t="shared" si="71"/>
        <v>0</v>
      </c>
      <c r="AQ207" s="102">
        <f>IFERROR(VLOOKUP(AP207,[1]Validation!$A$22:$B$24,2,),0)</f>
        <v>0</v>
      </c>
      <c r="AS207" s="102">
        <f>IFERROR(VLOOKUP(AR207,[1]Validation!$A$21:$C$24,3,),0)</f>
        <v>0</v>
      </c>
      <c r="AU207" s="102">
        <f>IFERROR(VLOOKUP(AT207,[1]Validation!$A$22:$D$24,4,),0)</f>
        <v>0</v>
      </c>
      <c r="AV207" s="102">
        <f t="shared" si="72"/>
        <v>0</v>
      </c>
      <c r="AW207" s="102">
        <f t="shared" si="73"/>
        <v>0</v>
      </c>
      <c r="BD207" s="98">
        <f t="shared" si="74"/>
        <v>0</v>
      </c>
      <c r="BF207" s="98">
        <f t="shared" si="75"/>
        <v>0</v>
      </c>
      <c r="BH207" s="98">
        <f t="shared" si="76"/>
        <v>0</v>
      </c>
      <c r="BJ207" s="98">
        <f t="shared" si="77"/>
        <v>0</v>
      </c>
    </row>
    <row r="208" spans="1:62" x14ac:dyDescent="0.3">
      <c r="A208" s="98" t="e">
        <f>VLOOKUP(F208,[1]Validation!$G$2:$H$39,2)</f>
        <v>#N/A</v>
      </c>
      <c r="B208" s="98">
        <v>309</v>
      </c>
      <c r="C208" s="98">
        <f t="shared" si="70"/>
        <v>0</v>
      </c>
      <c r="AF208" s="102">
        <f t="shared" si="78"/>
        <v>0</v>
      </c>
      <c r="AG208" s="102">
        <f t="shared" si="71"/>
        <v>0</v>
      </c>
      <c r="AQ208" s="102">
        <f>IFERROR(VLOOKUP(AP208,[1]Validation!$A$22:$B$24,2,),0)</f>
        <v>0</v>
      </c>
      <c r="AS208" s="102">
        <f>IFERROR(VLOOKUP(AR208,[1]Validation!$A$21:$C$24,3,),0)</f>
        <v>0</v>
      </c>
      <c r="AU208" s="102">
        <f>IFERROR(VLOOKUP(AT208,[1]Validation!$A$22:$D$24,4,),0)</f>
        <v>0</v>
      </c>
      <c r="AV208" s="102">
        <f t="shared" si="72"/>
        <v>0</v>
      </c>
      <c r="AW208" s="102">
        <f t="shared" si="73"/>
        <v>0</v>
      </c>
      <c r="BD208" s="98">
        <f t="shared" si="74"/>
        <v>0</v>
      </c>
      <c r="BF208" s="98">
        <f t="shared" si="75"/>
        <v>0</v>
      </c>
      <c r="BH208" s="98">
        <f t="shared" si="76"/>
        <v>0</v>
      </c>
      <c r="BJ208" s="98">
        <f t="shared" si="77"/>
        <v>0</v>
      </c>
    </row>
    <row r="209" spans="1:62" x14ac:dyDescent="0.3">
      <c r="A209" s="98" t="e">
        <f>VLOOKUP(F209,[1]Validation!$G$2:$H$39,2)</f>
        <v>#N/A</v>
      </c>
      <c r="B209" s="98">
        <v>309</v>
      </c>
      <c r="C209" s="98">
        <f t="shared" si="70"/>
        <v>0</v>
      </c>
      <c r="AF209" s="102">
        <f t="shared" si="78"/>
        <v>0</v>
      </c>
      <c r="AG209" s="102">
        <f t="shared" si="71"/>
        <v>0</v>
      </c>
      <c r="AQ209" s="102">
        <f>IFERROR(VLOOKUP(AP209,[1]Validation!$A$22:$B$24,2,),0)</f>
        <v>0</v>
      </c>
      <c r="AS209" s="102">
        <f>IFERROR(VLOOKUP(AR209,[1]Validation!$A$21:$C$24,3,),0)</f>
        <v>0</v>
      </c>
      <c r="AU209" s="102">
        <f>IFERROR(VLOOKUP(AT209,[1]Validation!$A$22:$D$24,4,),0)</f>
        <v>0</v>
      </c>
      <c r="AV209" s="102">
        <f t="shared" si="72"/>
        <v>0</v>
      </c>
      <c r="AW209" s="102">
        <f t="shared" si="73"/>
        <v>0</v>
      </c>
      <c r="BD209" s="98">
        <f t="shared" si="74"/>
        <v>0</v>
      </c>
      <c r="BF209" s="98">
        <f t="shared" si="75"/>
        <v>0</v>
      </c>
      <c r="BH209" s="98">
        <f t="shared" si="76"/>
        <v>0</v>
      </c>
      <c r="BJ209" s="98">
        <f t="shared" si="77"/>
        <v>0</v>
      </c>
    </row>
    <row r="210" spans="1:62" x14ac:dyDescent="0.3">
      <c r="A210" s="98" t="e">
        <f>VLOOKUP(F210,[1]Validation!$G$2:$H$39,2)</f>
        <v>#N/A</v>
      </c>
      <c r="B210" s="98">
        <v>309</v>
      </c>
      <c r="C210" s="98">
        <f t="shared" si="70"/>
        <v>0</v>
      </c>
      <c r="AF210" s="102">
        <f t="shared" si="78"/>
        <v>0</v>
      </c>
      <c r="AG210" s="102">
        <f t="shared" si="71"/>
        <v>0</v>
      </c>
      <c r="AQ210" s="102">
        <f>IFERROR(VLOOKUP(AP210,[1]Validation!$A$22:$B$24,2,),0)</f>
        <v>0</v>
      </c>
      <c r="AS210" s="102">
        <f>IFERROR(VLOOKUP(AR210,[1]Validation!$A$21:$C$24,3,),0)</f>
        <v>0</v>
      </c>
      <c r="AU210" s="102">
        <f>IFERROR(VLOOKUP(AT210,[1]Validation!$A$22:$D$24,4,),0)</f>
        <v>0</v>
      </c>
      <c r="AV210" s="102">
        <f t="shared" si="72"/>
        <v>0</v>
      </c>
      <c r="AW210" s="102">
        <f t="shared" si="73"/>
        <v>0</v>
      </c>
      <c r="BD210" s="98">
        <f t="shared" si="74"/>
        <v>0</v>
      </c>
      <c r="BF210" s="98">
        <f t="shared" si="75"/>
        <v>0</v>
      </c>
      <c r="BH210" s="98">
        <f t="shared" si="76"/>
        <v>0</v>
      </c>
      <c r="BJ210" s="98">
        <f t="shared" si="77"/>
        <v>0</v>
      </c>
    </row>
    <row r="211" spans="1:62" x14ac:dyDescent="0.3">
      <c r="A211" s="98" t="e">
        <f>VLOOKUP(F211,[1]Validation!$G$2:$H$39,2)</f>
        <v>#N/A</v>
      </c>
      <c r="B211" s="98">
        <v>309</v>
      </c>
      <c r="C211" s="98">
        <f t="shared" si="70"/>
        <v>0</v>
      </c>
      <c r="AF211" s="102">
        <f t="shared" si="78"/>
        <v>0</v>
      </c>
      <c r="AG211" s="102">
        <f t="shared" si="71"/>
        <v>0</v>
      </c>
      <c r="AQ211" s="102">
        <f>IFERROR(VLOOKUP(AP211,[1]Validation!$A$22:$B$24,2,),0)</f>
        <v>0</v>
      </c>
      <c r="AS211" s="102">
        <f>IFERROR(VLOOKUP(AR211,[1]Validation!$A$21:$C$24,3,),0)</f>
        <v>0</v>
      </c>
      <c r="AU211" s="102">
        <f>IFERROR(VLOOKUP(AT211,[1]Validation!$A$22:$D$24,4,),0)</f>
        <v>0</v>
      </c>
      <c r="AV211" s="102">
        <f t="shared" si="72"/>
        <v>0</v>
      </c>
      <c r="AW211" s="102">
        <f t="shared" si="73"/>
        <v>0</v>
      </c>
      <c r="BD211" s="98">
        <f t="shared" si="74"/>
        <v>0</v>
      </c>
      <c r="BF211" s="98">
        <f t="shared" si="75"/>
        <v>0</v>
      </c>
      <c r="BH211" s="98">
        <f t="shared" si="76"/>
        <v>0</v>
      </c>
      <c r="BJ211" s="98">
        <f t="shared" si="77"/>
        <v>0</v>
      </c>
    </row>
    <row r="212" spans="1:62" x14ac:dyDescent="0.3">
      <c r="A212" s="98" t="e">
        <f>VLOOKUP(F212,[1]Validation!$G$2:$H$39,2)</f>
        <v>#N/A</v>
      </c>
      <c r="B212" s="98">
        <v>309</v>
      </c>
      <c r="C212" s="98">
        <f t="shared" si="70"/>
        <v>0</v>
      </c>
      <c r="AF212" s="102">
        <f t="shared" si="78"/>
        <v>0</v>
      </c>
      <c r="AG212" s="102">
        <f t="shared" si="71"/>
        <v>0</v>
      </c>
      <c r="AQ212" s="102">
        <f>IFERROR(VLOOKUP(AP212,[1]Validation!$A$22:$B$24,2,),0)</f>
        <v>0</v>
      </c>
      <c r="AS212" s="102">
        <f>IFERROR(VLOOKUP(AR212,[1]Validation!$A$21:$C$24,3,),0)</f>
        <v>0</v>
      </c>
      <c r="AU212" s="102">
        <f>IFERROR(VLOOKUP(AT212,[1]Validation!$A$22:$D$24,4,),0)</f>
        <v>0</v>
      </c>
      <c r="AV212" s="102">
        <f t="shared" si="72"/>
        <v>0</v>
      </c>
      <c r="AW212" s="102">
        <f t="shared" si="73"/>
        <v>0</v>
      </c>
      <c r="BD212" s="98">
        <f t="shared" si="74"/>
        <v>0</v>
      </c>
      <c r="BF212" s="98">
        <f t="shared" si="75"/>
        <v>0</v>
      </c>
      <c r="BH212" s="98">
        <f t="shared" si="76"/>
        <v>0</v>
      </c>
      <c r="BJ212" s="98">
        <f t="shared" si="77"/>
        <v>0</v>
      </c>
    </row>
    <row r="213" spans="1:62" x14ac:dyDescent="0.3">
      <c r="A213" s="98" t="e">
        <f>VLOOKUP(F213,[1]Validation!$G$2:$H$39,2)</f>
        <v>#N/A</v>
      </c>
      <c r="B213" s="98">
        <v>309</v>
      </c>
      <c r="C213" s="98">
        <f t="shared" si="70"/>
        <v>0</v>
      </c>
      <c r="AF213" s="102">
        <f t="shared" si="78"/>
        <v>0</v>
      </c>
      <c r="AG213" s="102">
        <f t="shared" si="71"/>
        <v>0</v>
      </c>
      <c r="AQ213" s="102">
        <f>IFERROR(VLOOKUP(AP213,[1]Validation!$A$22:$B$24,2,),0)</f>
        <v>0</v>
      </c>
      <c r="AS213" s="102">
        <f>IFERROR(VLOOKUP(AR213,[1]Validation!$A$21:$C$24,3,),0)</f>
        <v>0</v>
      </c>
      <c r="AU213" s="102">
        <f>IFERROR(VLOOKUP(AT213,[1]Validation!$A$22:$D$24,4,),0)</f>
        <v>0</v>
      </c>
      <c r="AV213" s="102">
        <f t="shared" si="72"/>
        <v>0</v>
      </c>
      <c r="AW213" s="102">
        <f t="shared" si="73"/>
        <v>0</v>
      </c>
      <c r="BD213" s="98">
        <f t="shared" si="74"/>
        <v>0</v>
      </c>
      <c r="BF213" s="98">
        <f t="shared" si="75"/>
        <v>0</v>
      </c>
      <c r="BH213" s="98">
        <f t="shared" si="76"/>
        <v>0</v>
      </c>
      <c r="BJ213" s="98">
        <f t="shared" si="77"/>
        <v>0</v>
      </c>
    </row>
    <row r="214" spans="1:62" x14ac:dyDescent="0.3">
      <c r="A214" s="98" t="e">
        <f>VLOOKUP(F214,[1]Validation!$G$2:$H$39,2)</f>
        <v>#N/A</v>
      </c>
      <c r="B214" s="98">
        <v>309</v>
      </c>
      <c r="C214" s="98">
        <f t="shared" si="70"/>
        <v>0</v>
      </c>
      <c r="AF214" s="102">
        <f t="shared" si="78"/>
        <v>0</v>
      </c>
      <c r="AG214" s="102">
        <f t="shared" si="71"/>
        <v>0</v>
      </c>
      <c r="AQ214" s="102">
        <f>IFERROR(VLOOKUP(AP214,[1]Validation!$A$22:$B$24,2,),0)</f>
        <v>0</v>
      </c>
      <c r="AS214" s="102">
        <f>IFERROR(VLOOKUP(AR214,[1]Validation!$A$21:$C$24,3,),0)</f>
        <v>0</v>
      </c>
      <c r="AU214" s="102">
        <f>IFERROR(VLOOKUP(AT214,[1]Validation!$A$22:$D$24,4,),0)</f>
        <v>0</v>
      </c>
      <c r="AV214" s="102">
        <f t="shared" si="72"/>
        <v>0</v>
      </c>
      <c r="AW214" s="102">
        <f t="shared" si="73"/>
        <v>0</v>
      </c>
      <c r="BD214" s="98">
        <f t="shared" si="74"/>
        <v>0</v>
      </c>
      <c r="BF214" s="98">
        <f t="shared" si="75"/>
        <v>0</v>
      </c>
      <c r="BH214" s="98">
        <f t="shared" si="76"/>
        <v>0</v>
      </c>
      <c r="BJ214" s="98">
        <f t="shared" si="77"/>
        <v>0</v>
      </c>
    </row>
    <row r="215" spans="1:62" x14ac:dyDescent="0.3">
      <c r="A215" s="98" t="e">
        <f>VLOOKUP(F215,[1]Validation!$G$2:$H$39,2)</f>
        <v>#N/A</v>
      </c>
      <c r="B215" s="98">
        <v>309</v>
      </c>
      <c r="C215" s="98">
        <f t="shared" si="70"/>
        <v>0</v>
      </c>
      <c r="AF215" s="102">
        <f t="shared" si="78"/>
        <v>0</v>
      </c>
      <c r="AG215" s="102">
        <f t="shared" si="71"/>
        <v>0</v>
      </c>
      <c r="AQ215" s="102">
        <f>IFERROR(VLOOKUP(AP215,[1]Validation!$A$22:$B$24,2,),0)</f>
        <v>0</v>
      </c>
      <c r="AS215" s="102">
        <f>IFERROR(VLOOKUP(AR215,[1]Validation!$A$21:$C$24,3,),0)</f>
        <v>0</v>
      </c>
      <c r="AU215" s="102">
        <f>IFERROR(VLOOKUP(AT215,[1]Validation!$A$22:$D$24,4,),0)</f>
        <v>0</v>
      </c>
      <c r="AV215" s="102">
        <f t="shared" si="72"/>
        <v>0</v>
      </c>
      <c r="AW215" s="102">
        <f t="shared" si="73"/>
        <v>0</v>
      </c>
      <c r="BD215" s="98">
        <f t="shared" si="74"/>
        <v>0</v>
      </c>
      <c r="BF215" s="98">
        <f t="shared" si="75"/>
        <v>0</v>
      </c>
      <c r="BH215" s="98">
        <f t="shared" si="76"/>
        <v>0</v>
      </c>
      <c r="BJ215" s="98">
        <f t="shared" si="77"/>
        <v>0</v>
      </c>
    </row>
    <row r="216" spans="1:62" x14ac:dyDescent="0.3">
      <c r="A216" s="98" t="e">
        <f>VLOOKUP(F216,[1]Validation!$G$2:$H$39,2)</f>
        <v>#N/A</v>
      </c>
      <c r="B216" s="98">
        <v>309</v>
      </c>
      <c r="C216" s="98">
        <f t="shared" si="70"/>
        <v>0</v>
      </c>
      <c r="AF216" s="102">
        <f t="shared" si="78"/>
        <v>0</v>
      </c>
      <c r="AG216" s="102">
        <f t="shared" si="71"/>
        <v>0</v>
      </c>
      <c r="AQ216" s="102">
        <f>IFERROR(VLOOKUP(AP216,[1]Validation!$A$22:$B$24,2,),0)</f>
        <v>0</v>
      </c>
      <c r="AS216" s="102">
        <f>IFERROR(VLOOKUP(AR216,[1]Validation!$A$21:$C$24,3,),0)</f>
        <v>0</v>
      </c>
      <c r="AU216" s="102">
        <f>IFERROR(VLOOKUP(AT216,[1]Validation!$A$22:$D$24,4,),0)</f>
        <v>0</v>
      </c>
      <c r="AV216" s="102">
        <f t="shared" si="72"/>
        <v>0</v>
      </c>
      <c r="AW216" s="102">
        <f t="shared" si="73"/>
        <v>0</v>
      </c>
      <c r="BD216" s="98">
        <f t="shared" si="74"/>
        <v>0</v>
      </c>
      <c r="BF216" s="98">
        <f t="shared" si="75"/>
        <v>0</v>
      </c>
      <c r="BH216" s="98">
        <f t="shared" si="76"/>
        <v>0</v>
      </c>
      <c r="BJ216" s="98">
        <f t="shared" si="77"/>
        <v>0</v>
      </c>
    </row>
    <row r="217" spans="1:62" x14ac:dyDescent="0.3">
      <c r="A217" s="98" t="e">
        <f>VLOOKUP(F217,[1]Validation!$G$2:$H$39,2)</f>
        <v>#N/A</v>
      </c>
      <c r="B217" s="98">
        <v>309</v>
      </c>
      <c r="C217" s="98">
        <f t="shared" si="70"/>
        <v>0</v>
      </c>
      <c r="AF217" s="102">
        <f t="shared" si="78"/>
        <v>0</v>
      </c>
      <c r="AG217" s="102">
        <f t="shared" si="71"/>
        <v>0</v>
      </c>
      <c r="AQ217" s="102">
        <f>IFERROR(VLOOKUP(AP217,[1]Validation!$A$22:$B$24,2,),0)</f>
        <v>0</v>
      </c>
      <c r="AS217" s="102">
        <f>IFERROR(VLOOKUP(AR217,[1]Validation!$A$21:$C$24,3,),0)</f>
        <v>0</v>
      </c>
      <c r="AU217" s="102">
        <f>IFERROR(VLOOKUP(AT217,[1]Validation!$A$22:$D$24,4,),0)</f>
        <v>0</v>
      </c>
      <c r="AV217" s="102">
        <f t="shared" si="72"/>
        <v>0</v>
      </c>
      <c r="AW217" s="102">
        <f t="shared" si="73"/>
        <v>0</v>
      </c>
      <c r="BD217" s="98">
        <f t="shared" si="74"/>
        <v>0</v>
      </c>
      <c r="BF217" s="98">
        <f t="shared" si="75"/>
        <v>0</v>
      </c>
      <c r="BH217" s="98">
        <f t="shared" si="76"/>
        <v>0</v>
      </c>
      <c r="BJ217" s="98">
        <f t="shared" si="77"/>
        <v>0</v>
      </c>
    </row>
    <row r="218" spans="1:62" x14ac:dyDescent="0.3">
      <c r="A218" s="98" t="e">
        <f>VLOOKUP(F218,[1]Validation!$G$2:$H$39,2)</f>
        <v>#N/A</v>
      </c>
      <c r="B218" s="98">
        <v>309</v>
      </c>
      <c r="C218" s="98">
        <f t="shared" si="70"/>
        <v>0</v>
      </c>
      <c r="AF218" s="102">
        <f t="shared" si="78"/>
        <v>0</v>
      </c>
      <c r="AG218" s="102">
        <f t="shared" si="71"/>
        <v>0</v>
      </c>
      <c r="AQ218" s="102">
        <f>IFERROR(VLOOKUP(AP218,[1]Validation!$A$22:$B$24,2,),0)</f>
        <v>0</v>
      </c>
      <c r="AS218" s="102">
        <f>IFERROR(VLOOKUP(AR218,[1]Validation!$A$21:$C$24,3,),0)</f>
        <v>0</v>
      </c>
      <c r="AU218" s="102">
        <f>IFERROR(VLOOKUP(AT218,[1]Validation!$A$22:$D$24,4,),0)</f>
        <v>0</v>
      </c>
      <c r="AV218" s="102">
        <f t="shared" si="72"/>
        <v>0</v>
      </c>
      <c r="AW218" s="102">
        <f t="shared" si="73"/>
        <v>0</v>
      </c>
      <c r="BD218" s="98">
        <f t="shared" si="74"/>
        <v>0</v>
      </c>
      <c r="BF218" s="98">
        <f t="shared" si="75"/>
        <v>0</v>
      </c>
      <c r="BH218" s="98">
        <f t="shared" si="76"/>
        <v>0</v>
      </c>
      <c r="BJ218" s="98">
        <f t="shared" si="77"/>
        <v>0</v>
      </c>
    </row>
    <row r="219" spans="1:62" x14ac:dyDescent="0.3">
      <c r="A219" s="98" t="e">
        <f>VLOOKUP(F219,[1]Validation!$G$2:$H$39,2)</f>
        <v>#N/A</v>
      </c>
      <c r="B219" s="98">
        <v>309</v>
      </c>
      <c r="C219" s="98">
        <f t="shared" si="70"/>
        <v>0</v>
      </c>
      <c r="AF219" s="102">
        <f t="shared" si="78"/>
        <v>0</v>
      </c>
      <c r="AG219" s="102">
        <f t="shared" si="71"/>
        <v>0</v>
      </c>
      <c r="AQ219" s="102">
        <f>IFERROR(VLOOKUP(AP219,[1]Validation!$A$22:$B$24,2,),0)</f>
        <v>0</v>
      </c>
      <c r="AS219" s="102">
        <f>IFERROR(VLOOKUP(AR219,[1]Validation!$A$21:$C$24,3,),0)</f>
        <v>0</v>
      </c>
      <c r="AU219" s="102">
        <f>IFERROR(VLOOKUP(AT219,[1]Validation!$A$22:$D$24,4,),0)</f>
        <v>0</v>
      </c>
      <c r="AV219" s="102">
        <f t="shared" si="72"/>
        <v>0</v>
      </c>
      <c r="AW219" s="102">
        <f t="shared" si="73"/>
        <v>0</v>
      </c>
      <c r="BD219" s="98">
        <f t="shared" si="74"/>
        <v>0</v>
      </c>
      <c r="BF219" s="98">
        <f t="shared" si="75"/>
        <v>0</v>
      </c>
      <c r="BH219" s="98">
        <f t="shared" si="76"/>
        <v>0</v>
      </c>
      <c r="BJ219" s="98">
        <f t="shared" si="77"/>
        <v>0</v>
      </c>
    </row>
    <row r="220" spans="1:62" x14ac:dyDescent="0.3">
      <c r="A220" s="98" t="e">
        <f>VLOOKUP(F220,[1]Validation!$G$2:$H$39,2)</f>
        <v>#N/A</v>
      </c>
      <c r="B220" s="98">
        <v>309</v>
      </c>
      <c r="C220" s="98">
        <f t="shared" si="70"/>
        <v>0</v>
      </c>
      <c r="AF220" s="102">
        <f t="shared" si="78"/>
        <v>0</v>
      </c>
      <c r="AG220" s="102">
        <f t="shared" si="71"/>
        <v>0</v>
      </c>
      <c r="AQ220" s="102">
        <f>IFERROR(VLOOKUP(AP220,[1]Validation!$A$22:$B$24,2,),0)</f>
        <v>0</v>
      </c>
      <c r="AS220" s="102">
        <f>IFERROR(VLOOKUP(AR220,[1]Validation!$A$21:$C$24,3,),0)</f>
        <v>0</v>
      </c>
      <c r="AU220" s="102">
        <f>IFERROR(VLOOKUP(AT220,[1]Validation!$A$22:$D$24,4,),0)</f>
        <v>0</v>
      </c>
      <c r="AV220" s="102">
        <f t="shared" si="72"/>
        <v>0</v>
      </c>
      <c r="AW220" s="102">
        <f t="shared" si="73"/>
        <v>0</v>
      </c>
      <c r="BD220" s="98">
        <f t="shared" si="74"/>
        <v>0</v>
      </c>
      <c r="BF220" s="98">
        <f t="shared" si="75"/>
        <v>0</v>
      </c>
      <c r="BH220" s="98">
        <f t="shared" si="76"/>
        <v>0</v>
      </c>
      <c r="BJ220" s="98">
        <f t="shared" si="77"/>
        <v>0</v>
      </c>
    </row>
    <row r="221" spans="1:62" x14ac:dyDescent="0.3">
      <c r="A221" s="98" t="e">
        <f>VLOOKUP(F221,[1]Validation!$G$2:$H$39,2)</f>
        <v>#N/A</v>
      </c>
      <c r="B221" s="98">
        <v>309</v>
      </c>
      <c r="C221" s="98">
        <f t="shared" si="70"/>
        <v>0</v>
      </c>
      <c r="AF221" s="102">
        <f t="shared" si="78"/>
        <v>0</v>
      </c>
      <c r="AG221" s="102">
        <f t="shared" si="71"/>
        <v>0</v>
      </c>
      <c r="AQ221" s="102">
        <f>IFERROR(VLOOKUP(AP221,[1]Validation!$A$22:$B$24,2,),0)</f>
        <v>0</v>
      </c>
      <c r="AS221" s="102">
        <f>IFERROR(VLOOKUP(AR221,[1]Validation!$A$21:$C$24,3,),0)</f>
        <v>0</v>
      </c>
      <c r="AU221" s="102">
        <f>IFERROR(VLOOKUP(AT221,[1]Validation!$A$22:$D$24,4,),0)</f>
        <v>0</v>
      </c>
      <c r="AV221" s="102">
        <f t="shared" si="72"/>
        <v>0</v>
      </c>
      <c r="AW221" s="102">
        <f t="shared" si="73"/>
        <v>0</v>
      </c>
      <c r="BD221" s="98">
        <f t="shared" si="74"/>
        <v>0</v>
      </c>
      <c r="BF221" s="98">
        <f t="shared" si="75"/>
        <v>0</v>
      </c>
      <c r="BH221" s="98">
        <f t="shared" si="76"/>
        <v>0</v>
      </c>
      <c r="BJ221" s="98">
        <f t="shared" si="77"/>
        <v>0</v>
      </c>
    </row>
    <row r="222" spans="1:62" x14ac:dyDescent="0.3">
      <c r="A222" s="98" t="e">
        <f>VLOOKUP(F222,[1]Validation!$G$2:$H$39,2)</f>
        <v>#N/A</v>
      </c>
      <c r="B222" s="98">
        <v>309</v>
      </c>
      <c r="C222" s="98">
        <f t="shared" si="70"/>
        <v>0</v>
      </c>
      <c r="AF222" s="102">
        <f t="shared" si="78"/>
        <v>0</v>
      </c>
      <c r="AG222" s="102">
        <f t="shared" si="71"/>
        <v>0</v>
      </c>
      <c r="AQ222" s="102">
        <f>IFERROR(VLOOKUP(AP222,[1]Validation!$A$22:$B$24,2,),0)</f>
        <v>0</v>
      </c>
      <c r="AS222" s="102">
        <f>IFERROR(VLOOKUP(AR222,[1]Validation!$A$21:$C$24,3,),0)</f>
        <v>0</v>
      </c>
      <c r="AU222" s="102">
        <f>IFERROR(VLOOKUP(AT222,[1]Validation!$A$22:$D$24,4,),0)</f>
        <v>0</v>
      </c>
      <c r="AV222" s="102">
        <f t="shared" si="72"/>
        <v>0</v>
      </c>
      <c r="AW222" s="102">
        <f t="shared" si="73"/>
        <v>0</v>
      </c>
      <c r="BD222" s="98">
        <f t="shared" si="74"/>
        <v>0</v>
      </c>
      <c r="BF222" s="98">
        <f t="shared" si="75"/>
        <v>0</v>
      </c>
      <c r="BH222" s="98">
        <f t="shared" si="76"/>
        <v>0</v>
      </c>
      <c r="BJ222" s="98">
        <f t="shared" si="77"/>
        <v>0</v>
      </c>
    </row>
    <row r="223" spans="1:62" x14ac:dyDescent="0.3">
      <c r="A223" s="98" t="e">
        <f>VLOOKUP(F223,[1]Validation!$G$2:$H$39,2)</f>
        <v>#N/A</v>
      </c>
      <c r="B223" s="98">
        <v>309</v>
      </c>
      <c r="C223" s="98">
        <f t="shared" si="70"/>
        <v>0</v>
      </c>
      <c r="AF223" s="102">
        <f t="shared" si="78"/>
        <v>0</v>
      </c>
      <c r="AG223" s="102">
        <f t="shared" si="71"/>
        <v>0</v>
      </c>
      <c r="AQ223" s="102">
        <f>IFERROR(VLOOKUP(AP223,[1]Validation!$A$22:$B$24,2,),0)</f>
        <v>0</v>
      </c>
      <c r="AS223" s="102">
        <f>IFERROR(VLOOKUP(AR223,[1]Validation!$A$21:$C$24,3,),0)</f>
        <v>0</v>
      </c>
      <c r="AU223" s="102">
        <f>IFERROR(VLOOKUP(AT223,[1]Validation!$A$22:$D$24,4,),0)</f>
        <v>0</v>
      </c>
      <c r="AV223" s="102">
        <f t="shared" si="72"/>
        <v>0</v>
      </c>
      <c r="AW223" s="102">
        <f t="shared" si="73"/>
        <v>0</v>
      </c>
      <c r="BD223" s="98">
        <f t="shared" si="74"/>
        <v>0</v>
      </c>
      <c r="BF223" s="98">
        <f t="shared" si="75"/>
        <v>0</v>
      </c>
      <c r="BH223" s="98">
        <f t="shared" si="76"/>
        <v>0</v>
      </c>
      <c r="BJ223" s="98">
        <f t="shared" si="77"/>
        <v>0</v>
      </c>
    </row>
    <row r="224" spans="1:62" x14ac:dyDescent="0.3">
      <c r="A224" s="98" t="e">
        <f>VLOOKUP(F224,[1]Validation!$G$2:$H$39,2)</f>
        <v>#N/A</v>
      </c>
      <c r="B224" s="98">
        <v>309</v>
      </c>
      <c r="C224" s="98">
        <f t="shared" si="70"/>
        <v>0</v>
      </c>
      <c r="AF224" s="102">
        <f t="shared" si="78"/>
        <v>0</v>
      </c>
      <c r="AG224" s="102">
        <f t="shared" si="71"/>
        <v>0</v>
      </c>
      <c r="AQ224" s="102">
        <f>IFERROR(VLOOKUP(AP224,[1]Validation!$A$22:$B$24,2,),0)</f>
        <v>0</v>
      </c>
      <c r="AS224" s="102">
        <f>IFERROR(VLOOKUP(AR224,[1]Validation!$A$21:$C$24,3,),0)</f>
        <v>0</v>
      </c>
      <c r="AU224" s="102">
        <f>IFERROR(VLOOKUP(AT224,[1]Validation!$A$22:$D$24,4,),0)</f>
        <v>0</v>
      </c>
      <c r="AV224" s="102">
        <f t="shared" si="72"/>
        <v>0</v>
      </c>
      <c r="AW224" s="102">
        <f t="shared" si="73"/>
        <v>0</v>
      </c>
      <c r="BD224" s="98">
        <f t="shared" si="74"/>
        <v>0</v>
      </c>
      <c r="BF224" s="98">
        <f t="shared" si="75"/>
        <v>0</v>
      </c>
      <c r="BH224" s="98">
        <f t="shared" si="76"/>
        <v>0</v>
      </c>
      <c r="BJ224" s="98">
        <f t="shared" si="77"/>
        <v>0</v>
      </c>
    </row>
    <row r="225" spans="1:62" x14ac:dyDescent="0.3">
      <c r="A225" s="98" t="e">
        <f>VLOOKUP(F225,[1]Validation!$G$2:$H$39,2)</f>
        <v>#N/A</v>
      </c>
      <c r="B225" s="98">
        <v>309</v>
      </c>
      <c r="C225" s="98">
        <f t="shared" si="70"/>
        <v>0</v>
      </c>
      <c r="AF225" s="102">
        <f t="shared" si="78"/>
        <v>0</v>
      </c>
      <c r="AG225" s="102">
        <f t="shared" si="71"/>
        <v>0</v>
      </c>
      <c r="AQ225" s="102">
        <f>IFERROR(VLOOKUP(AP225,[1]Validation!$A$22:$B$24,2,),0)</f>
        <v>0</v>
      </c>
      <c r="AS225" s="102">
        <f>IFERROR(VLOOKUP(AR225,[1]Validation!$A$21:$C$24,3,),0)</f>
        <v>0</v>
      </c>
      <c r="AU225" s="102">
        <f>IFERROR(VLOOKUP(AT225,[1]Validation!$A$22:$D$24,4,),0)</f>
        <v>0</v>
      </c>
      <c r="AV225" s="102">
        <f t="shared" si="72"/>
        <v>0</v>
      </c>
      <c r="AW225" s="102">
        <f t="shared" si="73"/>
        <v>0</v>
      </c>
      <c r="BD225" s="98">
        <f t="shared" si="74"/>
        <v>0</v>
      </c>
      <c r="BF225" s="98">
        <f t="shared" si="75"/>
        <v>0</v>
      </c>
      <c r="BH225" s="98">
        <f t="shared" si="76"/>
        <v>0</v>
      </c>
      <c r="BJ225" s="98">
        <f t="shared" si="77"/>
        <v>0</v>
      </c>
    </row>
    <row r="226" spans="1:62" x14ac:dyDescent="0.3">
      <c r="A226" s="98" t="e">
        <f>VLOOKUP(F226,[1]Validation!$G$2:$H$39,2)</f>
        <v>#N/A</v>
      </c>
      <c r="B226" s="98">
        <v>309</v>
      </c>
      <c r="C226" s="98">
        <f t="shared" si="70"/>
        <v>0</v>
      </c>
      <c r="AF226" s="102">
        <f t="shared" si="78"/>
        <v>0</v>
      </c>
      <c r="AG226" s="102">
        <f t="shared" si="71"/>
        <v>0</v>
      </c>
      <c r="AQ226" s="102">
        <f>IFERROR(VLOOKUP(AP226,[1]Validation!$A$22:$B$24,2,),0)</f>
        <v>0</v>
      </c>
      <c r="AS226" s="102">
        <f>IFERROR(VLOOKUP(AR226,[1]Validation!$A$21:$C$24,3,),0)</f>
        <v>0</v>
      </c>
      <c r="AU226" s="102">
        <f>IFERROR(VLOOKUP(AT226,[1]Validation!$A$22:$D$24,4,),0)</f>
        <v>0</v>
      </c>
      <c r="AV226" s="102">
        <f t="shared" si="72"/>
        <v>0</v>
      </c>
      <c r="AW226" s="102">
        <f t="shared" si="73"/>
        <v>0</v>
      </c>
      <c r="BD226" s="98">
        <f t="shared" si="74"/>
        <v>0</v>
      </c>
      <c r="BF226" s="98">
        <f t="shared" si="75"/>
        <v>0</v>
      </c>
      <c r="BH226" s="98">
        <f t="shared" si="76"/>
        <v>0</v>
      </c>
      <c r="BJ226" s="98">
        <f t="shared" si="77"/>
        <v>0</v>
      </c>
    </row>
    <row r="227" spans="1:62" x14ac:dyDescent="0.3">
      <c r="A227" s="98" t="e">
        <f>VLOOKUP(F227,[1]Validation!$G$2:$H$39,2)</f>
        <v>#N/A</v>
      </c>
      <c r="B227" s="98">
        <v>309</v>
      </c>
      <c r="C227" s="98">
        <f t="shared" si="70"/>
        <v>0</v>
      </c>
      <c r="AF227" s="102">
        <f t="shared" si="78"/>
        <v>0</v>
      </c>
      <c r="AG227" s="102">
        <f t="shared" si="71"/>
        <v>0</v>
      </c>
      <c r="AQ227" s="102">
        <f>IFERROR(VLOOKUP(AP227,[1]Validation!$A$22:$B$24,2,),0)</f>
        <v>0</v>
      </c>
      <c r="AS227" s="102">
        <f>IFERROR(VLOOKUP(AR227,[1]Validation!$A$21:$C$24,3,),0)</f>
        <v>0</v>
      </c>
      <c r="AU227" s="102">
        <f>IFERROR(VLOOKUP(AT227,[1]Validation!$A$22:$D$24,4,),0)</f>
        <v>0</v>
      </c>
      <c r="AV227" s="102">
        <f t="shared" si="72"/>
        <v>0</v>
      </c>
      <c r="AW227" s="102">
        <f t="shared" si="73"/>
        <v>0</v>
      </c>
      <c r="BD227" s="98">
        <f t="shared" si="74"/>
        <v>0</v>
      </c>
      <c r="BF227" s="98">
        <f t="shared" si="75"/>
        <v>0</v>
      </c>
      <c r="BH227" s="98">
        <f t="shared" si="76"/>
        <v>0</v>
      </c>
      <c r="BJ227" s="98">
        <f t="shared" si="77"/>
        <v>0</v>
      </c>
    </row>
    <row r="228" spans="1:62" x14ac:dyDescent="0.3">
      <c r="A228" s="98" t="e">
        <f>VLOOKUP(F228,[1]Validation!$G$2:$H$39,2)</f>
        <v>#N/A</v>
      </c>
      <c r="B228" s="98">
        <v>309</v>
      </c>
      <c r="C228" s="98">
        <f t="shared" si="70"/>
        <v>0</v>
      </c>
      <c r="AF228" s="102">
        <f t="shared" si="78"/>
        <v>0</v>
      </c>
      <c r="AG228" s="102">
        <f t="shared" si="71"/>
        <v>0</v>
      </c>
      <c r="AQ228" s="102">
        <f>IFERROR(VLOOKUP(AP228,[1]Validation!$A$22:$B$24,2,),0)</f>
        <v>0</v>
      </c>
      <c r="AS228" s="102">
        <f>IFERROR(VLOOKUP(AR228,[1]Validation!$A$21:$C$24,3,),0)</f>
        <v>0</v>
      </c>
      <c r="AU228" s="102">
        <f>IFERROR(VLOOKUP(AT228,[1]Validation!$A$22:$D$24,4,),0)</f>
        <v>0</v>
      </c>
      <c r="AV228" s="102">
        <f t="shared" si="72"/>
        <v>0</v>
      </c>
      <c r="AW228" s="102">
        <f t="shared" si="73"/>
        <v>0</v>
      </c>
      <c r="BD228" s="98">
        <f t="shared" si="74"/>
        <v>0</v>
      </c>
      <c r="BF228" s="98">
        <f t="shared" si="75"/>
        <v>0</v>
      </c>
      <c r="BH228" s="98">
        <f t="shared" si="76"/>
        <v>0</v>
      </c>
      <c r="BJ228" s="98">
        <f t="shared" si="77"/>
        <v>0</v>
      </c>
    </row>
    <row r="229" spans="1:62" x14ac:dyDescent="0.3">
      <c r="A229" s="98" t="e">
        <f>VLOOKUP(F229,[1]Validation!$G$2:$H$39,2)</f>
        <v>#N/A</v>
      </c>
      <c r="B229" s="98">
        <v>309</v>
      </c>
      <c r="C229" s="98">
        <f t="shared" si="70"/>
        <v>0</v>
      </c>
      <c r="AF229" s="102">
        <f t="shared" si="78"/>
        <v>0</v>
      </c>
      <c r="AG229" s="102">
        <f t="shared" si="71"/>
        <v>0</v>
      </c>
      <c r="AQ229" s="102">
        <f>IFERROR(VLOOKUP(AP229,[1]Validation!$A$22:$B$24,2,),0)</f>
        <v>0</v>
      </c>
      <c r="AS229" s="102">
        <f>IFERROR(VLOOKUP(AR229,[1]Validation!$A$21:$C$24,3,),0)</f>
        <v>0</v>
      </c>
      <c r="AU229" s="102">
        <f>IFERROR(VLOOKUP(AT229,[1]Validation!$A$22:$D$24,4,),0)</f>
        <v>0</v>
      </c>
      <c r="AV229" s="102">
        <f t="shared" si="72"/>
        <v>0</v>
      </c>
      <c r="AW229" s="102">
        <f t="shared" si="73"/>
        <v>0</v>
      </c>
      <c r="BD229" s="98">
        <f t="shared" si="74"/>
        <v>0</v>
      </c>
      <c r="BF229" s="98">
        <f t="shared" si="75"/>
        <v>0</v>
      </c>
      <c r="BH229" s="98">
        <f t="shared" si="76"/>
        <v>0</v>
      </c>
      <c r="BJ229" s="98">
        <f t="shared" si="77"/>
        <v>0</v>
      </c>
    </row>
    <row r="230" spans="1:62" x14ac:dyDescent="0.3">
      <c r="A230" s="98" t="e">
        <f>VLOOKUP(F230,[1]Validation!$G$2:$H$39,2)</f>
        <v>#N/A</v>
      </c>
      <c r="B230" s="98">
        <v>309</v>
      </c>
      <c r="C230" s="98">
        <f t="shared" si="70"/>
        <v>0</v>
      </c>
      <c r="AF230" s="102">
        <f t="shared" si="78"/>
        <v>0</v>
      </c>
      <c r="AG230" s="102">
        <f t="shared" si="71"/>
        <v>0</v>
      </c>
      <c r="AQ230" s="102">
        <f>IFERROR(VLOOKUP(AP230,[1]Validation!$A$22:$B$24,2,),0)</f>
        <v>0</v>
      </c>
      <c r="AS230" s="102">
        <f>IFERROR(VLOOKUP(AR230,[1]Validation!$A$21:$C$24,3,),0)</f>
        <v>0</v>
      </c>
      <c r="AU230" s="102">
        <f>IFERROR(VLOOKUP(AT230,[1]Validation!$A$22:$D$24,4,),0)</f>
        <v>0</v>
      </c>
      <c r="AV230" s="102">
        <f t="shared" si="72"/>
        <v>0</v>
      </c>
      <c r="AW230" s="102">
        <f t="shared" si="73"/>
        <v>0</v>
      </c>
      <c r="BD230" s="98">
        <f t="shared" si="74"/>
        <v>0</v>
      </c>
      <c r="BF230" s="98">
        <f t="shared" si="75"/>
        <v>0</v>
      </c>
      <c r="BH230" s="98">
        <f t="shared" si="76"/>
        <v>0</v>
      </c>
      <c r="BJ230" s="98">
        <f t="shared" si="77"/>
        <v>0</v>
      </c>
    </row>
    <row r="231" spans="1:62" x14ac:dyDescent="0.3">
      <c r="A231" s="98" t="e">
        <f>VLOOKUP(F231,[1]Validation!$G$2:$H$39,2)</f>
        <v>#N/A</v>
      </c>
      <c r="B231" s="98">
        <v>309</v>
      </c>
      <c r="C231" s="98">
        <f t="shared" si="70"/>
        <v>0</v>
      </c>
      <c r="AF231" s="102">
        <f t="shared" si="78"/>
        <v>0</v>
      </c>
      <c r="AG231" s="102">
        <f t="shared" si="71"/>
        <v>0</v>
      </c>
      <c r="AQ231" s="102">
        <f>IFERROR(VLOOKUP(AP231,[1]Validation!$A$22:$B$24,2,),0)</f>
        <v>0</v>
      </c>
      <c r="AS231" s="102">
        <f>IFERROR(VLOOKUP(AR231,[1]Validation!$A$21:$C$24,3,),0)</f>
        <v>0</v>
      </c>
      <c r="AU231" s="102">
        <f>IFERROR(VLOOKUP(AT231,[1]Validation!$A$22:$D$24,4,),0)</f>
        <v>0</v>
      </c>
      <c r="AV231" s="102">
        <f t="shared" si="72"/>
        <v>0</v>
      </c>
      <c r="AW231" s="102">
        <f t="shared" si="73"/>
        <v>0</v>
      </c>
      <c r="BD231" s="98">
        <f t="shared" si="74"/>
        <v>0</v>
      </c>
      <c r="BF231" s="98">
        <f t="shared" si="75"/>
        <v>0</v>
      </c>
      <c r="BH231" s="98">
        <f t="shared" si="76"/>
        <v>0</v>
      </c>
      <c r="BJ231" s="98">
        <f t="shared" si="77"/>
        <v>0</v>
      </c>
    </row>
    <row r="232" spans="1:62" x14ac:dyDescent="0.3">
      <c r="A232" s="98" t="e">
        <f>VLOOKUP(F232,[1]Validation!$G$2:$H$39,2)</f>
        <v>#N/A</v>
      </c>
      <c r="B232" s="98">
        <v>309</v>
      </c>
      <c r="C232" s="98">
        <f t="shared" si="70"/>
        <v>0</v>
      </c>
      <c r="AF232" s="102">
        <f t="shared" si="78"/>
        <v>0</v>
      </c>
      <c r="AG232" s="102">
        <f t="shared" si="71"/>
        <v>0</v>
      </c>
      <c r="AQ232" s="102">
        <f>IFERROR(VLOOKUP(AP232,[1]Validation!$A$22:$B$24,2,),0)</f>
        <v>0</v>
      </c>
      <c r="AS232" s="102">
        <f>IFERROR(VLOOKUP(AR232,[1]Validation!$A$21:$C$24,3,),0)</f>
        <v>0</v>
      </c>
      <c r="AU232" s="102">
        <f>IFERROR(VLOOKUP(AT232,[1]Validation!$A$22:$D$24,4,),0)</f>
        <v>0</v>
      </c>
      <c r="AV232" s="102">
        <f t="shared" si="72"/>
        <v>0</v>
      </c>
      <c r="AW232" s="102">
        <f t="shared" si="73"/>
        <v>0</v>
      </c>
      <c r="BD232" s="98">
        <f t="shared" si="74"/>
        <v>0</v>
      </c>
      <c r="BF232" s="98">
        <f t="shared" si="75"/>
        <v>0</v>
      </c>
      <c r="BH232" s="98">
        <f t="shared" si="76"/>
        <v>0</v>
      </c>
      <c r="BJ232" s="98">
        <f t="shared" si="77"/>
        <v>0</v>
      </c>
    </row>
    <row r="233" spans="1:62" x14ac:dyDescent="0.3">
      <c r="A233" s="98" t="e">
        <f>VLOOKUP(F233,[1]Validation!$G$2:$H$39,2)</f>
        <v>#N/A</v>
      </c>
      <c r="B233" s="98">
        <v>309</v>
      </c>
      <c r="C233" s="98">
        <f t="shared" si="70"/>
        <v>0</v>
      </c>
      <c r="AF233" s="102">
        <f t="shared" si="78"/>
        <v>0</v>
      </c>
      <c r="AG233" s="102">
        <f t="shared" si="71"/>
        <v>0</v>
      </c>
      <c r="AQ233" s="102">
        <f>IFERROR(VLOOKUP(AP233,[1]Validation!$A$22:$B$24,2,),0)</f>
        <v>0</v>
      </c>
      <c r="AS233" s="102">
        <f>IFERROR(VLOOKUP(AR233,[1]Validation!$A$21:$C$24,3,),0)</f>
        <v>0</v>
      </c>
      <c r="AU233" s="102">
        <f>IFERROR(VLOOKUP(AT233,[1]Validation!$A$22:$D$24,4,),0)</f>
        <v>0</v>
      </c>
      <c r="AV233" s="102">
        <f t="shared" si="72"/>
        <v>0</v>
      </c>
      <c r="AW233" s="102">
        <f t="shared" si="73"/>
        <v>0</v>
      </c>
      <c r="BD233" s="98">
        <f t="shared" si="74"/>
        <v>0</v>
      </c>
      <c r="BF233" s="98">
        <f t="shared" si="75"/>
        <v>0</v>
      </c>
      <c r="BH233" s="98">
        <f t="shared" si="76"/>
        <v>0</v>
      </c>
      <c r="BJ233" s="98">
        <f t="shared" si="77"/>
        <v>0</v>
      </c>
    </row>
    <row r="234" spans="1:62" x14ac:dyDescent="0.3">
      <c r="A234" s="98" t="e">
        <f>VLOOKUP(F234,[1]Validation!$G$2:$H$39,2)</f>
        <v>#N/A</v>
      </c>
      <c r="B234" s="98">
        <v>309</v>
      </c>
      <c r="C234" s="98">
        <f t="shared" si="70"/>
        <v>0</v>
      </c>
      <c r="AF234" s="102">
        <f t="shared" si="78"/>
        <v>0</v>
      </c>
      <c r="AG234" s="102">
        <f t="shared" si="71"/>
        <v>0</v>
      </c>
      <c r="AQ234" s="102">
        <f>IFERROR(VLOOKUP(AP234,[1]Validation!$A$22:$B$24,2,),0)</f>
        <v>0</v>
      </c>
      <c r="AS234" s="102">
        <f>IFERROR(VLOOKUP(AR234,[1]Validation!$A$21:$C$24,3,),0)</f>
        <v>0</v>
      </c>
      <c r="AU234" s="102">
        <f>IFERROR(VLOOKUP(AT234,[1]Validation!$A$22:$D$24,4,),0)</f>
        <v>0</v>
      </c>
      <c r="AV234" s="102">
        <f t="shared" si="72"/>
        <v>0</v>
      </c>
      <c r="AW234" s="102">
        <f t="shared" si="73"/>
        <v>0</v>
      </c>
      <c r="BD234" s="98">
        <f t="shared" si="74"/>
        <v>0</v>
      </c>
      <c r="BF234" s="98">
        <f t="shared" si="75"/>
        <v>0</v>
      </c>
      <c r="BH234" s="98">
        <f t="shared" si="76"/>
        <v>0</v>
      </c>
      <c r="BJ234" s="98">
        <f t="shared" si="77"/>
        <v>0</v>
      </c>
    </row>
    <row r="235" spans="1:62" x14ac:dyDescent="0.3">
      <c r="A235" s="98" t="e">
        <f>VLOOKUP(F235,[1]Validation!$G$2:$H$39,2)</f>
        <v>#N/A</v>
      </c>
      <c r="B235" s="98">
        <v>309</v>
      </c>
      <c r="C235" s="98">
        <f t="shared" si="70"/>
        <v>0</v>
      </c>
      <c r="AF235" s="102">
        <f t="shared" si="78"/>
        <v>0</v>
      </c>
      <c r="AG235" s="102">
        <f t="shared" si="71"/>
        <v>0</v>
      </c>
      <c r="AQ235" s="102">
        <f>IFERROR(VLOOKUP(AP235,[1]Validation!$A$22:$B$24,2,),0)</f>
        <v>0</v>
      </c>
      <c r="AS235" s="102">
        <f>IFERROR(VLOOKUP(AR235,[1]Validation!$A$21:$C$24,3,),0)</f>
        <v>0</v>
      </c>
      <c r="AU235" s="102">
        <f>IFERROR(VLOOKUP(AT235,[1]Validation!$A$22:$D$24,4,),0)</f>
        <v>0</v>
      </c>
      <c r="AV235" s="102">
        <f t="shared" si="72"/>
        <v>0</v>
      </c>
      <c r="AW235" s="102">
        <f t="shared" si="73"/>
        <v>0</v>
      </c>
      <c r="BD235" s="98">
        <f t="shared" si="74"/>
        <v>0</v>
      </c>
      <c r="BF235" s="98">
        <f t="shared" si="75"/>
        <v>0</v>
      </c>
      <c r="BH235" s="98">
        <f t="shared" si="76"/>
        <v>0</v>
      </c>
      <c r="BJ235" s="98">
        <f t="shared" si="77"/>
        <v>0</v>
      </c>
    </row>
    <row r="236" spans="1:62" x14ac:dyDescent="0.3">
      <c r="A236" s="98" t="e">
        <f>VLOOKUP(F236,[1]Validation!$G$2:$H$39,2)</f>
        <v>#N/A</v>
      </c>
      <c r="B236" s="98">
        <v>309</v>
      </c>
      <c r="C236" s="98">
        <f t="shared" si="70"/>
        <v>0</v>
      </c>
      <c r="AF236" s="102">
        <f t="shared" si="78"/>
        <v>0</v>
      </c>
      <c r="AG236" s="102">
        <f t="shared" si="71"/>
        <v>0</v>
      </c>
      <c r="AQ236" s="102">
        <f>IFERROR(VLOOKUP(AP236,[1]Validation!$A$22:$B$24,2,),0)</f>
        <v>0</v>
      </c>
      <c r="AS236" s="102">
        <f>IFERROR(VLOOKUP(AR236,[1]Validation!$A$21:$C$24,3,),0)</f>
        <v>0</v>
      </c>
      <c r="AU236" s="102">
        <f>IFERROR(VLOOKUP(AT236,[1]Validation!$A$22:$D$24,4,),0)</f>
        <v>0</v>
      </c>
      <c r="AV236" s="102">
        <f t="shared" si="72"/>
        <v>0</v>
      </c>
      <c r="AW236" s="102">
        <f t="shared" si="73"/>
        <v>0</v>
      </c>
      <c r="BD236" s="98">
        <f t="shared" si="74"/>
        <v>0</v>
      </c>
      <c r="BF236" s="98">
        <f t="shared" si="75"/>
        <v>0</v>
      </c>
      <c r="BH236" s="98">
        <f t="shared" si="76"/>
        <v>0</v>
      </c>
      <c r="BJ236" s="98">
        <f t="shared" si="77"/>
        <v>0</v>
      </c>
    </row>
    <row r="237" spans="1:62" x14ac:dyDescent="0.3">
      <c r="A237" s="98" t="e">
        <f>VLOOKUP(F237,[1]Validation!$G$2:$H$39,2)</f>
        <v>#N/A</v>
      </c>
      <c r="B237" s="98">
        <v>309</v>
      </c>
      <c r="C237" s="98">
        <f t="shared" si="70"/>
        <v>0</v>
      </c>
      <c r="AF237" s="102">
        <f t="shared" si="78"/>
        <v>0</v>
      </c>
      <c r="AG237" s="102">
        <f t="shared" si="71"/>
        <v>0</v>
      </c>
      <c r="AQ237" s="102">
        <f>IFERROR(VLOOKUP(AP237,[1]Validation!$A$22:$B$24,2,),0)</f>
        <v>0</v>
      </c>
      <c r="AS237" s="102">
        <f>IFERROR(VLOOKUP(AR237,[1]Validation!$A$21:$C$24,3,),0)</f>
        <v>0</v>
      </c>
      <c r="AU237" s="102">
        <f>IFERROR(VLOOKUP(AT237,[1]Validation!$A$22:$D$24,4,),0)</f>
        <v>0</v>
      </c>
      <c r="AV237" s="102">
        <f t="shared" si="72"/>
        <v>0</v>
      </c>
      <c r="AW237" s="102">
        <f t="shared" si="73"/>
        <v>0</v>
      </c>
      <c r="BD237" s="98">
        <f t="shared" si="74"/>
        <v>0</v>
      </c>
      <c r="BF237" s="98">
        <f t="shared" si="75"/>
        <v>0</v>
      </c>
      <c r="BH237" s="98">
        <f t="shared" si="76"/>
        <v>0</v>
      </c>
      <c r="BJ237" s="98">
        <f t="shared" si="77"/>
        <v>0</v>
      </c>
    </row>
    <row r="238" spans="1:62" x14ac:dyDescent="0.3">
      <c r="A238" s="98" t="e">
        <f>VLOOKUP(F238,[1]Validation!$G$2:$H$39,2)</f>
        <v>#N/A</v>
      </c>
      <c r="B238" s="98">
        <v>309</v>
      </c>
      <c r="C238" s="98">
        <f t="shared" si="70"/>
        <v>0</v>
      </c>
      <c r="AF238" s="102">
        <f t="shared" si="78"/>
        <v>0</v>
      </c>
      <c r="AG238" s="102">
        <f t="shared" si="71"/>
        <v>0</v>
      </c>
      <c r="AQ238" s="102">
        <f>IFERROR(VLOOKUP(AP238,[1]Validation!$A$22:$B$24,2,),0)</f>
        <v>0</v>
      </c>
      <c r="AS238" s="102">
        <f>IFERROR(VLOOKUP(AR238,[1]Validation!$A$21:$C$24,3,),0)</f>
        <v>0</v>
      </c>
      <c r="AU238" s="102">
        <f>IFERROR(VLOOKUP(AT238,[1]Validation!$A$22:$D$24,4,),0)</f>
        <v>0</v>
      </c>
      <c r="AV238" s="102">
        <f t="shared" si="72"/>
        <v>0</v>
      </c>
      <c r="AW238" s="102">
        <f t="shared" si="73"/>
        <v>0</v>
      </c>
      <c r="BD238" s="98">
        <f t="shared" si="74"/>
        <v>0</v>
      </c>
      <c r="BF238" s="98">
        <f t="shared" si="75"/>
        <v>0</v>
      </c>
      <c r="BH238" s="98">
        <f t="shared" si="76"/>
        <v>0</v>
      </c>
      <c r="BJ238" s="98">
        <f t="shared" si="77"/>
        <v>0</v>
      </c>
    </row>
    <row r="239" spans="1:62" x14ac:dyDescent="0.3">
      <c r="A239" s="98" t="e">
        <f>VLOOKUP(F239,[1]Validation!$G$2:$H$39,2)</f>
        <v>#N/A</v>
      </c>
      <c r="B239" s="98">
        <v>309</v>
      </c>
      <c r="C239" s="98">
        <f t="shared" si="70"/>
        <v>0</v>
      </c>
      <c r="AF239" s="102">
        <f t="shared" si="78"/>
        <v>0</v>
      </c>
      <c r="AG239" s="102">
        <f t="shared" si="71"/>
        <v>0</v>
      </c>
      <c r="AQ239" s="102">
        <f>IFERROR(VLOOKUP(AP239,[1]Validation!$A$22:$B$24,2,),0)</f>
        <v>0</v>
      </c>
      <c r="AS239" s="102">
        <f>IFERROR(VLOOKUP(AR239,[1]Validation!$A$21:$C$24,3,),0)</f>
        <v>0</v>
      </c>
      <c r="AU239" s="102">
        <f>IFERROR(VLOOKUP(AT239,[1]Validation!$A$22:$D$24,4,),0)</f>
        <v>0</v>
      </c>
      <c r="AV239" s="102">
        <f t="shared" si="72"/>
        <v>0</v>
      </c>
      <c r="AW239" s="102">
        <f t="shared" si="73"/>
        <v>0</v>
      </c>
      <c r="BD239" s="98">
        <f t="shared" si="74"/>
        <v>0</v>
      </c>
      <c r="BF239" s="98">
        <f t="shared" si="75"/>
        <v>0</v>
      </c>
      <c r="BH239" s="98">
        <f t="shared" si="76"/>
        <v>0</v>
      </c>
      <c r="BJ239" s="98">
        <f t="shared" si="77"/>
        <v>0</v>
      </c>
    </row>
    <row r="240" spans="1:62" x14ac:dyDescent="0.3">
      <c r="A240" s="98" t="e">
        <f>VLOOKUP(F240,[1]Validation!$G$2:$H$39,2)</f>
        <v>#N/A</v>
      </c>
      <c r="B240" s="98">
        <v>309</v>
      </c>
      <c r="C240" s="98">
        <f t="shared" si="70"/>
        <v>0</v>
      </c>
      <c r="AF240" s="102">
        <f t="shared" si="78"/>
        <v>0</v>
      </c>
      <c r="AG240" s="102">
        <f t="shared" si="71"/>
        <v>0</v>
      </c>
      <c r="AQ240" s="102">
        <f>IFERROR(VLOOKUP(AP240,[1]Validation!$A$22:$B$24,2,),0)</f>
        <v>0</v>
      </c>
      <c r="AS240" s="102">
        <f>IFERROR(VLOOKUP(AR240,[1]Validation!$A$21:$C$24,3,),0)</f>
        <v>0</v>
      </c>
      <c r="AU240" s="102">
        <f>IFERROR(VLOOKUP(AT240,[1]Validation!$A$22:$D$24,4,),0)</f>
        <v>0</v>
      </c>
      <c r="AV240" s="102">
        <f t="shared" si="72"/>
        <v>0</v>
      </c>
      <c r="AW240" s="102">
        <f t="shared" si="73"/>
        <v>0</v>
      </c>
      <c r="BD240" s="98">
        <f t="shared" si="74"/>
        <v>0</v>
      </c>
      <c r="BF240" s="98">
        <f t="shared" si="75"/>
        <v>0</v>
      </c>
      <c r="BH240" s="98">
        <f t="shared" si="76"/>
        <v>0</v>
      </c>
      <c r="BJ240" s="98">
        <f t="shared" si="77"/>
        <v>0</v>
      </c>
    </row>
    <row r="241" spans="1:62" x14ac:dyDescent="0.3">
      <c r="A241" s="98" t="e">
        <f>VLOOKUP(F241,[1]Validation!$G$2:$H$39,2)</f>
        <v>#N/A</v>
      </c>
      <c r="B241" s="98">
        <v>309</v>
      </c>
      <c r="C241" s="98">
        <f t="shared" si="70"/>
        <v>0</v>
      </c>
      <c r="AF241" s="102">
        <f t="shared" si="78"/>
        <v>0</v>
      </c>
      <c r="AG241" s="102">
        <f t="shared" si="71"/>
        <v>0</v>
      </c>
      <c r="AQ241" s="102">
        <f>IFERROR(VLOOKUP(AP241,[1]Validation!$A$22:$B$24,2,),0)</f>
        <v>0</v>
      </c>
      <c r="AS241" s="102">
        <f>IFERROR(VLOOKUP(AR241,[1]Validation!$A$21:$C$24,3,),0)</f>
        <v>0</v>
      </c>
      <c r="AU241" s="102">
        <f>IFERROR(VLOOKUP(AT241,[1]Validation!$A$22:$D$24,4,),0)</f>
        <v>0</v>
      </c>
      <c r="AV241" s="102">
        <f t="shared" si="72"/>
        <v>0</v>
      </c>
      <c r="AW241" s="102">
        <f t="shared" si="73"/>
        <v>0</v>
      </c>
      <c r="BD241" s="98">
        <f t="shared" si="74"/>
        <v>0</v>
      </c>
      <c r="BF241" s="98">
        <f t="shared" si="75"/>
        <v>0</v>
      </c>
      <c r="BH241" s="98">
        <f t="shared" si="76"/>
        <v>0</v>
      </c>
      <c r="BJ241" s="98">
        <f t="shared" si="77"/>
        <v>0</v>
      </c>
    </row>
    <row r="242" spans="1:62" x14ac:dyDescent="0.3">
      <c r="A242" s="98" t="e">
        <f>VLOOKUP(F242,[1]Validation!$G$2:$H$39,2)</f>
        <v>#N/A</v>
      </c>
      <c r="B242" s="98">
        <v>309</v>
      </c>
      <c r="C242" s="98">
        <f t="shared" si="70"/>
        <v>0</v>
      </c>
      <c r="AF242" s="102">
        <f t="shared" si="78"/>
        <v>0</v>
      </c>
      <c r="AG242" s="102">
        <f t="shared" si="71"/>
        <v>0</v>
      </c>
      <c r="AQ242" s="102">
        <f>IFERROR(VLOOKUP(AP242,[1]Validation!$A$22:$B$24,2,),0)</f>
        <v>0</v>
      </c>
      <c r="AS242" s="102">
        <f>IFERROR(VLOOKUP(AR242,[1]Validation!$A$21:$C$24,3,),0)</f>
        <v>0</v>
      </c>
      <c r="AU242" s="102">
        <f>IFERROR(VLOOKUP(AT242,[1]Validation!$A$22:$D$24,4,),0)</f>
        <v>0</v>
      </c>
      <c r="AV242" s="102">
        <f t="shared" si="72"/>
        <v>0</v>
      </c>
      <c r="AW242" s="102">
        <f t="shared" si="73"/>
        <v>0</v>
      </c>
      <c r="BD242" s="98">
        <f t="shared" si="74"/>
        <v>0</v>
      </c>
      <c r="BF242" s="98">
        <f t="shared" si="75"/>
        <v>0</v>
      </c>
      <c r="BH242" s="98">
        <f t="shared" si="76"/>
        <v>0</v>
      </c>
      <c r="BJ242" s="98">
        <f t="shared" si="77"/>
        <v>0</v>
      </c>
    </row>
    <row r="243" spans="1:62" x14ac:dyDescent="0.3">
      <c r="A243" s="98" t="e">
        <f>VLOOKUP(F243,[1]Validation!$G$2:$H$39,2)</f>
        <v>#N/A</v>
      </c>
      <c r="B243" s="98">
        <v>309</v>
      </c>
      <c r="C243" s="98">
        <f t="shared" si="70"/>
        <v>0</v>
      </c>
      <c r="AF243" s="102">
        <f t="shared" si="78"/>
        <v>0</v>
      </c>
      <c r="AG243" s="102">
        <f t="shared" si="71"/>
        <v>0</v>
      </c>
      <c r="AQ243" s="102">
        <f>IFERROR(VLOOKUP(AP243,[1]Validation!$A$22:$B$24,2,),0)</f>
        <v>0</v>
      </c>
      <c r="AS243" s="102">
        <f>IFERROR(VLOOKUP(AR243,[1]Validation!$A$21:$C$24,3,),0)</f>
        <v>0</v>
      </c>
      <c r="AU243" s="102">
        <f>IFERROR(VLOOKUP(AT243,[1]Validation!$A$22:$D$24,4,),0)</f>
        <v>0</v>
      </c>
      <c r="AV243" s="102">
        <f t="shared" si="72"/>
        <v>0</v>
      </c>
      <c r="AW243" s="102">
        <f t="shared" si="73"/>
        <v>0</v>
      </c>
      <c r="BD243" s="98">
        <f t="shared" si="74"/>
        <v>0</v>
      </c>
      <c r="BF243" s="98">
        <f t="shared" si="75"/>
        <v>0</v>
      </c>
      <c r="BH243" s="98">
        <f t="shared" si="76"/>
        <v>0</v>
      </c>
      <c r="BJ243" s="98">
        <f t="shared" si="77"/>
        <v>0</v>
      </c>
    </row>
    <row r="244" spans="1:62" x14ac:dyDescent="0.3">
      <c r="A244" s="98" t="e">
        <f>VLOOKUP(F244,[1]Validation!$G$2:$H$39,2)</f>
        <v>#N/A</v>
      </c>
      <c r="B244" s="98">
        <v>309</v>
      </c>
      <c r="C244" s="98">
        <f t="shared" si="70"/>
        <v>0</v>
      </c>
      <c r="AF244" s="102">
        <f t="shared" si="78"/>
        <v>0</v>
      </c>
      <c r="AG244" s="102">
        <f t="shared" si="71"/>
        <v>0</v>
      </c>
      <c r="AQ244" s="102">
        <f>IFERROR(VLOOKUP(AP244,[1]Validation!$A$22:$B$24,2,),0)</f>
        <v>0</v>
      </c>
      <c r="AS244" s="102">
        <f>IFERROR(VLOOKUP(AR244,[1]Validation!$A$21:$C$24,3,),0)</f>
        <v>0</v>
      </c>
      <c r="AU244" s="102">
        <f>IFERROR(VLOOKUP(AT244,[1]Validation!$A$22:$D$24,4,),0)</f>
        <v>0</v>
      </c>
      <c r="AV244" s="102">
        <f t="shared" si="72"/>
        <v>0</v>
      </c>
      <c r="AW244" s="102">
        <f t="shared" si="73"/>
        <v>0</v>
      </c>
      <c r="BD244" s="98">
        <f t="shared" si="74"/>
        <v>0</v>
      </c>
      <c r="BF244" s="98">
        <f t="shared" si="75"/>
        <v>0</v>
      </c>
      <c r="BH244" s="98">
        <f t="shared" si="76"/>
        <v>0</v>
      </c>
      <c r="BJ244" s="98">
        <f t="shared" si="77"/>
        <v>0</v>
      </c>
    </row>
    <row r="245" spans="1:62" x14ac:dyDescent="0.3">
      <c r="A245" s="98" t="e">
        <f>VLOOKUP(F245,[1]Validation!$G$2:$H$39,2)</f>
        <v>#N/A</v>
      </c>
      <c r="B245" s="98">
        <v>309</v>
      </c>
      <c r="C245" s="98">
        <f t="shared" si="70"/>
        <v>0</v>
      </c>
      <c r="AF245" s="102">
        <f t="shared" si="78"/>
        <v>0</v>
      </c>
      <c r="AG245" s="102">
        <f t="shared" si="71"/>
        <v>0</v>
      </c>
      <c r="AQ245" s="102">
        <f>IFERROR(VLOOKUP(AP245,[1]Validation!$A$22:$B$24,2,),0)</f>
        <v>0</v>
      </c>
      <c r="AS245" s="102">
        <f>IFERROR(VLOOKUP(AR245,[1]Validation!$A$21:$C$24,3,),0)</f>
        <v>0</v>
      </c>
      <c r="AU245" s="102">
        <f>IFERROR(VLOOKUP(AT245,[1]Validation!$A$22:$D$24,4,),0)</f>
        <v>0</v>
      </c>
      <c r="AV245" s="102">
        <f t="shared" si="72"/>
        <v>0</v>
      </c>
      <c r="AW245" s="102">
        <f t="shared" si="73"/>
        <v>0</v>
      </c>
      <c r="BD245" s="98">
        <f t="shared" si="74"/>
        <v>0</v>
      </c>
      <c r="BF245" s="98">
        <f t="shared" si="75"/>
        <v>0</v>
      </c>
      <c r="BH245" s="98">
        <f t="shared" si="76"/>
        <v>0</v>
      </c>
      <c r="BJ245" s="98">
        <f t="shared" si="77"/>
        <v>0</v>
      </c>
    </row>
    <row r="246" spans="1:62" x14ac:dyDescent="0.3">
      <c r="A246" s="98" t="e">
        <f>VLOOKUP(F246,[1]Validation!$G$2:$H$39,2)</f>
        <v>#N/A</v>
      </c>
      <c r="B246" s="98">
        <v>309</v>
      </c>
      <c r="C246" s="98">
        <f t="shared" si="70"/>
        <v>0</v>
      </c>
      <c r="AF246" s="102">
        <f t="shared" si="78"/>
        <v>0</v>
      </c>
      <c r="AG246" s="102">
        <f t="shared" si="71"/>
        <v>0</v>
      </c>
      <c r="AQ246" s="102">
        <f>IFERROR(VLOOKUP(AP246,[1]Validation!$A$22:$B$24,2,),0)</f>
        <v>0</v>
      </c>
      <c r="AS246" s="102">
        <f>IFERROR(VLOOKUP(AR246,[1]Validation!$A$21:$C$24,3,),0)</f>
        <v>0</v>
      </c>
      <c r="AU246" s="102">
        <f>IFERROR(VLOOKUP(AT246,[1]Validation!$A$22:$D$24,4,),0)</f>
        <v>0</v>
      </c>
      <c r="AV246" s="102">
        <f t="shared" si="72"/>
        <v>0</v>
      </c>
      <c r="AW246" s="102">
        <f t="shared" si="73"/>
        <v>0</v>
      </c>
      <c r="BD246" s="98">
        <f t="shared" si="74"/>
        <v>0</v>
      </c>
      <c r="BF246" s="98">
        <f t="shared" si="75"/>
        <v>0</v>
      </c>
      <c r="BH246" s="98">
        <f t="shared" si="76"/>
        <v>0</v>
      </c>
      <c r="BJ246" s="98">
        <f t="shared" si="77"/>
        <v>0</v>
      </c>
    </row>
    <row r="247" spans="1:62" x14ac:dyDescent="0.3">
      <c r="A247" s="98" t="e">
        <f>VLOOKUP(F247,[1]Validation!$G$2:$H$39,2)</f>
        <v>#N/A</v>
      </c>
      <c r="B247" s="98">
        <v>309</v>
      </c>
      <c r="C247" s="98">
        <f t="shared" ref="C247:C310" si="79">COUNTIF(F:F,F247)</f>
        <v>0</v>
      </c>
      <c r="AF247" s="102">
        <f t="shared" si="78"/>
        <v>0</v>
      </c>
      <c r="AG247" s="102">
        <f t="shared" ref="AG247:AG310" si="80">SUM(AH247:AN247)</f>
        <v>0</v>
      </c>
      <c r="AQ247" s="102">
        <f>IFERROR(VLOOKUP(AP247,[1]Validation!$A$22:$B$24,2,),0)</f>
        <v>0</v>
      </c>
      <c r="AS247" s="102">
        <f>IFERROR(VLOOKUP(AR247,[1]Validation!$A$21:$C$24,3,),0)</f>
        <v>0</v>
      </c>
      <c r="AU247" s="102">
        <f>IFERROR(VLOOKUP(AT247,[1]Validation!$A$22:$D$24,4,),0)</f>
        <v>0</v>
      </c>
      <c r="AV247" s="102">
        <f t="shared" ref="AV247:AV310" si="81">Q247+V247</f>
        <v>0</v>
      </c>
      <c r="AW247" s="102">
        <f t="shared" ref="AW247:AW310" si="82">IFERROR(AQ247+AS247+AU247+AV247,0)</f>
        <v>0</v>
      </c>
      <c r="BD247" s="98">
        <f t="shared" ref="BD247:BD310" si="83">COUNTA(BA247:BC247)</f>
        <v>0</v>
      </c>
      <c r="BF247" s="98">
        <f t="shared" ref="BF247:BF310" si="84">COUNTA(BE247)</f>
        <v>0</v>
      </c>
      <c r="BH247" s="98">
        <f t="shared" ref="BH247:BH310" si="85">COUNTA(BG247)</f>
        <v>0</v>
      </c>
      <c r="BJ247" s="98">
        <f t="shared" ref="BJ247:BJ310" si="86">J247+L247+N247+P247+AB247+AD247+AF247+BF247+BH247+BD247</f>
        <v>0</v>
      </c>
    </row>
    <row r="248" spans="1:62" x14ac:dyDescent="0.3">
      <c r="A248" s="98" t="e">
        <f>VLOOKUP(F248,[1]Validation!$G$2:$H$39,2)</f>
        <v>#N/A</v>
      </c>
      <c r="B248" s="98">
        <v>309</v>
      </c>
      <c r="C248" s="98">
        <f t="shared" si="79"/>
        <v>0</v>
      </c>
      <c r="AF248" s="102">
        <f t="shared" si="78"/>
        <v>0</v>
      </c>
      <c r="AG248" s="102">
        <f t="shared" si="80"/>
        <v>0</v>
      </c>
      <c r="AQ248" s="102">
        <f>IFERROR(VLOOKUP(AP248,[1]Validation!$A$22:$B$24,2,),0)</f>
        <v>0</v>
      </c>
      <c r="AS248" s="102">
        <f>IFERROR(VLOOKUP(AR248,[1]Validation!$A$21:$C$24,3,),0)</f>
        <v>0</v>
      </c>
      <c r="AU248" s="102">
        <f>IFERROR(VLOOKUP(AT248,[1]Validation!$A$22:$D$24,4,),0)</f>
        <v>0</v>
      </c>
      <c r="AV248" s="102">
        <f t="shared" si="81"/>
        <v>0</v>
      </c>
      <c r="AW248" s="102">
        <f t="shared" si="82"/>
        <v>0</v>
      </c>
      <c r="BD248" s="98">
        <f t="shared" si="83"/>
        <v>0</v>
      </c>
      <c r="BF248" s="98">
        <f t="shared" si="84"/>
        <v>0</v>
      </c>
      <c r="BH248" s="98">
        <f t="shared" si="85"/>
        <v>0</v>
      </c>
      <c r="BJ248" s="98">
        <f t="shared" si="86"/>
        <v>0</v>
      </c>
    </row>
    <row r="249" spans="1:62" x14ac:dyDescent="0.3">
      <c r="A249" s="98" t="e">
        <f>VLOOKUP(F249,[1]Validation!$G$2:$H$39,2)</f>
        <v>#N/A</v>
      </c>
      <c r="B249" s="98">
        <v>309</v>
      </c>
      <c r="C249" s="98">
        <f t="shared" si="79"/>
        <v>0</v>
      </c>
      <c r="AF249" s="102">
        <f t="shared" si="78"/>
        <v>0</v>
      </c>
      <c r="AG249" s="102">
        <f t="shared" si="80"/>
        <v>0</v>
      </c>
      <c r="AQ249" s="102">
        <f>IFERROR(VLOOKUP(AP249,[1]Validation!$A$22:$B$24,2,),0)</f>
        <v>0</v>
      </c>
      <c r="AS249" s="102">
        <f>IFERROR(VLOOKUP(AR249,[1]Validation!$A$21:$C$24,3,),0)</f>
        <v>0</v>
      </c>
      <c r="AU249" s="102">
        <f>IFERROR(VLOOKUP(AT249,[1]Validation!$A$22:$D$24,4,),0)</f>
        <v>0</v>
      </c>
      <c r="AV249" s="102">
        <f t="shared" si="81"/>
        <v>0</v>
      </c>
      <c r="AW249" s="102">
        <f t="shared" si="82"/>
        <v>0</v>
      </c>
      <c r="BD249" s="98">
        <f t="shared" si="83"/>
        <v>0</v>
      </c>
      <c r="BF249" s="98">
        <f t="shared" si="84"/>
        <v>0</v>
      </c>
      <c r="BH249" s="98">
        <f t="shared" si="85"/>
        <v>0</v>
      </c>
      <c r="BJ249" s="98">
        <f t="shared" si="86"/>
        <v>0</v>
      </c>
    </row>
    <row r="250" spans="1:62" x14ac:dyDescent="0.3">
      <c r="A250" s="98" t="e">
        <f>VLOOKUP(F250,[1]Validation!$G$2:$H$39,2)</f>
        <v>#N/A</v>
      </c>
      <c r="B250" s="98">
        <v>309</v>
      </c>
      <c r="C250" s="98">
        <f t="shared" si="79"/>
        <v>0</v>
      </c>
      <c r="AF250" s="102">
        <f t="shared" si="78"/>
        <v>0</v>
      </c>
      <c r="AG250" s="102">
        <f t="shared" si="80"/>
        <v>0</v>
      </c>
      <c r="AQ250" s="102">
        <f>IFERROR(VLOOKUP(AP250,[1]Validation!$A$22:$B$24,2,),0)</f>
        <v>0</v>
      </c>
      <c r="AS250" s="102">
        <f>IFERROR(VLOOKUP(AR250,[1]Validation!$A$21:$C$24,3,),0)</f>
        <v>0</v>
      </c>
      <c r="AU250" s="102">
        <f>IFERROR(VLOOKUP(AT250,[1]Validation!$A$22:$D$24,4,),0)</f>
        <v>0</v>
      </c>
      <c r="AV250" s="102">
        <f t="shared" si="81"/>
        <v>0</v>
      </c>
      <c r="AW250" s="102">
        <f t="shared" si="82"/>
        <v>0</v>
      </c>
      <c r="BD250" s="98">
        <f t="shared" si="83"/>
        <v>0</v>
      </c>
      <c r="BF250" s="98">
        <f t="shared" si="84"/>
        <v>0</v>
      </c>
      <c r="BH250" s="98">
        <f t="shared" si="85"/>
        <v>0</v>
      </c>
      <c r="BJ250" s="98">
        <f t="shared" si="86"/>
        <v>0</v>
      </c>
    </row>
    <row r="251" spans="1:62" x14ac:dyDescent="0.3">
      <c r="A251" s="98" t="e">
        <f>VLOOKUP(F251,[1]Validation!$G$2:$H$39,2)</f>
        <v>#N/A</v>
      </c>
      <c r="B251" s="98">
        <v>309</v>
      </c>
      <c r="C251" s="98">
        <f t="shared" si="79"/>
        <v>0</v>
      </c>
      <c r="AF251" s="102">
        <f t="shared" si="78"/>
        <v>0</v>
      </c>
      <c r="AG251" s="102">
        <f t="shared" si="80"/>
        <v>0</v>
      </c>
      <c r="AQ251" s="102">
        <f>IFERROR(VLOOKUP(AP251,[1]Validation!$A$22:$B$24,2,),0)</f>
        <v>0</v>
      </c>
      <c r="AS251" s="102">
        <f>IFERROR(VLOOKUP(AR251,[1]Validation!$A$21:$C$24,3,),0)</f>
        <v>0</v>
      </c>
      <c r="AU251" s="102">
        <f>IFERROR(VLOOKUP(AT251,[1]Validation!$A$22:$D$24,4,),0)</f>
        <v>0</v>
      </c>
      <c r="AV251" s="102">
        <f t="shared" si="81"/>
        <v>0</v>
      </c>
      <c r="AW251" s="102">
        <f t="shared" si="82"/>
        <v>0</v>
      </c>
      <c r="BD251" s="98">
        <f t="shared" si="83"/>
        <v>0</v>
      </c>
      <c r="BF251" s="98">
        <f t="shared" si="84"/>
        <v>0</v>
      </c>
      <c r="BH251" s="98">
        <f t="shared" si="85"/>
        <v>0</v>
      </c>
      <c r="BJ251" s="98">
        <f t="shared" si="86"/>
        <v>0</v>
      </c>
    </row>
    <row r="252" spans="1:62" x14ac:dyDescent="0.3">
      <c r="A252" s="98" t="e">
        <f>VLOOKUP(F252,[1]Validation!$G$2:$H$39,2)</f>
        <v>#N/A</v>
      </c>
      <c r="B252" s="98">
        <v>309</v>
      </c>
      <c r="C252" s="98">
        <f t="shared" si="79"/>
        <v>0</v>
      </c>
      <c r="AF252" s="102">
        <f t="shared" si="78"/>
        <v>0</v>
      </c>
      <c r="AG252" s="102">
        <f t="shared" si="80"/>
        <v>0</v>
      </c>
      <c r="AQ252" s="102">
        <f>IFERROR(VLOOKUP(AP252,[1]Validation!$A$22:$B$24,2,),0)</f>
        <v>0</v>
      </c>
      <c r="AS252" s="102">
        <f>IFERROR(VLOOKUP(AR252,[1]Validation!$A$21:$C$24,3,),0)</f>
        <v>0</v>
      </c>
      <c r="AU252" s="102">
        <f>IFERROR(VLOOKUP(AT252,[1]Validation!$A$22:$D$24,4,),0)</f>
        <v>0</v>
      </c>
      <c r="AV252" s="102">
        <f t="shared" si="81"/>
        <v>0</v>
      </c>
      <c r="AW252" s="102">
        <f t="shared" si="82"/>
        <v>0</v>
      </c>
      <c r="BD252" s="98">
        <f t="shared" si="83"/>
        <v>0</v>
      </c>
      <c r="BF252" s="98">
        <f t="shared" si="84"/>
        <v>0</v>
      </c>
      <c r="BH252" s="98">
        <f t="shared" si="85"/>
        <v>0</v>
      </c>
      <c r="BJ252" s="98">
        <f t="shared" si="86"/>
        <v>0</v>
      </c>
    </row>
    <row r="253" spans="1:62" x14ac:dyDescent="0.3">
      <c r="A253" s="98" t="e">
        <f>VLOOKUP(F253,[1]Validation!$G$2:$H$39,2)</f>
        <v>#N/A</v>
      </c>
      <c r="B253" s="98">
        <v>309</v>
      </c>
      <c r="C253" s="98">
        <f t="shared" si="79"/>
        <v>0</v>
      </c>
      <c r="AF253" s="102">
        <f t="shared" si="78"/>
        <v>0</v>
      </c>
      <c r="AG253" s="102">
        <f t="shared" si="80"/>
        <v>0</v>
      </c>
      <c r="AQ253" s="102">
        <f>IFERROR(VLOOKUP(AP253,[1]Validation!$A$22:$B$24,2,),0)</f>
        <v>0</v>
      </c>
      <c r="AS253" s="102">
        <f>IFERROR(VLOOKUP(AR253,[1]Validation!$A$21:$C$24,3,),0)</f>
        <v>0</v>
      </c>
      <c r="AU253" s="102">
        <f>IFERROR(VLOOKUP(AT253,[1]Validation!$A$22:$D$24,4,),0)</f>
        <v>0</v>
      </c>
      <c r="AV253" s="102">
        <f t="shared" si="81"/>
        <v>0</v>
      </c>
      <c r="AW253" s="102">
        <f t="shared" si="82"/>
        <v>0</v>
      </c>
      <c r="BD253" s="98">
        <f t="shared" si="83"/>
        <v>0</v>
      </c>
      <c r="BF253" s="98">
        <f t="shared" si="84"/>
        <v>0</v>
      </c>
      <c r="BH253" s="98">
        <f t="shared" si="85"/>
        <v>0</v>
      </c>
      <c r="BJ253" s="98">
        <f t="shared" si="86"/>
        <v>0</v>
      </c>
    </row>
    <row r="254" spans="1:62" x14ac:dyDescent="0.3">
      <c r="A254" s="98" t="e">
        <f>VLOOKUP(F254,[1]Validation!$G$2:$H$39,2)</f>
        <v>#N/A</v>
      </c>
      <c r="B254" s="98">
        <v>309</v>
      </c>
      <c r="C254" s="98">
        <f t="shared" si="79"/>
        <v>0</v>
      </c>
      <c r="AF254" s="102">
        <f t="shared" si="78"/>
        <v>0</v>
      </c>
      <c r="AG254" s="102">
        <f t="shared" si="80"/>
        <v>0</v>
      </c>
      <c r="AQ254" s="102">
        <f>IFERROR(VLOOKUP(AP254,[1]Validation!$A$22:$B$24,2,),0)</f>
        <v>0</v>
      </c>
      <c r="AS254" s="102">
        <f>IFERROR(VLOOKUP(AR254,[1]Validation!$A$21:$C$24,3,),0)</f>
        <v>0</v>
      </c>
      <c r="AU254" s="102">
        <f>IFERROR(VLOOKUP(AT254,[1]Validation!$A$22:$D$24,4,),0)</f>
        <v>0</v>
      </c>
      <c r="AV254" s="102">
        <f t="shared" si="81"/>
        <v>0</v>
      </c>
      <c r="AW254" s="102">
        <f t="shared" si="82"/>
        <v>0</v>
      </c>
      <c r="BD254" s="98">
        <f t="shared" si="83"/>
        <v>0</v>
      </c>
      <c r="BF254" s="98">
        <f t="shared" si="84"/>
        <v>0</v>
      </c>
      <c r="BH254" s="98">
        <f t="shared" si="85"/>
        <v>0</v>
      </c>
      <c r="BJ254" s="98">
        <f t="shared" si="86"/>
        <v>0</v>
      </c>
    </row>
    <row r="255" spans="1:62" x14ac:dyDescent="0.3">
      <c r="A255" s="98" t="e">
        <f>VLOOKUP(F255,[1]Validation!$G$2:$H$39,2)</f>
        <v>#N/A</v>
      </c>
      <c r="B255" s="98">
        <v>309</v>
      </c>
      <c r="C255" s="98">
        <f t="shared" si="79"/>
        <v>0</v>
      </c>
      <c r="AF255" s="102">
        <f t="shared" si="78"/>
        <v>0</v>
      </c>
      <c r="AG255" s="102">
        <f t="shared" si="80"/>
        <v>0</v>
      </c>
      <c r="AQ255" s="102">
        <f>IFERROR(VLOOKUP(AP255,[1]Validation!$A$22:$B$24,2,),0)</f>
        <v>0</v>
      </c>
      <c r="AS255" s="102">
        <f>IFERROR(VLOOKUP(AR255,[1]Validation!$A$21:$C$24,3,),0)</f>
        <v>0</v>
      </c>
      <c r="AU255" s="102">
        <f>IFERROR(VLOOKUP(AT255,[1]Validation!$A$22:$D$24,4,),0)</f>
        <v>0</v>
      </c>
      <c r="AV255" s="102">
        <f t="shared" si="81"/>
        <v>0</v>
      </c>
      <c r="AW255" s="102">
        <f t="shared" si="82"/>
        <v>0</v>
      </c>
      <c r="BD255" s="98">
        <f t="shared" si="83"/>
        <v>0</v>
      </c>
      <c r="BF255" s="98">
        <f t="shared" si="84"/>
        <v>0</v>
      </c>
      <c r="BH255" s="98">
        <f t="shared" si="85"/>
        <v>0</v>
      </c>
      <c r="BJ255" s="98">
        <f t="shared" si="86"/>
        <v>0</v>
      </c>
    </row>
    <row r="256" spans="1:62" x14ac:dyDescent="0.3">
      <c r="A256" s="98" t="e">
        <f>VLOOKUP(F256,[1]Validation!$G$2:$H$39,2)</f>
        <v>#N/A</v>
      </c>
      <c r="B256" s="98">
        <v>309</v>
      </c>
      <c r="C256" s="98">
        <f t="shared" si="79"/>
        <v>0</v>
      </c>
      <c r="AF256" s="102">
        <f t="shared" ref="AF256:AF319" si="87">COUNTA(AE256)</f>
        <v>0</v>
      </c>
      <c r="AG256" s="102">
        <f t="shared" si="80"/>
        <v>0</v>
      </c>
      <c r="AQ256" s="102">
        <f>IFERROR(VLOOKUP(AP256,[1]Validation!$A$22:$B$24,2,),0)</f>
        <v>0</v>
      </c>
      <c r="AS256" s="102">
        <f>IFERROR(VLOOKUP(AR256,[1]Validation!$A$21:$C$24,3,),0)</f>
        <v>0</v>
      </c>
      <c r="AU256" s="102">
        <f>IFERROR(VLOOKUP(AT256,[1]Validation!$A$22:$D$24,4,),0)</f>
        <v>0</v>
      </c>
      <c r="AV256" s="102">
        <f t="shared" si="81"/>
        <v>0</v>
      </c>
      <c r="AW256" s="102">
        <f t="shared" si="82"/>
        <v>0</v>
      </c>
      <c r="BD256" s="98">
        <f t="shared" si="83"/>
        <v>0</v>
      </c>
      <c r="BF256" s="98">
        <f t="shared" si="84"/>
        <v>0</v>
      </c>
      <c r="BH256" s="98">
        <f t="shared" si="85"/>
        <v>0</v>
      </c>
      <c r="BJ256" s="98">
        <f t="shared" si="86"/>
        <v>0</v>
      </c>
    </row>
    <row r="257" spans="1:62" x14ac:dyDescent="0.3">
      <c r="A257" s="98" t="e">
        <f>VLOOKUP(F257,[1]Validation!$G$2:$H$39,2)</f>
        <v>#N/A</v>
      </c>
      <c r="B257" s="98">
        <v>309</v>
      </c>
      <c r="C257" s="98">
        <f t="shared" si="79"/>
        <v>0</v>
      </c>
      <c r="AF257" s="102">
        <f t="shared" si="87"/>
        <v>0</v>
      </c>
      <c r="AG257" s="102">
        <f t="shared" si="80"/>
        <v>0</v>
      </c>
      <c r="AQ257" s="102">
        <f>IFERROR(VLOOKUP(AP257,[1]Validation!$A$22:$B$24,2,),0)</f>
        <v>0</v>
      </c>
      <c r="AS257" s="102">
        <f>IFERROR(VLOOKUP(AR257,[1]Validation!$A$21:$C$24,3,),0)</f>
        <v>0</v>
      </c>
      <c r="AU257" s="102">
        <f>IFERROR(VLOOKUP(AT257,[1]Validation!$A$22:$D$24,4,),0)</f>
        <v>0</v>
      </c>
      <c r="AV257" s="102">
        <f t="shared" si="81"/>
        <v>0</v>
      </c>
      <c r="AW257" s="102">
        <f t="shared" si="82"/>
        <v>0</v>
      </c>
      <c r="BD257" s="98">
        <f t="shared" si="83"/>
        <v>0</v>
      </c>
      <c r="BF257" s="98">
        <f t="shared" si="84"/>
        <v>0</v>
      </c>
      <c r="BH257" s="98">
        <f t="shared" si="85"/>
        <v>0</v>
      </c>
      <c r="BJ257" s="98">
        <f t="shared" si="86"/>
        <v>0</v>
      </c>
    </row>
    <row r="258" spans="1:62" x14ac:dyDescent="0.3">
      <c r="A258" s="98" t="e">
        <f>VLOOKUP(F258,[1]Validation!$G$2:$H$39,2)</f>
        <v>#N/A</v>
      </c>
      <c r="B258" s="98">
        <v>309</v>
      </c>
      <c r="C258" s="98">
        <f t="shared" si="79"/>
        <v>0</v>
      </c>
      <c r="AF258" s="102">
        <f t="shared" si="87"/>
        <v>0</v>
      </c>
      <c r="AG258" s="102">
        <f t="shared" si="80"/>
        <v>0</v>
      </c>
      <c r="AQ258" s="102">
        <f>IFERROR(VLOOKUP(AP258,[1]Validation!$A$22:$B$24,2,),0)</f>
        <v>0</v>
      </c>
      <c r="AS258" s="102">
        <f>IFERROR(VLOOKUP(AR258,[1]Validation!$A$21:$C$24,3,),0)</f>
        <v>0</v>
      </c>
      <c r="AU258" s="102">
        <f>IFERROR(VLOOKUP(AT258,[1]Validation!$A$22:$D$24,4,),0)</f>
        <v>0</v>
      </c>
      <c r="AV258" s="102">
        <f t="shared" si="81"/>
        <v>0</v>
      </c>
      <c r="AW258" s="102">
        <f t="shared" si="82"/>
        <v>0</v>
      </c>
      <c r="BD258" s="98">
        <f t="shared" si="83"/>
        <v>0</v>
      </c>
      <c r="BF258" s="98">
        <f t="shared" si="84"/>
        <v>0</v>
      </c>
      <c r="BH258" s="98">
        <f t="shared" si="85"/>
        <v>0</v>
      </c>
      <c r="BJ258" s="98">
        <f t="shared" si="86"/>
        <v>0</v>
      </c>
    </row>
    <row r="259" spans="1:62" x14ac:dyDescent="0.3">
      <c r="A259" s="98" t="e">
        <f>VLOOKUP(F259,[1]Validation!$G$2:$H$39,2)</f>
        <v>#N/A</v>
      </c>
      <c r="B259" s="98">
        <v>309</v>
      </c>
      <c r="C259" s="98">
        <f t="shared" si="79"/>
        <v>0</v>
      </c>
      <c r="AF259" s="102">
        <f t="shared" si="87"/>
        <v>0</v>
      </c>
      <c r="AG259" s="102">
        <f t="shared" si="80"/>
        <v>0</v>
      </c>
      <c r="AQ259" s="102">
        <f>IFERROR(VLOOKUP(AP259,[1]Validation!$A$22:$B$24,2,),0)</f>
        <v>0</v>
      </c>
      <c r="AS259" s="102">
        <f>IFERROR(VLOOKUP(AR259,[1]Validation!$A$21:$C$24,3,),0)</f>
        <v>0</v>
      </c>
      <c r="AU259" s="102">
        <f>IFERROR(VLOOKUP(AT259,[1]Validation!$A$22:$D$24,4,),0)</f>
        <v>0</v>
      </c>
      <c r="AV259" s="102">
        <f t="shared" si="81"/>
        <v>0</v>
      </c>
      <c r="AW259" s="102">
        <f t="shared" si="82"/>
        <v>0</v>
      </c>
      <c r="BD259" s="98">
        <f t="shared" si="83"/>
        <v>0</v>
      </c>
      <c r="BF259" s="98">
        <f t="shared" si="84"/>
        <v>0</v>
      </c>
      <c r="BH259" s="98">
        <f t="shared" si="85"/>
        <v>0</v>
      </c>
      <c r="BJ259" s="98">
        <f t="shared" si="86"/>
        <v>0</v>
      </c>
    </row>
    <row r="260" spans="1:62" x14ac:dyDescent="0.3">
      <c r="A260" s="98" t="e">
        <f>VLOOKUP(F260,[1]Validation!$G$2:$H$39,2)</f>
        <v>#N/A</v>
      </c>
      <c r="B260" s="98">
        <v>309</v>
      </c>
      <c r="C260" s="98">
        <f t="shared" si="79"/>
        <v>0</v>
      </c>
      <c r="AF260" s="102">
        <f t="shared" si="87"/>
        <v>0</v>
      </c>
      <c r="AG260" s="102">
        <f t="shared" si="80"/>
        <v>0</v>
      </c>
      <c r="AQ260" s="102">
        <f>IFERROR(VLOOKUP(AP260,[1]Validation!$A$22:$B$24,2,),0)</f>
        <v>0</v>
      </c>
      <c r="AS260" s="102">
        <f>IFERROR(VLOOKUP(AR260,[1]Validation!$A$21:$C$24,3,),0)</f>
        <v>0</v>
      </c>
      <c r="AU260" s="102">
        <f>IFERROR(VLOOKUP(AT260,[1]Validation!$A$22:$D$24,4,),0)</f>
        <v>0</v>
      </c>
      <c r="AV260" s="102">
        <f t="shared" si="81"/>
        <v>0</v>
      </c>
      <c r="AW260" s="102">
        <f t="shared" si="82"/>
        <v>0</v>
      </c>
      <c r="BD260" s="98">
        <f t="shared" si="83"/>
        <v>0</v>
      </c>
      <c r="BF260" s="98">
        <f t="shared" si="84"/>
        <v>0</v>
      </c>
      <c r="BH260" s="98">
        <f t="shared" si="85"/>
        <v>0</v>
      </c>
      <c r="BJ260" s="98">
        <f t="shared" si="86"/>
        <v>0</v>
      </c>
    </row>
    <row r="261" spans="1:62" x14ac:dyDescent="0.3">
      <c r="A261" s="98" t="e">
        <f>VLOOKUP(F261,[1]Validation!$G$2:$H$39,2)</f>
        <v>#N/A</v>
      </c>
      <c r="B261" s="98">
        <v>309</v>
      </c>
      <c r="C261" s="98">
        <f t="shared" si="79"/>
        <v>0</v>
      </c>
      <c r="AF261" s="102">
        <f t="shared" si="87"/>
        <v>0</v>
      </c>
      <c r="AG261" s="102">
        <f t="shared" si="80"/>
        <v>0</v>
      </c>
      <c r="AQ261" s="102">
        <f>IFERROR(VLOOKUP(AP261,[1]Validation!$A$22:$B$24,2,),0)</f>
        <v>0</v>
      </c>
      <c r="AS261" s="102">
        <f>IFERROR(VLOOKUP(AR261,[1]Validation!$A$21:$C$24,3,),0)</f>
        <v>0</v>
      </c>
      <c r="AU261" s="102">
        <f>IFERROR(VLOOKUP(AT261,[1]Validation!$A$22:$D$24,4,),0)</f>
        <v>0</v>
      </c>
      <c r="AV261" s="102">
        <f t="shared" si="81"/>
        <v>0</v>
      </c>
      <c r="AW261" s="102">
        <f t="shared" si="82"/>
        <v>0</v>
      </c>
      <c r="BD261" s="98">
        <f t="shared" si="83"/>
        <v>0</v>
      </c>
      <c r="BF261" s="98">
        <f t="shared" si="84"/>
        <v>0</v>
      </c>
      <c r="BH261" s="98">
        <f t="shared" si="85"/>
        <v>0</v>
      </c>
      <c r="BJ261" s="98">
        <f t="shared" si="86"/>
        <v>0</v>
      </c>
    </row>
    <row r="262" spans="1:62" x14ac:dyDescent="0.3">
      <c r="A262" s="98" t="e">
        <f>VLOOKUP(F262,[1]Validation!$G$2:$H$39,2)</f>
        <v>#N/A</v>
      </c>
      <c r="B262" s="98">
        <v>309</v>
      </c>
      <c r="C262" s="98">
        <f t="shared" si="79"/>
        <v>0</v>
      </c>
      <c r="AF262" s="102">
        <f t="shared" si="87"/>
        <v>0</v>
      </c>
      <c r="AG262" s="102">
        <f t="shared" si="80"/>
        <v>0</v>
      </c>
      <c r="AQ262" s="102">
        <f>IFERROR(VLOOKUP(AP262,[1]Validation!$A$22:$B$24,2,),0)</f>
        <v>0</v>
      </c>
      <c r="AS262" s="102">
        <f>IFERROR(VLOOKUP(AR262,[1]Validation!$A$21:$C$24,3,),0)</f>
        <v>0</v>
      </c>
      <c r="AU262" s="102">
        <f>IFERROR(VLOOKUP(AT262,[1]Validation!$A$22:$D$24,4,),0)</f>
        <v>0</v>
      </c>
      <c r="AV262" s="102">
        <f t="shared" si="81"/>
        <v>0</v>
      </c>
      <c r="AW262" s="102">
        <f t="shared" si="82"/>
        <v>0</v>
      </c>
      <c r="BD262" s="98">
        <f t="shared" si="83"/>
        <v>0</v>
      </c>
      <c r="BF262" s="98">
        <f t="shared" si="84"/>
        <v>0</v>
      </c>
      <c r="BH262" s="98">
        <f t="shared" si="85"/>
        <v>0</v>
      </c>
      <c r="BJ262" s="98">
        <f t="shared" si="86"/>
        <v>0</v>
      </c>
    </row>
    <row r="263" spans="1:62" x14ac:dyDescent="0.3">
      <c r="A263" s="98" t="e">
        <f>VLOOKUP(F263,[1]Validation!$G$2:$H$39,2)</f>
        <v>#N/A</v>
      </c>
      <c r="B263" s="98">
        <v>309</v>
      </c>
      <c r="C263" s="98">
        <f t="shared" si="79"/>
        <v>0</v>
      </c>
      <c r="AF263" s="102">
        <f t="shared" si="87"/>
        <v>0</v>
      </c>
      <c r="AG263" s="102">
        <f t="shared" si="80"/>
        <v>0</v>
      </c>
      <c r="AQ263" s="102">
        <f>IFERROR(VLOOKUP(AP263,[1]Validation!$A$22:$B$24,2,),0)</f>
        <v>0</v>
      </c>
      <c r="AS263" s="102">
        <f>IFERROR(VLOOKUP(AR263,[1]Validation!$A$21:$C$24,3,),0)</f>
        <v>0</v>
      </c>
      <c r="AU263" s="102">
        <f>IFERROR(VLOOKUP(AT263,[1]Validation!$A$22:$D$24,4,),0)</f>
        <v>0</v>
      </c>
      <c r="AV263" s="102">
        <f t="shared" si="81"/>
        <v>0</v>
      </c>
      <c r="AW263" s="102">
        <f t="shared" si="82"/>
        <v>0</v>
      </c>
      <c r="BD263" s="98">
        <f t="shared" si="83"/>
        <v>0</v>
      </c>
      <c r="BF263" s="98">
        <f t="shared" si="84"/>
        <v>0</v>
      </c>
      <c r="BH263" s="98">
        <f t="shared" si="85"/>
        <v>0</v>
      </c>
      <c r="BJ263" s="98">
        <f t="shared" si="86"/>
        <v>0</v>
      </c>
    </row>
    <row r="264" spans="1:62" x14ac:dyDescent="0.3">
      <c r="A264" s="98" t="e">
        <f>VLOOKUP(F264,[1]Validation!$G$2:$H$39,2)</f>
        <v>#N/A</v>
      </c>
      <c r="B264" s="98">
        <v>309</v>
      </c>
      <c r="C264" s="98">
        <f t="shared" si="79"/>
        <v>0</v>
      </c>
      <c r="AF264" s="102">
        <f t="shared" si="87"/>
        <v>0</v>
      </c>
      <c r="AG264" s="102">
        <f t="shared" si="80"/>
        <v>0</v>
      </c>
      <c r="AQ264" s="102">
        <f>IFERROR(VLOOKUP(AP264,[1]Validation!$A$22:$B$24,2,),0)</f>
        <v>0</v>
      </c>
      <c r="AS264" s="102">
        <f>IFERROR(VLOOKUP(AR264,[1]Validation!$A$21:$C$24,3,),0)</f>
        <v>0</v>
      </c>
      <c r="AU264" s="102">
        <f>IFERROR(VLOOKUP(AT264,[1]Validation!$A$22:$D$24,4,),0)</f>
        <v>0</v>
      </c>
      <c r="AV264" s="102">
        <f t="shared" si="81"/>
        <v>0</v>
      </c>
      <c r="AW264" s="102">
        <f t="shared" si="82"/>
        <v>0</v>
      </c>
      <c r="BD264" s="98">
        <f t="shared" si="83"/>
        <v>0</v>
      </c>
      <c r="BF264" s="98">
        <f t="shared" si="84"/>
        <v>0</v>
      </c>
      <c r="BH264" s="98">
        <f t="shared" si="85"/>
        <v>0</v>
      </c>
      <c r="BJ264" s="98">
        <f t="shared" si="86"/>
        <v>0</v>
      </c>
    </row>
    <row r="265" spans="1:62" x14ac:dyDescent="0.3">
      <c r="A265" s="98" t="e">
        <f>VLOOKUP(F265,[1]Validation!$G$2:$H$39,2)</f>
        <v>#N/A</v>
      </c>
      <c r="B265" s="98">
        <v>309</v>
      </c>
      <c r="C265" s="98">
        <f t="shared" si="79"/>
        <v>0</v>
      </c>
      <c r="AF265" s="102">
        <f t="shared" si="87"/>
        <v>0</v>
      </c>
      <c r="AG265" s="102">
        <f t="shared" si="80"/>
        <v>0</v>
      </c>
      <c r="AQ265" s="102">
        <f>IFERROR(VLOOKUP(AP265,[1]Validation!$A$22:$B$24,2,),0)</f>
        <v>0</v>
      </c>
      <c r="AS265" s="102">
        <f>IFERROR(VLOOKUP(AR265,[1]Validation!$A$21:$C$24,3,),0)</f>
        <v>0</v>
      </c>
      <c r="AU265" s="102">
        <f>IFERROR(VLOOKUP(AT265,[1]Validation!$A$22:$D$24,4,),0)</f>
        <v>0</v>
      </c>
      <c r="AV265" s="102">
        <f t="shared" si="81"/>
        <v>0</v>
      </c>
      <c r="AW265" s="102">
        <f t="shared" si="82"/>
        <v>0</v>
      </c>
      <c r="BD265" s="98">
        <f t="shared" si="83"/>
        <v>0</v>
      </c>
      <c r="BF265" s="98">
        <f t="shared" si="84"/>
        <v>0</v>
      </c>
      <c r="BH265" s="98">
        <f t="shared" si="85"/>
        <v>0</v>
      </c>
      <c r="BJ265" s="98">
        <f t="shared" si="86"/>
        <v>0</v>
      </c>
    </row>
    <row r="266" spans="1:62" x14ac:dyDescent="0.3">
      <c r="A266" s="98" t="e">
        <f>VLOOKUP(F266,[1]Validation!$G$2:$H$39,2)</f>
        <v>#N/A</v>
      </c>
      <c r="B266" s="98">
        <v>309</v>
      </c>
      <c r="C266" s="98">
        <f t="shared" si="79"/>
        <v>0</v>
      </c>
      <c r="AF266" s="102">
        <f t="shared" si="87"/>
        <v>0</v>
      </c>
      <c r="AG266" s="102">
        <f t="shared" si="80"/>
        <v>0</v>
      </c>
      <c r="AQ266" s="102">
        <f>IFERROR(VLOOKUP(AP266,[1]Validation!$A$22:$B$24,2,),0)</f>
        <v>0</v>
      </c>
      <c r="AS266" s="102">
        <f>IFERROR(VLOOKUP(AR266,[1]Validation!$A$21:$C$24,3,),0)</f>
        <v>0</v>
      </c>
      <c r="AU266" s="102">
        <f>IFERROR(VLOOKUP(AT266,[1]Validation!$A$22:$D$24,4,),0)</f>
        <v>0</v>
      </c>
      <c r="AV266" s="102">
        <f t="shared" si="81"/>
        <v>0</v>
      </c>
      <c r="AW266" s="102">
        <f t="shared" si="82"/>
        <v>0</v>
      </c>
      <c r="BD266" s="98">
        <f t="shared" si="83"/>
        <v>0</v>
      </c>
      <c r="BF266" s="98">
        <f t="shared" si="84"/>
        <v>0</v>
      </c>
      <c r="BH266" s="98">
        <f t="shared" si="85"/>
        <v>0</v>
      </c>
      <c r="BJ266" s="98">
        <f t="shared" si="86"/>
        <v>0</v>
      </c>
    </row>
    <row r="267" spans="1:62" x14ac:dyDescent="0.3">
      <c r="A267" s="98" t="e">
        <f>VLOOKUP(F267,[1]Validation!$G$2:$H$39,2)</f>
        <v>#N/A</v>
      </c>
      <c r="B267" s="98">
        <v>309</v>
      </c>
      <c r="C267" s="98">
        <f t="shared" si="79"/>
        <v>0</v>
      </c>
      <c r="AF267" s="102">
        <f t="shared" si="87"/>
        <v>0</v>
      </c>
      <c r="AG267" s="102">
        <f t="shared" si="80"/>
        <v>0</v>
      </c>
      <c r="AQ267" s="102">
        <f>IFERROR(VLOOKUP(AP267,[1]Validation!$A$22:$B$24,2,),0)</f>
        <v>0</v>
      </c>
      <c r="AS267" s="102">
        <f>IFERROR(VLOOKUP(AR267,[1]Validation!$A$21:$C$24,3,),0)</f>
        <v>0</v>
      </c>
      <c r="AU267" s="102">
        <f>IFERROR(VLOOKUP(AT267,[1]Validation!$A$22:$D$24,4,),0)</f>
        <v>0</v>
      </c>
      <c r="AV267" s="102">
        <f t="shared" si="81"/>
        <v>0</v>
      </c>
      <c r="AW267" s="102">
        <f t="shared" si="82"/>
        <v>0</v>
      </c>
      <c r="BD267" s="98">
        <f t="shared" si="83"/>
        <v>0</v>
      </c>
      <c r="BF267" s="98">
        <f t="shared" si="84"/>
        <v>0</v>
      </c>
      <c r="BH267" s="98">
        <f t="shared" si="85"/>
        <v>0</v>
      </c>
      <c r="BJ267" s="98">
        <f t="shared" si="86"/>
        <v>0</v>
      </c>
    </row>
    <row r="268" spans="1:62" x14ac:dyDescent="0.3">
      <c r="A268" s="98" t="e">
        <f>VLOOKUP(F268,[1]Validation!$G$2:$H$39,2)</f>
        <v>#N/A</v>
      </c>
      <c r="B268" s="98">
        <v>309</v>
      </c>
      <c r="C268" s="98">
        <f t="shared" si="79"/>
        <v>0</v>
      </c>
      <c r="AF268" s="102">
        <f t="shared" si="87"/>
        <v>0</v>
      </c>
      <c r="AG268" s="102">
        <f t="shared" si="80"/>
        <v>0</v>
      </c>
      <c r="AQ268" s="102">
        <f>IFERROR(VLOOKUP(AP268,[1]Validation!$A$22:$B$24,2,),0)</f>
        <v>0</v>
      </c>
      <c r="AS268" s="102">
        <f>IFERROR(VLOOKUP(AR268,[1]Validation!$A$21:$C$24,3,),0)</f>
        <v>0</v>
      </c>
      <c r="AU268" s="102">
        <f>IFERROR(VLOOKUP(AT268,[1]Validation!$A$22:$D$24,4,),0)</f>
        <v>0</v>
      </c>
      <c r="AV268" s="102">
        <f t="shared" si="81"/>
        <v>0</v>
      </c>
      <c r="AW268" s="102">
        <f t="shared" si="82"/>
        <v>0</v>
      </c>
      <c r="BD268" s="98">
        <f t="shared" si="83"/>
        <v>0</v>
      </c>
      <c r="BF268" s="98">
        <f t="shared" si="84"/>
        <v>0</v>
      </c>
      <c r="BH268" s="98">
        <f t="shared" si="85"/>
        <v>0</v>
      </c>
      <c r="BJ268" s="98">
        <f t="shared" si="86"/>
        <v>0</v>
      </c>
    </row>
    <row r="269" spans="1:62" x14ac:dyDescent="0.3">
      <c r="A269" s="98" t="e">
        <f>VLOOKUP(F269,[1]Validation!$G$2:$H$39,2)</f>
        <v>#N/A</v>
      </c>
      <c r="B269" s="98">
        <v>309</v>
      </c>
      <c r="C269" s="98">
        <f t="shared" si="79"/>
        <v>0</v>
      </c>
      <c r="AF269" s="102">
        <f t="shared" si="87"/>
        <v>0</v>
      </c>
      <c r="AG269" s="102">
        <f t="shared" si="80"/>
        <v>0</v>
      </c>
      <c r="AQ269" s="102">
        <f>IFERROR(VLOOKUP(AP269,[1]Validation!$A$22:$B$24,2,),0)</f>
        <v>0</v>
      </c>
      <c r="AS269" s="102">
        <f>IFERROR(VLOOKUP(AR269,[1]Validation!$A$21:$C$24,3,),0)</f>
        <v>0</v>
      </c>
      <c r="AU269" s="102">
        <f>IFERROR(VLOOKUP(AT269,[1]Validation!$A$22:$D$24,4,),0)</f>
        <v>0</v>
      </c>
      <c r="AV269" s="102">
        <f t="shared" si="81"/>
        <v>0</v>
      </c>
      <c r="AW269" s="102">
        <f t="shared" si="82"/>
        <v>0</v>
      </c>
      <c r="BD269" s="98">
        <f t="shared" si="83"/>
        <v>0</v>
      </c>
      <c r="BF269" s="98">
        <f t="shared" si="84"/>
        <v>0</v>
      </c>
      <c r="BH269" s="98">
        <f t="shared" si="85"/>
        <v>0</v>
      </c>
      <c r="BJ269" s="98">
        <f t="shared" si="86"/>
        <v>0</v>
      </c>
    </row>
    <row r="270" spans="1:62" x14ac:dyDescent="0.3">
      <c r="A270" s="98" t="e">
        <f>VLOOKUP(F270,[1]Validation!$G$2:$H$39,2)</f>
        <v>#N/A</v>
      </c>
      <c r="B270" s="98">
        <v>309</v>
      </c>
      <c r="C270" s="98">
        <f t="shared" si="79"/>
        <v>0</v>
      </c>
      <c r="AF270" s="102">
        <f t="shared" si="87"/>
        <v>0</v>
      </c>
      <c r="AG270" s="102">
        <f t="shared" si="80"/>
        <v>0</v>
      </c>
      <c r="AQ270" s="102">
        <f>IFERROR(VLOOKUP(AP270,[1]Validation!$A$22:$B$24,2,),0)</f>
        <v>0</v>
      </c>
      <c r="AS270" s="102">
        <f>IFERROR(VLOOKUP(AR270,[1]Validation!$A$21:$C$24,3,),0)</f>
        <v>0</v>
      </c>
      <c r="AU270" s="102">
        <f>IFERROR(VLOOKUP(AT270,[1]Validation!$A$22:$D$24,4,),0)</f>
        <v>0</v>
      </c>
      <c r="AV270" s="102">
        <f t="shared" si="81"/>
        <v>0</v>
      </c>
      <c r="AW270" s="102">
        <f t="shared" si="82"/>
        <v>0</v>
      </c>
      <c r="BD270" s="98">
        <f t="shared" si="83"/>
        <v>0</v>
      </c>
      <c r="BF270" s="98">
        <f t="shared" si="84"/>
        <v>0</v>
      </c>
      <c r="BH270" s="98">
        <f t="shared" si="85"/>
        <v>0</v>
      </c>
      <c r="BJ270" s="98">
        <f t="shared" si="86"/>
        <v>0</v>
      </c>
    </row>
    <row r="271" spans="1:62" x14ac:dyDescent="0.3">
      <c r="A271" s="98" t="e">
        <f>VLOOKUP(F271,[1]Validation!$G$2:$H$39,2)</f>
        <v>#N/A</v>
      </c>
      <c r="B271" s="98">
        <v>309</v>
      </c>
      <c r="C271" s="98">
        <f t="shared" si="79"/>
        <v>0</v>
      </c>
      <c r="AF271" s="102">
        <f t="shared" si="87"/>
        <v>0</v>
      </c>
      <c r="AG271" s="102">
        <f t="shared" si="80"/>
        <v>0</v>
      </c>
      <c r="AQ271" s="102">
        <f>IFERROR(VLOOKUP(AP271,[1]Validation!$A$22:$B$24,2,),0)</f>
        <v>0</v>
      </c>
      <c r="AS271" s="102">
        <f>IFERROR(VLOOKUP(AR271,[1]Validation!$A$21:$C$24,3,),0)</f>
        <v>0</v>
      </c>
      <c r="AU271" s="102">
        <f>IFERROR(VLOOKUP(AT271,[1]Validation!$A$22:$D$24,4,),0)</f>
        <v>0</v>
      </c>
      <c r="AV271" s="102">
        <f t="shared" si="81"/>
        <v>0</v>
      </c>
      <c r="AW271" s="102">
        <f t="shared" si="82"/>
        <v>0</v>
      </c>
      <c r="BD271" s="98">
        <f t="shared" si="83"/>
        <v>0</v>
      </c>
      <c r="BF271" s="98">
        <f t="shared" si="84"/>
        <v>0</v>
      </c>
      <c r="BH271" s="98">
        <f t="shared" si="85"/>
        <v>0</v>
      </c>
      <c r="BJ271" s="98">
        <f t="shared" si="86"/>
        <v>0</v>
      </c>
    </row>
    <row r="272" spans="1:62" x14ac:dyDescent="0.3">
      <c r="A272" s="98" t="e">
        <f>VLOOKUP(F272,[1]Validation!$G$2:$H$39,2)</f>
        <v>#N/A</v>
      </c>
      <c r="B272" s="98">
        <v>309</v>
      </c>
      <c r="C272" s="98">
        <f t="shared" si="79"/>
        <v>0</v>
      </c>
      <c r="AF272" s="102">
        <f t="shared" si="87"/>
        <v>0</v>
      </c>
      <c r="AG272" s="102">
        <f t="shared" si="80"/>
        <v>0</v>
      </c>
      <c r="AQ272" s="102">
        <f>IFERROR(VLOOKUP(AP272,[1]Validation!$A$22:$B$24,2,),0)</f>
        <v>0</v>
      </c>
      <c r="AS272" s="102">
        <f>IFERROR(VLOOKUP(AR272,[1]Validation!$A$21:$C$24,3,),0)</f>
        <v>0</v>
      </c>
      <c r="AU272" s="102">
        <f>IFERROR(VLOOKUP(AT272,[1]Validation!$A$22:$D$24,4,),0)</f>
        <v>0</v>
      </c>
      <c r="AV272" s="102">
        <f t="shared" si="81"/>
        <v>0</v>
      </c>
      <c r="AW272" s="102">
        <f t="shared" si="82"/>
        <v>0</v>
      </c>
      <c r="BD272" s="98">
        <f t="shared" si="83"/>
        <v>0</v>
      </c>
      <c r="BF272" s="98">
        <f t="shared" si="84"/>
        <v>0</v>
      </c>
      <c r="BH272" s="98">
        <f t="shared" si="85"/>
        <v>0</v>
      </c>
      <c r="BJ272" s="98">
        <f t="shared" si="86"/>
        <v>0</v>
      </c>
    </row>
    <row r="273" spans="1:62" x14ac:dyDescent="0.3">
      <c r="A273" s="98" t="e">
        <f>VLOOKUP(F273,[1]Validation!$G$2:$H$39,2)</f>
        <v>#N/A</v>
      </c>
      <c r="B273" s="98">
        <v>309</v>
      </c>
      <c r="C273" s="98">
        <f t="shared" si="79"/>
        <v>0</v>
      </c>
      <c r="AF273" s="102">
        <f t="shared" si="87"/>
        <v>0</v>
      </c>
      <c r="AG273" s="102">
        <f t="shared" si="80"/>
        <v>0</v>
      </c>
      <c r="AQ273" s="102">
        <f>IFERROR(VLOOKUP(AP273,[1]Validation!$A$22:$B$24,2,),0)</f>
        <v>0</v>
      </c>
      <c r="AS273" s="102">
        <f>IFERROR(VLOOKUP(AR273,[1]Validation!$A$21:$C$24,3,),0)</f>
        <v>0</v>
      </c>
      <c r="AU273" s="102">
        <f>IFERROR(VLOOKUP(AT273,[1]Validation!$A$22:$D$24,4,),0)</f>
        <v>0</v>
      </c>
      <c r="AV273" s="102">
        <f t="shared" si="81"/>
        <v>0</v>
      </c>
      <c r="AW273" s="102">
        <f t="shared" si="82"/>
        <v>0</v>
      </c>
      <c r="BD273" s="98">
        <f t="shared" si="83"/>
        <v>0</v>
      </c>
      <c r="BF273" s="98">
        <f t="shared" si="84"/>
        <v>0</v>
      </c>
      <c r="BH273" s="98">
        <f t="shared" si="85"/>
        <v>0</v>
      </c>
      <c r="BJ273" s="98">
        <f t="shared" si="86"/>
        <v>0</v>
      </c>
    </row>
    <row r="274" spans="1:62" x14ac:dyDescent="0.3">
      <c r="A274" s="98" t="e">
        <f>VLOOKUP(F274,[1]Validation!$G$2:$H$39,2)</f>
        <v>#N/A</v>
      </c>
      <c r="B274" s="98">
        <v>309</v>
      </c>
      <c r="C274" s="98">
        <f t="shared" si="79"/>
        <v>0</v>
      </c>
      <c r="AF274" s="102">
        <f t="shared" si="87"/>
        <v>0</v>
      </c>
      <c r="AG274" s="102">
        <f t="shared" si="80"/>
        <v>0</v>
      </c>
      <c r="AQ274" s="102">
        <f>IFERROR(VLOOKUP(AP274,[1]Validation!$A$22:$B$24,2,),0)</f>
        <v>0</v>
      </c>
      <c r="AS274" s="102">
        <f>IFERROR(VLOOKUP(AR274,[1]Validation!$A$21:$C$24,3,),0)</f>
        <v>0</v>
      </c>
      <c r="AU274" s="102">
        <f>IFERROR(VLOOKUP(AT274,[1]Validation!$A$22:$D$24,4,),0)</f>
        <v>0</v>
      </c>
      <c r="AV274" s="102">
        <f t="shared" si="81"/>
        <v>0</v>
      </c>
      <c r="AW274" s="102">
        <f t="shared" si="82"/>
        <v>0</v>
      </c>
      <c r="BD274" s="98">
        <f t="shared" si="83"/>
        <v>0</v>
      </c>
      <c r="BF274" s="98">
        <f t="shared" si="84"/>
        <v>0</v>
      </c>
      <c r="BH274" s="98">
        <f t="shared" si="85"/>
        <v>0</v>
      </c>
      <c r="BJ274" s="98">
        <f t="shared" si="86"/>
        <v>0</v>
      </c>
    </row>
    <row r="275" spans="1:62" x14ac:dyDescent="0.3">
      <c r="A275" s="98" t="e">
        <f>VLOOKUP(F275,[1]Validation!$G$2:$H$39,2)</f>
        <v>#N/A</v>
      </c>
      <c r="B275" s="98">
        <v>309</v>
      </c>
      <c r="C275" s="98">
        <f t="shared" si="79"/>
        <v>0</v>
      </c>
      <c r="AF275" s="102">
        <f t="shared" si="87"/>
        <v>0</v>
      </c>
      <c r="AG275" s="102">
        <f t="shared" si="80"/>
        <v>0</v>
      </c>
      <c r="AQ275" s="102">
        <f>IFERROR(VLOOKUP(AP275,[1]Validation!$A$22:$B$24,2,),0)</f>
        <v>0</v>
      </c>
      <c r="AS275" s="102">
        <f>IFERROR(VLOOKUP(AR275,[1]Validation!$A$21:$C$24,3,),0)</f>
        <v>0</v>
      </c>
      <c r="AU275" s="102">
        <f>IFERROR(VLOOKUP(AT275,[1]Validation!$A$22:$D$24,4,),0)</f>
        <v>0</v>
      </c>
      <c r="AV275" s="102">
        <f t="shared" si="81"/>
        <v>0</v>
      </c>
      <c r="AW275" s="102">
        <f t="shared" si="82"/>
        <v>0</v>
      </c>
      <c r="BD275" s="98">
        <f t="shared" si="83"/>
        <v>0</v>
      </c>
      <c r="BF275" s="98">
        <f t="shared" si="84"/>
        <v>0</v>
      </c>
      <c r="BH275" s="98">
        <f t="shared" si="85"/>
        <v>0</v>
      </c>
      <c r="BJ275" s="98">
        <f t="shared" si="86"/>
        <v>0</v>
      </c>
    </row>
    <row r="276" spans="1:62" x14ac:dyDescent="0.3">
      <c r="A276" s="98" t="e">
        <f>VLOOKUP(F276,[1]Validation!$G$2:$H$39,2)</f>
        <v>#N/A</v>
      </c>
      <c r="B276" s="98">
        <v>309</v>
      </c>
      <c r="C276" s="98">
        <f t="shared" si="79"/>
        <v>0</v>
      </c>
      <c r="AF276" s="102">
        <f t="shared" si="87"/>
        <v>0</v>
      </c>
      <c r="AG276" s="102">
        <f t="shared" si="80"/>
        <v>0</v>
      </c>
      <c r="AQ276" s="102">
        <f>IFERROR(VLOOKUP(AP276,[1]Validation!$A$22:$B$24,2,),0)</f>
        <v>0</v>
      </c>
      <c r="AS276" s="102">
        <f>IFERROR(VLOOKUP(AR276,[1]Validation!$A$21:$C$24,3,),0)</f>
        <v>0</v>
      </c>
      <c r="AU276" s="102">
        <f>IFERROR(VLOOKUP(AT276,[1]Validation!$A$22:$D$24,4,),0)</f>
        <v>0</v>
      </c>
      <c r="AV276" s="102">
        <f t="shared" si="81"/>
        <v>0</v>
      </c>
      <c r="AW276" s="102">
        <f t="shared" si="82"/>
        <v>0</v>
      </c>
      <c r="BD276" s="98">
        <f t="shared" si="83"/>
        <v>0</v>
      </c>
      <c r="BF276" s="98">
        <f t="shared" si="84"/>
        <v>0</v>
      </c>
      <c r="BH276" s="98">
        <f t="shared" si="85"/>
        <v>0</v>
      </c>
      <c r="BJ276" s="98">
        <f t="shared" si="86"/>
        <v>0</v>
      </c>
    </row>
    <row r="277" spans="1:62" x14ac:dyDescent="0.3">
      <c r="A277" s="98" t="e">
        <f>VLOOKUP(F277,[1]Validation!$G$2:$H$39,2)</f>
        <v>#N/A</v>
      </c>
      <c r="B277" s="98">
        <v>309</v>
      </c>
      <c r="C277" s="98">
        <f t="shared" si="79"/>
        <v>0</v>
      </c>
      <c r="AF277" s="102">
        <f t="shared" si="87"/>
        <v>0</v>
      </c>
      <c r="AG277" s="102">
        <f t="shared" si="80"/>
        <v>0</v>
      </c>
      <c r="AQ277" s="102">
        <f>IFERROR(VLOOKUP(AP277,[1]Validation!$A$22:$B$24,2,),0)</f>
        <v>0</v>
      </c>
      <c r="AS277" s="102">
        <f>IFERROR(VLOOKUP(AR277,[1]Validation!$A$21:$C$24,3,),0)</f>
        <v>0</v>
      </c>
      <c r="AU277" s="102">
        <f>IFERROR(VLOOKUP(AT277,[1]Validation!$A$22:$D$24,4,),0)</f>
        <v>0</v>
      </c>
      <c r="AV277" s="102">
        <f t="shared" si="81"/>
        <v>0</v>
      </c>
      <c r="AW277" s="102">
        <f t="shared" si="82"/>
        <v>0</v>
      </c>
      <c r="BD277" s="98">
        <f t="shared" si="83"/>
        <v>0</v>
      </c>
      <c r="BF277" s="98">
        <f t="shared" si="84"/>
        <v>0</v>
      </c>
      <c r="BH277" s="98">
        <f t="shared" si="85"/>
        <v>0</v>
      </c>
      <c r="BJ277" s="98">
        <f t="shared" si="86"/>
        <v>0</v>
      </c>
    </row>
    <row r="278" spans="1:62" x14ac:dyDescent="0.3">
      <c r="A278" s="98" t="e">
        <f>VLOOKUP(F278,[1]Validation!$G$2:$H$39,2)</f>
        <v>#N/A</v>
      </c>
      <c r="B278" s="98">
        <v>309</v>
      </c>
      <c r="C278" s="98">
        <f t="shared" si="79"/>
        <v>0</v>
      </c>
      <c r="AF278" s="102">
        <f t="shared" si="87"/>
        <v>0</v>
      </c>
      <c r="AG278" s="102">
        <f t="shared" si="80"/>
        <v>0</v>
      </c>
      <c r="AQ278" s="102">
        <f>IFERROR(VLOOKUP(AP278,[1]Validation!$A$22:$B$24,2,),0)</f>
        <v>0</v>
      </c>
      <c r="AS278" s="102">
        <f>IFERROR(VLOOKUP(AR278,[1]Validation!$A$21:$C$24,3,),0)</f>
        <v>0</v>
      </c>
      <c r="AU278" s="102">
        <f>IFERROR(VLOOKUP(AT278,[1]Validation!$A$22:$D$24,4,),0)</f>
        <v>0</v>
      </c>
      <c r="AV278" s="102">
        <f t="shared" si="81"/>
        <v>0</v>
      </c>
      <c r="AW278" s="102">
        <f t="shared" si="82"/>
        <v>0</v>
      </c>
      <c r="BD278" s="98">
        <f t="shared" si="83"/>
        <v>0</v>
      </c>
      <c r="BF278" s="98">
        <f t="shared" si="84"/>
        <v>0</v>
      </c>
      <c r="BH278" s="98">
        <f t="shared" si="85"/>
        <v>0</v>
      </c>
      <c r="BJ278" s="98">
        <f t="shared" si="86"/>
        <v>0</v>
      </c>
    </row>
    <row r="279" spans="1:62" x14ac:dyDescent="0.3">
      <c r="A279" s="98" t="e">
        <f>VLOOKUP(F279,[1]Validation!$G$2:$H$39,2)</f>
        <v>#N/A</v>
      </c>
      <c r="B279" s="98">
        <v>309</v>
      </c>
      <c r="C279" s="98">
        <f t="shared" si="79"/>
        <v>0</v>
      </c>
      <c r="AF279" s="102">
        <f t="shared" si="87"/>
        <v>0</v>
      </c>
      <c r="AG279" s="102">
        <f t="shared" si="80"/>
        <v>0</v>
      </c>
      <c r="AQ279" s="102">
        <f>IFERROR(VLOOKUP(AP279,[1]Validation!$A$22:$B$24,2,),0)</f>
        <v>0</v>
      </c>
      <c r="AS279" s="102">
        <f>IFERROR(VLOOKUP(AR279,[1]Validation!$A$21:$C$24,3,),0)</f>
        <v>0</v>
      </c>
      <c r="AU279" s="102">
        <f>IFERROR(VLOOKUP(AT279,[1]Validation!$A$22:$D$24,4,),0)</f>
        <v>0</v>
      </c>
      <c r="AV279" s="102">
        <f t="shared" si="81"/>
        <v>0</v>
      </c>
      <c r="AW279" s="102">
        <f t="shared" si="82"/>
        <v>0</v>
      </c>
      <c r="BD279" s="98">
        <f t="shared" si="83"/>
        <v>0</v>
      </c>
      <c r="BF279" s="98">
        <f t="shared" si="84"/>
        <v>0</v>
      </c>
      <c r="BH279" s="98">
        <f t="shared" si="85"/>
        <v>0</v>
      </c>
      <c r="BJ279" s="98">
        <f t="shared" si="86"/>
        <v>0</v>
      </c>
    </row>
    <row r="280" spans="1:62" x14ac:dyDescent="0.3">
      <c r="A280" s="98" t="e">
        <f>VLOOKUP(F280,[1]Validation!$G$2:$H$39,2)</f>
        <v>#N/A</v>
      </c>
      <c r="B280" s="98">
        <v>309</v>
      </c>
      <c r="C280" s="98">
        <f t="shared" si="79"/>
        <v>0</v>
      </c>
      <c r="AF280" s="102">
        <f t="shared" si="87"/>
        <v>0</v>
      </c>
      <c r="AG280" s="102">
        <f t="shared" si="80"/>
        <v>0</v>
      </c>
      <c r="AQ280" s="102">
        <f>IFERROR(VLOOKUP(AP280,[1]Validation!$A$22:$B$24,2,),0)</f>
        <v>0</v>
      </c>
      <c r="AS280" s="102">
        <f>IFERROR(VLOOKUP(AR280,[1]Validation!$A$21:$C$24,3,),0)</f>
        <v>0</v>
      </c>
      <c r="AU280" s="102">
        <f>IFERROR(VLOOKUP(AT280,[1]Validation!$A$22:$D$24,4,),0)</f>
        <v>0</v>
      </c>
      <c r="AV280" s="102">
        <f t="shared" si="81"/>
        <v>0</v>
      </c>
      <c r="AW280" s="102">
        <f t="shared" si="82"/>
        <v>0</v>
      </c>
      <c r="BD280" s="98">
        <f t="shared" si="83"/>
        <v>0</v>
      </c>
      <c r="BF280" s="98">
        <f t="shared" si="84"/>
        <v>0</v>
      </c>
      <c r="BH280" s="98">
        <f t="shared" si="85"/>
        <v>0</v>
      </c>
      <c r="BJ280" s="98">
        <f t="shared" si="86"/>
        <v>0</v>
      </c>
    </row>
    <row r="281" spans="1:62" x14ac:dyDescent="0.3">
      <c r="A281" s="98" t="e">
        <f>VLOOKUP(F281,[1]Validation!$G$2:$H$39,2)</f>
        <v>#N/A</v>
      </c>
      <c r="B281" s="98">
        <v>309</v>
      </c>
      <c r="C281" s="98">
        <f t="shared" si="79"/>
        <v>0</v>
      </c>
      <c r="AF281" s="102">
        <f t="shared" si="87"/>
        <v>0</v>
      </c>
      <c r="AG281" s="102">
        <f t="shared" si="80"/>
        <v>0</v>
      </c>
      <c r="AQ281" s="102">
        <f>IFERROR(VLOOKUP(AP281,[1]Validation!$A$22:$B$24,2,),0)</f>
        <v>0</v>
      </c>
      <c r="AS281" s="102">
        <f>IFERROR(VLOOKUP(AR281,[1]Validation!$A$21:$C$24,3,),0)</f>
        <v>0</v>
      </c>
      <c r="AU281" s="102">
        <f>IFERROR(VLOOKUP(AT281,[1]Validation!$A$22:$D$24,4,),0)</f>
        <v>0</v>
      </c>
      <c r="AV281" s="102">
        <f t="shared" si="81"/>
        <v>0</v>
      </c>
      <c r="AW281" s="102">
        <f t="shared" si="82"/>
        <v>0</v>
      </c>
      <c r="BD281" s="98">
        <f t="shared" si="83"/>
        <v>0</v>
      </c>
      <c r="BF281" s="98">
        <f t="shared" si="84"/>
        <v>0</v>
      </c>
      <c r="BH281" s="98">
        <f t="shared" si="85"/>
        <v>0</v>
      </c>
      <c r="BJ281" s="98">
        <f t="shared" si="86"/>
        <v>0</v>
      </c>
    </row>
    <row r="282" spans="1:62" x14ac:dyDescent="0.3">
      <c r="A282" s="98" t="e">
        <f>VLOOKUP(F282,[1]Validation!$G$2:$H$39,2)</f>
        <v>#N/A</v>
      </c>
      <c r="B282" s="98">
        <v>309</v>
      </c>
      <c r="C282" s="98">
        <f t="shared" si="79"/>
        <v>0</v>
      </c>
      <c r="AF282" s="102">
        <f t="shared" si="87"/>
        <v>0</v>
      </c>
      <c r="AG282" s="102">
        <f t="shared" si="80"/>
        <v>0</v>
      </c>
      <c r="AQ282" s="102">
        <f>IFERROR(VLOOKUP(AP282,[1]Validation!$A$22:$B$24,2,),0)</f>
        <v>0</v>
      </c>
      <c r="AS282" s="102">
        <f>IFERROR(VLOOKUP(AR282,[1]Validation!$A$21:$C$24,3,),0)</f>
        <v>0</v>
      </c>
      <c r="AU282" s="102">
        <f>IFERROR(VLOOKUP(AT282,[1]Validation!$A$22:$D$24,4,),0)</f>
        <v>0</v>
      </c>
      <c r="AV282" s="102">
        <f t="shared" si="81"/>
        <v>0</v>
      </c>
      <c r="AW282" s="102">
        <f t="shared" si="82"/>
        <v>0</v>
      </c>
      <c r="BD282" s="98">
        <f t="shared" si="83"/>
        <v>0</v>
      </c>
      <c r="BF282" s="98">
        <f t="shared" si="84"/>
        <v>0</v>
      </c>
      <c r="BH282" s="98">
        <f t="shared" si="85"/>
        <v>0</v>
      </c>
      <c r="BJ282" s="98">
        <f t="shared" si="86"/>
        <v>0</v>
      </c>
    </row>
    <row r="283" spans="1:62" x14ac:dyDescent="0.3">
      <c r="A283" s="98" t="e">
        <f>VLOOKUP(F283,[1]Validation!$G$2:$H$39,2)</f>
        <v>#N/A</v>
      </c>
      <c r="B283" s="98">
        <v>309</v>
      </c>
      <c r="C283" s="98">
        <f t="shared" si="79"/>
        <v>0</v>
      </c>
      <c r="AF283" s="102">
        <f t="shared" si="87"/>
        <v>0</v>
      </c>
      <c r="AG283" s="102">
        <f t="shared" si="80"/>
        <v>0</v>
      </c>
      <c r="AQ283" s="102">
        <f>IFERROR(VLOOKUP(AP283,[1]Validation!$A$22:$B$24,2,),0)</f>
        <v>0</v>
      </c>
      <c r="AS283" s="102">
        <f>IFERROR(VLOOKUP(AR283,[1]Validation!$A$21:$C$24,3,),0)</f>
        <v>0</v>
      </c>
      <c r="AU283" s="102">
        <f>IFERROR(VLOOKUP(AT283,[1]Validation!$A$22:$D$24,4,),0)</f>
        <v>0</v>
      </c>
      <c r="AV283" s="102">
        <f t="shared" si="81"/>
        <v>0</v>
      </c>
      <c r="AW283" s="102">
        <f t="shared" si="82"/>
        <v>0</v>
      </c>
      <c r="BD283" s="98">
        <f t="shared" si="83"/>
        <v>0</v>
      </c>
      <c r="BF283" s="98">
        <f t="shared" si="84"/>
        <v>0</v>
      </c>
      <c r="BH283" s="98">
        <f t="shared" si="85"/>
        <v>0</v>
      </c>
      <c r="BJ283" s="98">
        <f t="shared" si="86"/>
        <v>0</v>
      </c>
    </row>
    <row r="284" spans="1:62" x14ac:dyDescent="0.3">
      <c r="A284" s="98" t="e">
        <f>VLOOKUP(F284,[1]Validation!$G$2:$H$39,2)</f>
        <v>#N/A</v>
      </c>
      <c r="B284" s="98">
        <v>309</v>
      </c>
      <c r="C284" s="98">
        <f t="shared" si="79"/>
        <v>0</v>
      </c>
      <c r="AF284" s="102">
        <f t="shared" si="87"/>
        <v>0</v>
      </c>
      <c r="AG284" s="102">
        <f t="shared" si="80"/>
        <v>0</v>
      </c>
      <c r="AQ284" s="102">
        <f>IFERROR(VLOOKUP(AP284,[1]Validation!$A$22:$B$24,2,),0)</f>
        <v>0</v>
      </c>
      <c r="AS284" s="102">
        <f>IFERROR(VLOOKUP(AR284,[1]Validation!$A$21:$C$24,3,),0)</f>
        <v>0</v>
      </c>
      <c r="AU284" s="102">
        <f>IFERROR(VLOOKUP(AT284,[1]Validation!$A$22:$D$24,4,),0)</f>
        <v>0</v>
      </c>
      <c r="AV284" s="102">
        <f t="shared" si="81"/>
        <v>0</v>
      </c>
      <c r="AW284" s="102">
        <f t="shared" si="82"/>
        <v>0</v>
      </c>
      <c r="BD284" s="98">
        <f t="shared" si="83"/>
        <v>0</v>
      </c>
      <c r="BF284" s="98">
        <f t="shared" si="84"/>
        <v>0</v>
      </c>
      <c r="BH284" s="98">
        <f t="shared" si="85"/>
        <v>0</v>
      </c>
      <c r="BJ284" s="98">
        <f t="shared" si="86"/>
        <v>0</v>
      </c>
    </row>
    <row r="285" spans="1:62" x14ac:dyDescent="0.3">
      <c r="A285" s="98" t="e">
        <f>VLOOKUP(F285,[1]Validation!$G$2:$H$39,2)</f>
        <v>#N/A</v>
      </c>
      <c r="B285" s="98">
        <v>309</v>
      </c>
      <c r="C285" s="98">
        <f t="shared" si="79"/>
        <v>0</v>
      </c>
      <c r="AF285" s="102">
        <f t="shared" si="87"/>
        <v>0</v>
      </c>
      <c r="AG285" s="102">
        <f t="shared" si="80"/>
        <v>0</v>
      </c>
      <c r="AQ285" s="102">
        <f>IFERROR(VLOOKUP(AP285,[1]Validation!$A$22:$B$24,2,),0)</f>
        <v>0</v>
      </c>
      <c r="AS285" s="102">
        <f>IFERROR(VLOOKUP(AR285,[1]Validation!$A$21:$C$24,3,),0)</f>
        <v>0</v>
      </c>
      <c r="AU285" s="102">
        <f>IFERROR(VLOOKUP(AT285,[1]Validation!$A$22:$D$24,4,),0)</f>
        <v>0</v>
      </c>
      <c r="AV285" s="102">
        <f t="shared" si="81"/>
        <v>0</v>
      </c>
      <c r="AW285" s="102">
        <f t="shared" si="82"/>
        <v>0</v>
      </c>
      <c r="BD285" s="98">
        <f t="shared" si="83"/>
        <v>0</v>
      </c>
      <c r="BF285" s="98">
        <f t="shared" si="84"/>
        <v>0</v>
      </c>
      <c r="BH285" s="98">
        <f t="shared" si="85"/>
        <v>0</v>
      </c>
      <c r="BJ285" s="98">
        <f t="shared" si="86"/>
        <v>0</v>
      </c>
    </row>
    <row r="286" spans="1:62" x14ac:dyDescent="0.3">
      <c r="A286" s="98" t="e">
        <f>VLOOKUP(F286,[1]Validation!$G$2:$H$39,2)</f>
        <v>#N/A</v>
      </c>
      <c r="B286" s="98">
        <v>309</v>
      </c>
      <c r="C286" s="98">
        <f t="shared" si="79"/>
        <v>0</v>
      </c>
      <c r="AF286" s="102">
        <f t="shared" si="87"/>
        <v>0</v>
      </c>
      <c r="AG286" s="102">
        <f t="shared" si="80"/>
        <v>0</v>
      </c>
      <c r="AQ286" s="102">
        <f>IFERROR(VLOOKUP(AP286,[1]Validation!$A$22:$B$24,2,),0)</f>
        <v>0</v>
      </c>
      <c r="AS286" s="102">
        <f>IFERROR(VLOOKUP(AR286,[1]Validation!$A$21:$C$24,3,),0)</f>
        <v>0</v>
      </c>
      <c r="AU286" s="102">
        <f>IFERROR(VLOOKUP(AT286,[1]Validation!$A$22:$D$24,4,),0)</f>
        <v>0</v>
      </c>
      <c r="AV286" s="102">
        <f t="shared" si="81"/>
        <v>0</v>
      </c>
      <c r="AW286" s="102">
        <f t="shared" si="82"/>
        <v>0</v>
      </c>
      <c r="BD286" s="98">
        <f t="shared" si="83"/>
        <v>0</v>
      </c>
      <c r="BF286" s="98">
        <f t="shared" si="84"/>
        <v>0</v>
      </c>
      <c r="BH286" s="98">
        <f t="shared" si="85"/>
        <v>0</v>
      </c>
      <c r="BJ286" s="98">
        <f t="shared" si="86"/>
        <v>0</v>
      </c>
    </row>
    <row r="287" spans="1:62" x14ac:dyDescent="0.3">
      <c r="A287" s="98" t="e">
        <f>VLOOKUP(F287,[1]Validation!$G$2:$H$39,2)</f>
        <v>#N/A</v>
      </c>
      <c r="B287" s="98">
        <v>309</v>
      </c>
      <c r="C287" s="98">
        <f t="shared" si="79"/>
        <v>0</v>
      </c>
      <c r="AF287" s="102">
        <f t="shared" si="87"/>
        <v>0</v>
      </c>
      <c r="AG287" s="102">
        <f t="shared" si="80"/>
        <v>0</v>
      </c>
      <c r="AQ287" s="102">
        <f>IFERROR(VLOOKUP(AP287,[1]Validation!$A$22:$B$24,2,),0)</f>
        <v>0</v>
      </c>
      <c r="AS287" s="102">
        <f>IFERROR(VLOOKUP(AR287,[1]Validation!$A$21:$C$24,3,),0)</f>
        <v>0</v>
      </c>
      <c r="AU287" s="102">
        <f>IFERROR(VLOOKUP(AT287,[1]Validation!$A$22:$D$24,4,),0)</f>
        <v>0</v>
      </c>
      <c r="AV287" s="102">
        <f t="shared" si="81"/>
        <v>0</v>
      </c>
      <c r="AW287" s="102">
        <f t="shared" si="82"/>
        <v>0</v>
      </c>
      <c r="BD287" s="98">
        <f t="shared" si="83"/>
        <v>0</v>
      </c>
      <c r="BF287" s="98">
        <f t="shared" si="84"/>
        <v>0</v>
      </c>
      <c r="BH287" s="98">
        <f t="shared" si="85"/>
        <v>0</v>
      </c>
      <c r="BJ287" s="98">
        <f t="shared" si="86"/>
        <v>0</v>
      </c>
    </row>
    <row r="288" spans="1:62" x14ac:dyDescent="0.3">
      <c r="A288" s="98" t="e">
        <f>VLOOKUP(F288,[1]Validation!$G$2:$H$39,2)</f>
        <v>#N/A</v>
      </c>
      <c r="B288" s="98">
        <v>309</v>
      </c>
      <c r="C288" s="98">
        <f t="shared" si="79"/>
        <v>0</v>
      </c>
      <c r="AF288" s="102">
        <f t="shared" si="87"/>
        <v>0</v>
      </c>
      <c r="AG288" s="102">
        <f t="shared" si="80"/>
        <v>0</v>
      </c>
      <c r="AQ288" s="102">
        <f>IFERROR(VLOOKUP(AP288,[1]Validation!$A$22:$B$24,2,),0)</f>
        <v>0</v>
      </c>
      <c r="AS288" s="102">
        <f>IFERROR(VLOOKUP(AR288,[1]Validation!$A$21:$C$24,3,),0)</f>
        <v>0</v>
      </c>
      <c r="AU288" s="102">
        <f>IFERROR(VLOOKUP(AT288,[1]Validation!$A$22:$D$24,4,),0)</f>
        <v>0</v>
      </c>
      <c r="AV288" s="102">
        <f t="shared" si="81"/>
        <v>0</v>
      </c>
      <c r="AW288" s="102">
        <f t="shared" si="82"/>
        <v>0</v>
      </c>
      <c r="BD288" s="98">
        <f t="shared" si="83"/>
        <v>0</v>
      </c>
      <c r="BF288" s="98">
        <f t="shared" si="84"/>
        <v>0</v>
      </c>
      <c r="BH288" s="98">
        <f t="shared" si="85"/>
        <v>0</v>
      </c>
      <c r="BJ288" s="98">
        <f t="shared" si="86"/>
        <v>0</v>
      </c>
    </row>
    <row r="289" spans="1:62" x14ac:dyDescent="0.3">
      <c r="A289" s="98" t="e">
        <f>VLOOKUP(F289,[1]Validation!$G$2:$H$39,2)</f>
        <v>#N/A</v>
      </c>
      <c r="B289" s="98">
        <v>309</v>
      </c>
      <c r="C289" s="98">
        <f t="shared" si="79"/>
        <v>0</v>
      </c>
      <c r="AF289" s="102">
        <f t="shared" si="87"/>
        <v>0</v>
      </c>
      <c r="AG289" s="102">
        <f t="shared" si="80"/>
        <v>0</v>
      </c>
      <c r="AQ289" s="102">
        <f>IFERROR(VLOOKUP(AP289,[1]Validation!$A$22:$B$24,2,),0)</f>
        <v>0</v>
      </c>
      <c r="AS289" s="102">
        <f>IFERROR(VLOOKUP(AR289,[1]Validation!$A$21:$C$24,3,),0)</f>
        <v>0</v>
      </c>
      <c r="AU289" s="102">
        <f>IFERROR(VLOOKUP(AT289,[1]Validation!$A$22:$D$24,4,),0)</f>
        <v>0</v>
      </c>
      <c r="AV289" s="102">
        <f t="shared" si="81"/>
        <v>0</v>
      </c>
      <c r="AW289" s="102">
        <f t="shared" si="82"/>
        <v>0</v>
      </c>
      <c r="BD289" s="98">
        <f t="shared" si="83"/>
        <v>0</v>
      </c>
      <c r="BF289" s="98">
        <f t="shared" si="84"/>
        <v>0</v>
      </c>
      <c r="BH289" s="98">
        <f t="shared" si="85"/>
        <v>0</v>
      </c>
      <c r="BJ289" s="98">
        <f t="shared" si="86"/>
        <v>0</v>
      </c>
    </row>
    <row r="290" spans="1:62" x14ac:dyDescent="0.3">
      <c r="A290" s="98" t="e">
        <f>VLOOKUP(F290,[1]Validation!$G$2:$H$39,2)</f>
        <v>#N/A</v>
      </c>
      <c r="B290" s="98">
        <v>309</v>
      </c>
      <c r="C290" s="98">
        <f t="shared" si="79"/>
        <v>0</v>
      </c>
      <c r="AF290" s="102">
        <f t="shared" si="87"/>
        <v>0</v>
      </c>
      <c r="AG290" s="102">
        <f t="shared" si="80"/>
        <v>0</v>
      </c>
      <c r="AQ290" s="102">
        <f>IFERROR(VLOOKUP(AP290,[1]Validation!$A$22:$B$24,2,),0)</f>
        <v>0</v>
      </c>
      <c r="AS290" s="102">
        <f>IFERROR(VLOOKUP(AR290,[1]Validation!$A$21:$C$24,3,),0)</f>
        <v>0</v>
      </c>
      <c r="AU290" s="102">
        <f>IFERROR(VLOOKUP(AT290,[1]Validation!$A$22:$D$24,4,),0)</f>
        <v>0</v>
      </c>
      <c r="AV290" s="102">
        <f t="shared" si="81"/>
        <v>0</v>
      </c>
      <c r="AW290" s="102">
        <f t="shared" si="82"/>
        <v>0</v>
      </c>
      <c r="BD290" s="98">
        <f t="shared" si="83"/>
        <v>0</v>
      </c>
      <c r="BF290" s="98">
        <f t="shared" si="84"/>
        <v>0</v>
      </c>
      <c r="BH290" s="98">
        <f t="shared" si="85"/>
        <v>0</v>
      </c>
      <c r="BJ290" s="98">
        <f t="shared" si="86"/>
        <v>0</v>
      </c>
    </row>
    <row r="291" spans="1:62" x14ac:dyDescent="0.3">
      <c r="A291" s="98" t="e">
        <f>VLOOKUP(F291,[1]Validation!$G$2:$H$39,2)</f>
        <v>#N/A</v>
      </c>
      <c r="B291" s="98">
        <v>309</v>
      </c>
      <c r="C291" s="98">
        <f t="shared" si="79"/>
        <v>0</v>
      </c>
      <c r="AF291" s="102">
        <f t="shared" si="87"/>
        <v>0</v>
      </c>
      <c r="AG291" s="102">
        <f t="shared" si="80"/>
        <v>0</v>
      </c>
      <c r="AQ291" s="102">
        <f>IFERROR(VLOOKUP(AP291,[1]Validation!$A$22:$B$24,2,),0)</f>
        <v>0</v>
      </c>
      <c r="AS291" s="102">
        <f>IFERROR(VLOOKUP(AR291,[1]Validation!$A$21:$C$24,3,),0)</f>
        <v>0</v>
      </c>
      <c r="AU291" s="102">
        <f>IFERROR(VLOOKUP(AT291,[1]Validation!$A$22:$D$24,4,),0)</f>
        <v>0</v>
      </c>
      <c r="AV291" s="102">
        <f t="shared" si="81"/>
        <v>0</v>
      </c>
      <c r="AW291" s="102">
        <f t="shared" si="82"/>
        <v>0</v>
      </c>
      <c r="BD291" s="98">
        <f t="shared" si="83"/>
        <v>0</v>
      </c>
      <c r="BF291" s="98">
        <f t="shared" si="84"/>
        <v>0</v>
      </c>
      <c r="BH291" s="98">
        <f t="shared" si="85"/>
        <v>0</v>
      </c>
      <c r="BJ291" s="98">
        <f t="shared" si="86"/>
        <v>0</v>
      </c>
    </row>
    <row r="292" spans="1:62" x14ac:dyDescent="0.3">
      <c r="A292" s="98" t="e">
        <f>VLOOKUP(F292,[1]Validation!$G$2:$H$39,2)</f>
        <v>#N/A</v>
      </c>
      <c r="B292" s="98">
        <v>309</v>
      </c>
      <c r="C292" s="98">
        <f t="shared" si="79"/>
        <v>0</v>
      </c>
      <c r="AF292" s="102">
        <f t="shared" si="87"/>
        <v>0</v>
      </c>
      <c r="AG292" s="102">
        <f t="shared" si="80"/>
        <v>0</v>
      </c>
      <c r="AQ292" s="102">
        <f>IFERROR(VLOOKUP(AP292,[1]Validation!$A$22:$B$24,2,),0)</f>
        <v>0</v>
      </c>
      <c r="AS292" s="102">
        <f>IFERROR(VLOOKUP(AR292,[1]Validation!$A$21:$C$24,3,),0)</f>
        <v>0</v>
      </c>
      <c r="AU292" s="102">
        <f>IFERROR(VLOOKUP(AT292,[1]Validation!$A$22:$D$24,4,),0)</f>
        <v>0</v>
      </c>
      <c r="AV292" s="102">
        <f t="shared" si="81"/>
        <v>0</v>
      </c>
      <c r="AW292" s="102">
        <f t="shared" si="82"/>
        <v>0</v>
      </c>
      <c r="BD292" s="98">
        <f t="shared" si="83"/>
        <v>0</v>
      </c>
      <c r="BF292" s="98">
        <f t="shared" si="84"/>
        <v>0</v>
      </c>
      <c r="BH292" s="98">
        <f t="shared" si="85"/>
        <v>0</v>
      </c>
      <c r="BJ292" s="98">
        <f t="shared" si="86"/>
        <v>0</v>
      </c>
    </row>
    <row r="293" spans="1:62" x14ac:dyDescent="0.3">
      <c r="A293" s="98" t="e">
        <f>VLOOKUP(F293,[1]Validation!$G$2:$H$39,2)</f>
        <v>#N/A</v>
      </c>
      <c r="B293" s="98">
        <v>309</v>
      </c>
      <c r="C293" s="98">
        <f t="shared" si="79"/>
        <v>0</v>
      </c>
      <c r="AF293" s="102">
        <f t="shared" si="87"/>
        <v>0</v>
      </c>
      <c r="AG293" s="102">
        <f t="shared" si="80"/>
        <v>0</v>
      </c>
      <c r="AQ293" s="102">
        <f>IFERROR(VLOOKUP(AP293,[1]Validation!$A$22:$B$24,2,),0)</f>
        <v>0</v>
      </c>
      <c r="AS293" s="102">
        <f>IFERROR(VLOOKUP(AR293,[1]Validation!$A$21:$C$24,3,),0)</f>
        <v>0</v>
      </c>
      <c r="AU293" s="102">
        <f>IFERROR(VLOOKUP(AT293,[1]Validation!$A$22:$D$24,4,),0)</f>
        <v>0</v>
      </c>
      <c r="AV293" s="102">
        <f t="shared" si="81"/>
        <v>0</v>
      </c>
      <c r="AW293" s="102">
        <f t="shared" si="82"/>
        <v>0</v>
      </c>
      <c r="BD293" s="98">
        <f t="shared" si="83"/>
        <v>0</v>
      </c>
      <c r="BF293" s="98">
        <f t="shared" si="84"/>
        <v>0</v>
      </c>
      <c r="BH293" s="98">
        <f t="shared" si="85"/>
        <v>0</v>
      </c>
      <c r="BJ293" s="98">
        <f t="shared" si="86"/>
        <v>0</v>
      </c>
    </row>
    <row r="294" spans="1:62" x14ac:dyDescent="0.3">
      <c r="A294" s="98" t="e">
        <f>VLOOKUP(F294,[1]Validation!$G$2:$H$39,2)</f>
        <v>#N/A</v>
      </c>
      <c r="B294" s="98">
        <v>309</v>
      </c>
      <c r="C294" s="98">
        <f t="shared" si="79"/>
        <v>0</v>
      </c>
      <c r="AF294" s="102">
        <f t="shared" si="87"/>
        <v>0</v>
      </c>
      <c r="AG294" s="102">
        <f t="shared" si="80"/>
        <v>0</v>
      </c>
      <c r="AQ294" s="102">
        <f>IFERROR(VLOOKUP(AP294,[1]Validation!$A$22:$B$24,2,),0)</f>
        <v>0</v>
      </c>
      <c r="AS294" s="102">
        <f>IFERROR(VLOOKUP(AR294,[1]Validation!$A$21:$C$24,3,),0)</f>
        <v>0</v>
      </c>
      <c r="AU294" s="102">
        <f>IFERROR(VLOOKUP(AT294,[1]Validation!$A$22:$D$24,4,),0)</f>
        <v>0</v>
      </c>
      <c r="AV294" s="102">
        <f t="shared" si="81"/>
        <v>0</v>
      </c>
      <c r="AW294" s="102">
        <f t="shared" si="82"/>
        <v>0</v>
      </c>
      <c r="BD294" s="98">
        <f t="shared" si="83"/>
        <v>0</v>
      </c>
      <c r="BF294" s="98">
        <f t="shared" si="84"/>
        <v>0</v>
      </c>
      <c r="BH294" s="98">
        <f t="shared" si="85"/>
        <v>0</v>
      </c>
      <c r="BJ294" s="98">
        <f t="shared" si="86"/>
        <v>0</v>
      </c>
    </row>
    <row r="295" spans="1:62" x14ac:dyDescent="0.3">
      <c r="A295" s="98" t="e">
        <f>VLOOKUP(F295,[1]Validation!$G$2:$H$39,2)</f>
        <v>#N/A</v>
      </c>
      <c r="B295" s="98">
        <v>309</v>
      </c>
      <c r="C295" s="98">
        <f t="shared" si="79"/>
        <v>0</v>
      </c>
      <c r="AF295" s="102">
        <f t="shared" si="87"/>
        <v>0</v>
      </c>
      <c r="AG295" s="102">
        <f t="shared" si="80"/>
        <v>0</v>
      </c>
      <c r="AQ295" s="102">
        <f>IFERROR(VLOOKUP(AP295,[1]Validation!$A$22:$B$24,2,),0)</f>
        <v>0</v>
      </c>
      <c r="AS295" s="102">
        <f>IFERROR(VLOOKUP(AR295,[1]Validation!$A$21:$C$24,3,),0)</f>
        <v>0</v>
      </c>
      <c r="AU295" s="102">
        <f>IFERROR(VLOOKUP(AT295,[1]Validation!$A$22:$D$24,4,),0)</f>
        <v>0</v>
      </c>
      <c r="AV295" s="102">
        <f t="shared" si="81"/>
        <v>0</v>
      </c>
      <c r="AW295" s="102">
        <f t="shared" si="82"/>
        <v>0</v>
      </c>
      <c r="BD295" s="98">
        <f t="shared" si="83"/>
        <v>0</v>
      </c>
      <c r="BF295" s="98">
        <f t="shared" si="84"/>
        <v>0</v>
      </c>
      <c r="BH295" s="98">
        <f t="shared" si="85"/>
        <v>0</v>
      </c>
      <c r="BJ295" s="98">
        <f t="shared" si="86"/>
        <v>0</v>
      </c>
    </row>
    <row r="296" spans="1:62" x14ac:dyDescent="0.3">
      <c r="A296" s="98" t="e">
        <f>VLOOKUP(F296,[1]Validation!$G$2:$H$39,2)</f>
        <v>#N/A</v>
      </c>
      <c r="B296" s="98">
        <v>309</v>
      </c>
      <c r="C296" s="98">
        <f t="shared" si="79"/>
        <v>0</v>
      </c>
      <c r="AF296" s="102">
        <f t="shared" si="87"/>
        <v>0</v>
      </c>
      <c r="AG296" s="102">
        <f t="shared" si="80"/>
        <v>0</v>
      </c>
      <c r="AQ296" s="102">
        <f>IFERROR(VLOOKUP(AP296,[1]Validation!$A$22:$B$24,2,),0)</f>
        <v>0</v>
      </c>
      <c r="AS296" s="102">
        <f>IFERROR(VLOOKUP(AR296,[1]Validation!$A$21:$C$24,3,),0)</f>
        <v>0</v>
      </c>
      <c r="AU296" s="102">
        <f>IFERROR(VLOOKUP(AT296,[1]Validation!$A$22:$D$24,4,),0)</f>
        <v>0</v>
      </c>
      <c r="AV296" s="102">
        <f t="shared" si="81"/>
        <v>0</v>
      </c>
      <c r="AW296" s="102">
        <f t="shared" si="82"/>
        <v>0</v>
      </c>
      <c r="BD296" s="98">
        <f t="shared" si="83"/>
        <v>0</v>
      </c>
      <c r="BF296" s="98">
        <f t="shared" si="84"/>
        <v>0</v>
      </c>
      <c r="BH296" s="98">
        <f t="shared" si="85"/>
        <v>0</v>
      </c>
      <c r="BJ296" s="98">
        <f t="shared" si="86"/>
        <v>0</v>
      </c>
    </row>
    <row r="297" spans="1:62" x14ac:dyDescent="0.3">
      <c r="A297" s="98" t="e">
        <f>VLOOKUP(F297,[1]Validation!$G$2:$H$39,2)</f>
        <v>#N/A</v>
      </c>
      <c r="B297" s="98">
        <v>309</v>
      </c>
      <c r="C297" s="98">
        <f t="shared" si="79"/>
        <v>0</v>
      </c>
      <c r="AF297" s="102">
        <f t="shared" si="87"/>
        <v>0</v>
      </c>
      <c r="AG297" s="102">
        <f t="shared" si="80"/>
        <v>0</v>
      </c>
      <c r="AQ297" s="102">
        <f>IFERROR(VLOOKUP(AP297,[1]Validation!$A$22:$B$24,2,),0)</f>
        <v>0</v>
      </c>
      <c r="AS297" s="102">
        <f>IFERROR(VLOOKUP(AR297,[1]Validation!$A$21:$C$24,3,),0)</f>
        <v>0</v>
      </c>
      <c r="AU297" s="102">
        <f>IFERROR(VLOOKUP(AT297,[1]Validation!$A$22:$D$24,4,),0)</f>
        <v>0</v>
      </c>
      <c r="AV297" s="102">
        <f t="shared" si="81"/>
        <v>0</v>
      </c>
      <c r="AW297" s="102">
        <f t="shared" si="82"/>
        <v>0</v>
      </c>
      <c r="BD297" s="98">
        <f t="shared" si="83"/>
        <v>0</v>
      </c>
      <c r="BF297" s="98">
        <f t="shared" si="84"/>
        <v>0</v>
      </c>
      <c r="BH297" s="98">
        <f t="shared" si="85"/>
        <v>0</v>
      </c>
      <c r="BJ297" s="98">
        <f t="shared" si="86"/>
        <v>0</v>
      </c>
    </row>
    <row r="298" spans="1:62" x14ac:dyDescent="0.3">
      <c r="A298" s="98" t="e">
        <f>VLOOKUP(F298,[1]Validation!$G$2:$H$39,2)</f>
        <v>#N/A</v>
      </c>
      <c r="B298" s="98">
        <v>309</v>
      </c>
      <c r="C298" s="98">
        <f t="shared" si="79"/>
        <v>0</v>
      </c>
      <c r="AF298" s="102">
        <f t="shared" si="87"/>
        <v>0</v>
      </c>
      <c r="AG298" s="102">
        <f t="shared" si="80"/>
        <v>0</v>
      </c>
      <c r="AQ298" s="102">
        <f>IFERROR(VLOOKUP(AP298,[1]Validation!$A$22:$B$24,2,),0)</f>
        <v>0</v>
      </c>
      <c r="AS298" s="102">
        <f>IFERROR(VLOOKUP(AR298,[1]Validation!$A$21:$C$24,3,),0)</f>
        <v>0</v>
      </c>
      <c r="AU298" s="102">
        <f>IFERROR(VLOOKUP(AT298,[1]Validation!$A$22:$D$24,4,),0)</f>
        <v>0</v>
      </c>
      <c r="AV298" s="102">
        <f t="shared" si="81"/>
        <v>0</v>
      </c>
      <c r="AW298" s="102">
        <f t="shared" si="82"/>
        <v>0</v>
      </c>
      <c r="BD298" s="98">
        <f t="shared" si="83"/>
        <v>0</v>
      </c>
      <c r="BF298" s="98">
        <f t="shared" si="84"/>
        <v>0</v>
      </c>
      <c r="BH298" s="98">
        <f t="shared" si="85"/>
        <v>0</v>
      </c>
      <c r="BJ298" s="98">
        <f t="shared" si="86"/>
        <v>0</v>
      </c>
    </row>
    <row r="299" spans="1:62" x14ac:dyDescent="0.3">
      <c r="A299" s="98" t="e">
        <f>VLOOKUP(F299,[1]Validation!$G$2:$H$39,2)</f>
        <v>#N/A</v>
      </c>
      <c r="B299" s="98">
        <v>309</v>
      </c>
      <c r="C299" s="98">
        <f t="shared" si="79"/>
        <v>0</v>
      </c>
      <c r="AF299" s="102">
        <f t="shared" si="87"/>
        <v>0</v>
      </c>
      <c r="AG299" s="102">
        <f t="shared" si="80"/>
        <v>0</v>
      </c>
      <c r="AQ299" s="102">
        <f>IFERROR(VLOOKUP(AP299,[1]Validation!$A$22:$B$24,2,),0)</f>
        <v>0</v>
      </c>
      <c r="AS299" s="102">
        <f>IFERROR(VLOOKUP(AR299,[1]Validation!$A$21:$C$24,3,),0)</f>
        <v>0</v>
      </c>
      <c r="AU299" s="102">
        <f>IFERROR(VLOOKUP(AT299,[1]Validation!$A$22:$D$24,4,),0)</f>
        <v>0</v>
      </c>
      <c r="AV299" s="102">
        <f t="shared" si="81"/>
        <v>0</v>
      </c>
      <c r="AW299" s="102">
        <f t="shared" si="82"/>
        <v>0</v>
      </c>
      <c r="BD299" s="98">
        <f t="shared" si="83"/>
        <v>0</v>
      </c>
      <c r="BF299" s="98">
        <f t="shared" si="84"/>
        <v>0</v>
      </c>
      <c r="BH299" s="98">
        <f t="shared" si="85"/>
        <v>0</v>
      </c>
      <c r="BJ299" s="98">
        <f t="shared" si="86"/>
        <v>0</v>
      </c>
    </row>
    <row r="300" spans="1:62" x14ac:dyDescent="0.3">
      <c r="A300" s="98" t="e">
        <f>VLOOKUP(F300,[1]Validation!$G$2:$H$39,2)</f>
        <v>#N/A</v>
      </c>
      <c r="B300" s="98">
        <v>309</v>
      </c>
      <c r="C300" s="98">
        <f t="shared" si="79"/>
        <v>0</v>
      </c>
      <c r="AF300" s="102">
        <f t="shared" si="87"/>
        <v>0</v>
      </c>
      <c r="AG300" s="102">
        <f t="shared" si="80"/>
        <v>0</v>
      </c>
      <c r="AQ300" s="102">
        <f>IFERROR(VLOOKUP(AP300,[1]Validation!$A$22:$B$24,2,),0)</f>
        <v>0</v>
      </c>
      <c r="AS300" s="102">
        <f>IFERROR(VLOOKUP(AR300,[1]Validation!$A$21:$C$24,3,),0)</f>
        <v>0</v>
      </c>
      <c r="AU300" s="102">
        <f>IFERROR(VLOOKUP(AT300,[1]Validation!$A$22:$D$24,4,),0)</f>
        <v>0</v>
      </c>
      <c r="AV300" s="102">
        <f t="shared" si="81"/>
        <v>0</v>
      </c>
      <c r="AW300" s="102">
        <f t="shared" si="82"/>
        <v>0</v>
      </c>
      <c r="BD300" s="98">
        <f t="shared" si="83"/>
        <v>0</v>
      </c>
      <c r="BF300" s="98">
        <f t="shared" si="84"/>
        <v>0</v>
      </c>
      <c r="BH300" s="98">
        <f t="shared" si="85"/>
        <v>0</v>
      </c>
      <c r="BJ300" s="98">
        <f t="shared" si="86"/>
        <v>0</v>
      </c>
    </row>
    <row r="301" spans="1:62" x14ac:dyDescent="0.3">
      <c r="A301" s="98" t="e">
        <f>VLOOKUP(F301,[1]Validation!$G$2:$H$39,2)</f>
        <v>#N/A</v>
      </c>
      <c r="B301" s="98">
        <v>309</v>
      </c>
      <c r="C301" s="98">
        <f t="shared" si="79"/>
        <v>0</v>
      </c>
      <c r="AF301" s="102">
        <f t="shared" si="87"/>
        <v>0</v>
      </c>
      <c r="AG301" s="102">
        <f t="shared" si="80"/>
        <v>0</v>
      </c>
      <c r="AQ301" s="102">
        <f>IFERROR(VLOOKUP(AP301,[1]Validation!$A$22:$B$24,2,),0)</f>
        <v>0</v>
      </c>
      <c r="AS301" s="102">
        <f>IFERROR(VLOOKUP(AR301,[1]Validation!$A$21:$C$24,3,),0)</f>
        <v>0</v>
      </c>
      <c r="AU301" s="102">
        <f>IFERROR(VLOOKUP(AT301,[1]Validation!$A$22:$D$24,4,),0)</f>
        <v>0</v>
      </c>
      <c r="AV301" s="102">
        <f t="shared" si="81"/>
        <v>0</v>
      </c>
      <c r="AW301" s="102">
        <f t="shared" si="82"/>
        <v>0</v>
      </c>
      <c r="BD301" s="98">
        <f t="shared" si="83"/>
        <v>0</v>
      </c>
      <c r="BF301" s="98">
        <f t="shared" si="84"/>
        <v>0</v>
      </c>
      <c r="BH301" s="98">
        <f t="shared" si="85"/>
        <v>0</v>
      </c>
      <c r="BJ301" s="98">
        <f t="shared" si="86"/>
        <v>0</v>
      </c>
    </row>
    <row r="302" spans="1:62" x14ac:dyDescent="0.3">
      <c r="A302" s="98" t="e">
        <f>VLOOKUP(F302,[1]Validation!$G$2:$H$39,2)</f>
        <v>#N/A</v>
      </c>
      <c r="B302" s="98">
        <v>309</v>
      </c>
      <c r="C302" s="98">
        <f t="shared" si="79"/>
        <v>0</v>
      </c>
      <c r="AF302" s="102">
        <f t="shared" si="87"/>
        <v>0</v>
      </c>
      <c r="AG302" s="102">
        <f t="shared" si="80"/>
        <v>0</v>
      </c>
      <c r="AQ302" s="102">
        <f>IFERROR(VLOOKUP(AP302,[1]Validation!$A$22:$B$24,2,),0)</f>
        <v>0</v>
      </c>
      <c r="AS302" s="102">
        <f>IFERROR(VLOOKUP(AR302,[1]Validation!$A$21:$C$24,3,),0)</f>
        <v>0</v>
      </c>
      <c r="AU302" s="102">
        <f>IFERROR(VLOOKUP(AT302,[1]Validation!$A$22:$D$24,4,),0)</f>
        <v>0</v>
      </c>
      <c r="AV302" s="102">
        <f t="shared" si="81"/>
        <v>0</v>
      </c>
      <c r="AW302" s="102">
        <f t="shared" si="82"/>
        <v>0</v>
      </c>
      <c r="BD302" s="98">
        <f t="shared" si="83"/>
        <v>0</v>
      </c>
      <c r="BF302" s="98">
        <f t="shared" si="84"/>
        <v>0</v>
      </c>
      <c r="BH302" s="98">
        <f t="shared" si="85"/>
        <v>0</v>
      </c>
      <c r="BJ302" s="98">
        <f t="shared" si="86"/>
        <v>0</v>
      </c>
    </row>
    <row r="303" spans="1:62" x14ac:dyDescent="0.3">
      <c r="A303" s="98" t="e">
        <f>VLOOKUP(F303,[1]Validation!$G$2:$H$39,2)</f>
        <v>#N/A</v>
      </c>
      <c r="B303" s="98">
        <v>309</v>
      </c>
      <c r="C303" s="98">
        <f t="shared" si="79"/>
        <v>0</v>
      </c>
      <c r="AF303" s="102">
        <f t="shared" si="87"/>
        <v>0</v>
      </c>
      <c r="AG303" s="102">
        <f t="shared" si="80"/>
        <v>0</v>
      </c>
      <c r="AQ303" s="102">
        <f>IFERROR(VLOOKUP(AP303,[1]Validation!$A$22:$B$24,2,),0)</f>
        <v>0</v>
      </c>
      <c r="AS303" s="102">
        <f>IFERROR(VLOOKUP(AR303,[1]Validation!$A$21:$C$24,3,),0)</f>
        <v>0</v>
      </c>
      <c r="AU303" s="102">
        <f>IFERROR(VLOOKUP(AT303,[1]Validation!$A$22:$D$24,4,),0)</f>
        <v>0</v>
      </c>
      <c r="AV303" s="102">
        <f t="shared" si="81"/>
        <v>0</v>
      </c>
      <c r="AW303" s="102">
        <f t="shared" si="82"/>
        <v>0</v>
      </c>
      <c r="BD303" s="98">
        <f t="shared" si="83"/>
        <v>0</v>
      </c>
      <c r="BF303" s="98">
        <f t="shared" si="84"/>
        <v>0</v>
      </c>
      <c r="BH303" s="98">
        <f t="shared" si="85"/>
        <v>0</v>
      </c>
      <c r="BJ303" s="98">
        <f t="shared" si="86"/>
        <v>0</v>
      </c>
    </row>
    <row r="304" spans="1:62" x14ac:dyDescent="0.3">
      <c r="A304" s="98" t="e">
        <f>VLOOKUP(F304,[1]Validation!$G$2:$H$39,2)</f>
        <v>#N/A</v>
      </c>
      <c r="B304" s="98">
        <v>309</v>
      </c>
      <c r="C304" s="98">
        <f t="shared" si="79"/>
        <v>0</v>
      </c>
      <c r="AF304" s="102">
        <f t="shared" si="87"/>
        <v>0</v>
      </c>
      <c r="AG304" s="102">
        <f t="shared" si="80"/>
        <v>0</v>
      </c>
      <c r="AQ304" s="102">
        <f>IFERROR(VLOOKUP(AP304,[1]Validation!$A$22:$B$24,2,),0)</f>
        <v>0</v>
      </c>
      <c r="AS304" s="102">
        <f>IFERROR(VLOOKUP(AR304,[1]Validation!$A$21:$C$24,3,),0)</f>
        <v>0</v>
      </c>
      <c r="AU304" s="102">
        <f>IFERROR(VLOOKUP(AT304,[1]Validation!$A$22:$D$24,4,),0)</f>
        <v>0</v>
      </c>
      <c r="AV304" s="102">
        <f t="shared" si="81"/>
        <v>0</v>
      </c>
      <c r="AW304" s="102">
        <f t="shared" si="82"/>
        <v>0</v>
      </c>
      <c r="BD304" s="98">
        <f t="shared" si="83"/>
        <v>0</v>
      </c>
      <c r="BF304" s="98">
        <f t="shared" si="84"/>
        <v>0</v>
      </c>
      <c r="BH304" s="98">
        <f t="shared" si="85"/>
        <v>0</v>
      </c>
      <c r="BJ304" s="98">
        <f t="shared" si="86"/>
        <v>0</v>
      </c>
    </row>
    <row r="305" spans="1:62" x14ac:dyDescent="0.3">
      <c r="A305" s="98" t="e">
        <f>VLOOKUP(F305,[1]Validation!$G$2:$H$39,2)</f>
        <v>#N/A</v>
      </c>
      <c r="B305" s="98">
        <v>309</v>
      </c>
      <c r="C305" s="98">
        <f t="shared" si="79"/>
        <v>0</v>
      </c>
      <c r="AF305" s="102">
        <f t="shared" si="87"/>
        <v>0</v>
      </c>
      <c r="AG305" s="102">
        <f t="shared" si="80"/>
        <v>0</v>
      </c>
      <c r="AQ305" s="102">
        <f>IFERROR(VLOOKUP(AP305,[1]Validation!$A$22:$B$24,2,),0)</f>
        <v>0</v>
      </c>
      <c r="AS305" s="102">
        <f>IFERROR(VLOOKUP(AR305,[1]Validation!$A$21:$C$24,3,),0)</f>
        <v>0</v>
      </c>
      <c r="AU305" s="102">
        <f>IFERROR(VLOOKUP(AT305,[1]Validation!$A$22:$D$24,4,),0)</f>
        <v>0</v>
      </c>
      <c r="AV305" s="102">
        <f t="shared" si="81"/>
        <v>0</v>
      </c>
      <c r="AW305" s="102">
        <f t="shared" si="82"/>
        <v>0</v>
      </c>
      <c r="BD305" s="98">
        <f t="shared" si="83"/>
        <v>0</v>
      </c>
      <c r="BF305" s="98">
        <f t="shared" si="84"/>
        <v>0</v>
      </c>
      <c r="BH305" s="98">
        <f t="shared" si="85"/>
        <v>0</v>
      </c>
      <c r="BJ305" s="98">
        <f t="shared" si="86"/>
        <v>0</v>
      </c>
    </row>
    <row r="306" spans="1:62" x14ac:dyDescent="0.3">
      <c r="A306" s="98" t="e">
        <f>VLOOKUP(F306,[1]Validation!$G$2:$H$39,2)</f>
        <v>#N/A</v>
      </c>
      <c r="B306" s="98">
        <v>309</v>
      </c>
      <c r="C306" s="98">
        <f t="shared" si="79"/>
        <v>0</v>
      </c>
      <c r="AF306" s="102">
        <f t="shared" si="87"/>
        <v>0</v>
      </c>
      <c r="AG306" s="102">
        <f t="shared" si="80"/>
        <v>0</v>
      </c>
      <c r="AQ306" s="102">
        <f>IFERROR(VLOOKUP(AP306,[1]Validation!$A$22:$B$24,2,),0)</f>
        <v>0</v>
      </c>
      <c r="AS306" s="102">
        <f>IFERROR(VLOOKUP(AR306,[1]Validation!$A$21:$C$24,3,),0)</f>
        <v>0</v>
      </c>
      <c r="AU306" s="102">
        <f>IFERROR(VLOOKUP(AT306,[1]Validation!$A$22:$D$24,4,),0)</f>
        <v>0</v>
      </c>
      <c r="AV306" s="102">
        <f t="shared" si="81"/>
        <v>0</v>
      </c>
      <c r="AW306" s="102">
        <f t="shared" si="82"/>
        <v>0</v>
      </c>
      <c r="BD306" s="98">
        <f t="shared" si="83"/>
        <v>0</v>
      </c>
      <c r="BF306" s="98">
        <f t="shared" si="84"/>
        <v>0</v>
      </c>
      <c r="BH306" s="98">
        <f t="shared" si="85"/>
        <v>0</v>
      </c>
      <c r="BJ306" s="98">
        <f t="shared" si="86"/>
        <v>0</v>
      </c>
    </row>
    <row r="307" spans="1:62" x14ac:dyDescent="0.3">
      <c r="A307" s="98" t="e">
        <f>VLOOKUP(F307,[1]Validation!$G$2:$H$39,2)</f>
        <v>#N/A</v>
      </c>
      <c r="B307" s="98">
        <v>309</v>
      </c>
      <c r="C307" s="98">
        <f t="shared" si="79"/>
        <v>0</v>
      </c>
      <c r="AF307" s="102">
        <f t="shared" si="87"/>
        <v>0</v>
      </c>
      <c r="AG307" s="102">
        <f t="shared" si="80"/>
        <v>0</v>
      </c>
      <c r="AQ307" s="102">
        <f>IFERROR(VLOOKUP(AP307,[1]Validation!$A$22:$B$24,2,),0)</f>
        <v>0</v>
      </c>
      <c r="AS307" s="102">
        <f>IFERROR(VLOOKUP(AR307,[1]Validation!$A$21:$C$24,3,),0)</f>
        <v>0</v>
      </c>
      <c r="AU307" s="102">
        <f>IFERROR(VLOOKUP(AT307,[1]Validation!$A$22:$D$24,4,),0)</f>
        <v>0</v>
      </c>
      <c r="AV307" s="102">
        <f t="shared" si="81"/>
        <v>0</v>
      </c>
      <c r="AW307" s="102">
        <f t="shared" si="82"/>
        <v>0</v>
      </c>
      <c r="BD307" s="98">
        <f t="shared" si="83"/>
        <v>0</v>
      </c>
      <c r="BF307" s="98">
        <f t="shared" si="84"/>
        <v>0</v>
      </c>
      <c r="BH307" s="98">
        <f t="shared" si="85"/>
        <v>0</v>
      </c>
      <c r="BJ307" s="98">
        <f t="shared" si="86"/>
        <v>0</v>
      </c>
    </row>
    <row r="308" spans="1:62" x14ac:dyDescent="0.3">
      <c r="A308" s="98" t="e">
        <f>VLOOKUP(F308,[1]Validation!$G$2:$H$39,2)</f>
        <v>#N/A</v>
      </c>
      <c r="B308" s="98">
        <v>309</v>
      </c>
      <c r="C308" s="98">
        <f t="shared" si="79"/>
        <v>0</v>
      </c>
      <c r="AF308" s="102">
        <f t="shared" si="87"/>
        <v>0</v>
      </c>
      <c r="AG308" s="102">
        <f t="shared" si="80"/>
        <v>0</v>
      </c>
      <c r="AQ308" s="102">
        <f>IFERROR(VLOOKUP(AP308,[1]Validation!$A$22:$B$24,2,),0)</f>
        <v>0</v>
      </c>
      <c r="AS308" s="102">
        <f>IFERROR(VLOOKUP(AR308,[1]Validation!$A$21:$C$24,3,),0)</f>
        <v>0</v>
      </c>
      <c r="AU308" s="102">
        <f>IFERROR(VLOOKUP(AT308,[1]Validation!$A$22:$D$24,4,),0)</f>
        <v>0</v>
      </c>
      <c r="AV308" s="102">
        <f t="shared" si="81"/>
        <v>0</v>
      </c>
      <c r="AW308" s="102">
        <f t="shared" si="82"/>
        <v>0</v>
      </c>
      <c r="BD308" s="98">
        <f t="shared" si="83"/>
        <v>0</v>
      </c>
      <c r="BF308" s="98">
        <f t="shared" si="84"/>
        <v>0</v>
      </c>
      <c r="BH308" s="98">
        <f t="shared" si="85"/>
        <v>0</v>
      </c>
      <c r="BJ308" s="98">
        <f t="shared" si="86"/>
        <v>0</v>
      </c>
    </row>
    <row r="309" spans="1:62" x14ac:dyDescent="0.3">
      <c r="A309" s="98" t="e">
        <f>VLOOKUP(F309,[1]Validation!$G$2:$H$39,2)</f>
        <v>#N/A</v>
      </c>
      <c r="B309" s="98">
        <v>309</v>
      </c>
      <c r="C309" s="98">
        <f t="shared" si="79"/>
        <v>0</v>
      </c>
      <c r="AF309" s="102">
        <f t="shared" si="87"/>
        <v>0</v>
      </c>
      <c r="AG309" s="102">
        <f t="shared" si="80"/>
        <v>0</v>
      </c>
      <c r="AQ309" s="102">
        <f>IFERROR(VLOOKUP(AP309,[1]Validation!$A$22:$B$24,2,),0)</f>
        <v>0</v>
      </c>
      <c r="AS309" s="102">
        <f>IFERROR(VLOOKUP(AR309,[1]Validation!$A$21:$C$24,3,),0)</f>
        <v>0</v>
      </c>
      <c r="AU309" s="102">
        <f>IFERROR(VLOOKUP(AT309,[1]Validation!$A$22:$D$24,4,),0)</f>
        <v>0</v>
      </c>
      <c r="AV309" s="102">
        <f t="shared" si="81"/>
        <v>0</v>
      </c>
      <c r="AW309" s="102">
        <f t="shared" si="82"/>
        <v>0</v>
      </c>
      <c r="BD309" s="98">
        <f t="shared" si="83"/>
        <v>0</v>
      </c>
      <c r="BF309" s="98">
        <f t="shared" si="84"/>
        <v>0</v>
      </c>
      <c r="BH309" s="98">
        <f t="shared" si="85"/>
        <v>0</v>
      </c>
      <c r="BJ309" s="98">
        <f t="shared" si="86"/>
        <v>0</v>
      </c>
    </row>
    <row r="310" spans="1:62" x14ac:dyDescent="0.3">
      <c r="A310" s="98" t="e">
        <f>VLOOKUP(F310,[1]Validation!$G$2:$H$39,2)</f>
        <v>#N/A</v>
      </c>
      <c r="B310" s="98">
        <v>309</v>
      </c>
      <c r="C310" s="98">
        <f t="shared" si="79"/>
        <v>0</v>
      </c>
      <c r="AF310" s="102">
        <f t="shared" si="87"/>
        <v>0</v>
      </c>
      <c r="AG310" s="102">
        <f t="shared" si="80"/>
        <v>0</v>
      </c>
      <c r="AQ310" s="102">
        <f>IFERROR(VLOOKUP(AP310,[1]Validation!$A$22:$B$24,2,),0)</f>
        <v>0</v>
      </c>
      <c r="AS310" s="102">
        <f>IFERROR(VLOOKUP(AR310,[1]Validation!$A$21:$C$24,3,),0)</f>
        <v>0</v>
      </c>
      <c r="AU310" s="102">
        <f>IFERROR(VLOOKUP(AT310,[1]Validation!$A$22:$D$24,4,),0)</f>
        <v>0</v>
      </c>
      <c r="AV310" s="102">
        <f t="shared" si="81"/>
        <v>0</v>
      </c>
      <c r="AW310" s="102">
        <f t="shared" si="82"/>
        <v>0</v>
      </c>
      <c r="BD310" s="98">
        <f t="shared" si="83"/>
        <v>0</v>
      </c>
      <c r="BF310" s="98">
        <f t="shared" si="84"/>
        <v>0</v>
      </c>
      <c r="BH310" s="98">
        <f t="shared" si="85"/>
        <v>0</v>
      </c>
      <c r="BJ310" s="98">
        <f t="shared" si="86"/>
        <v>0</v>
      </c>
    </row>
    <row r="311" spans="1:62" x14ac:dyDescent="0.3">
      <c r="A311" s="98" t="e">
        <f>VLOOKUP(F311,[1]Validation!$G$2:$H$39,2)</f>
        <v>#N/A</v>
      </c>
      <c r="B311" s="98">
        <v>309</v>
      </c>
      <c r="C311" s="98">
        <f t="shared" ref="C311:C374" si="88">COUNTIF(F:F,F311)</f>
        <v>0</v>
      </c>
      <c r="AF311" s="102">
        <f t="shared" si="87"/>
        <v>0</v>
      </c>
      <c r="AG311" s="102">
        <f t="shared" ref="AG311:AG374" si="89">SUM(AH311:AN311)</f>
        <v>0</v>
      </c>
      <c r="AQ311" s="102">
        <f>IFERROR(VLOOKUP(AP311,[1]Validation!$A$22:$B$24,2,),0)</f>
        <v>0</v>
      </c>
      <c r="AS311" s="102">
        <f>IFERROR(VLOOKUP(AR311,[1]Validation!$A$21:$C$24,3,),0)</f>
        <v>0</v>
      </c>
      <c r="AU311" s="102">
        <f>IFERROR(VLOOKUP(AT311,[1]Validation!$A$22:$D$24,4,),0)</f>
        <v>0</v>
      </c>
      <c r="AV311" s="102">
        <f t="shared" ref="AV311:AV374" si="90">Q311+V311</f>
        <v>0</v>
      </c>
      <c r="AW311" s="102">
        <f t="shared" ref="AW311:AW374" si="91">IFERROR(AQ311+AS311+AU311+AV311,0)</f>
        <v>0</v>
      </c>
      <c r="BD311" s="98">
        <f t="shared" ref="BD311:BD374" si="92">COUNTA(BA311:BC311)</f>
        <v>0</v>
      </c>
      <c r="BF311" s="98">
        <f t="shared" ref="BF311:BF374" si="93">COUNTA(BE311)</f>
        <v>0</v>
      </c>
      <c r="BH311" s="98">
        <f t="shared" ref="BH311:BH374" si="94">COUNTA(BG311)</f>
        <v>0</v>
      </c>
      <c r="BJ311" s="98">
        <f t="shared" ref="BJ311:BJ374" si="95">J311+L311+N311+P311+AB311+AD311+AF311+BF311+BH311+BD311</f>
        <v>0</v>
      </c>
    </row>
    <row r="312" spans="1:62" x14ac:dyDescent="0.3">
      <c r="A312" s="98" t="e">
        <f>VLOOKUP(F312,[1]Validation!$G$2:$H$39,2)</f>
        <v>#N/A</v>
      </c>
      <c r="B312" s="98">
        <v>309</v>
      </c>
      <c r="C312" s="98">
        <f t="shared" si="88"/>
        <v>0</v>
      </c>
      <c r="AF312" s="102">
        <f t="shared" si="87"/>
        <v>0</v>
      </c>
      <c r="AG312" s="102">
        <f t="shared" si="89"/>
        <v>0</v>
      </c>
      <c r="AQ312" s="102">
        <f>IFERROR(VLOOKUP(AP312,[1]Validation!$A$22:$B$24,2,),0)</f>
        <v>0</v>
      </c>
      <c r="AS312" s="102">
        <f>IFERROR(VLOOKUP(AR312,[1]Validation!$A$21:$C$24,3,),0)</f>
        <v>0</v>
      </c>
      <c r="AU312" s="102">
        <f>IFERROR(VLOOKUP(AT312,[1]Validation!$A$22:$D$24,4,),0)</f>
        <v>0</v>
      </c>
      <c r="AV312" s="102">
        <f t="shared" si="90"/>
        <v>0</v>
      </c>
      <c r="AW312" s="102">
        <f t="shared" si="91"/>
        <v>0</v>
      </c>
      <c r="BD312" s="98">
        <f t="shared" si="92"/>
        <v>0</v>
      </c>
      <c r="BF312" s="98">
        <f t="shared" si="93"/>
        <v>0</v>
      </c>
      <c r="BH312" s="98">
        <f t="shared" si="94"/>
        <v>0</v>
      </c>
      <c r="BJ312" s="98">
        <f t="shared" si="95"/>
        <v>0</v>
      </c>
    </row>
    <row r="313" spans="1:62" x14ac:dyDescent="0.3">
      <c r="A313" s="98" t="e">
        <f>VLOOKUP(F313,[1]Validation!$G$2:$H$39,2)</f>
        <v>#N/A</v>
      </c>
      <c r="B313" s="98">
        <v>309</v>
      </c>
      <c r="C313" s="98">
        <f t="shared" si="88"/>
        <v>0</v>
      </c>
      <c r="AF313" s="102">
        <f t="shared" si="87"/>
        <v>0</v>
      </c>
      <c r="AG313" s="102">
        <f t="shared" si="89"/>
        <v>0</v>
      </c>
      <c r="AQ313" s="102">
        <f>IFERROR(VLOOKUP(AP313,[1]Validation!$A$22:$B$24,2,),0)</f>
        <v>0</v>
      </c>
      <c r="AS313" s="102">
        <f>IFERROR(VLOOKUP(AR313,[1]Validation!$A$21:$C$24,3,),0)</f>
        <v>0</v>
      </c>
      <c r="AU313" s="102">
        <f>IFERROR(VLOOKUP(AT313,[1]Validation!$A$22:$D$24,4,),0)</f>
        <v>0</v>
      </c>
      <c r="AV313" s="102">
        <f t="shared" si="90"/>
        <v>0</v>
      </c>
      <c r="AW313" s="102">
        <f t="shared" si="91"/>
        <v>0</v>
      </c>
      <c r="BD313" s="98">
        <f t="shared" si="92"/>
        <v>0</v>
      </c>
      <c r="BF313" s="98">
        <f t="shared" si="93"/>
        <v>0</v>
      </c>
      <c r="BH313" s="98">
        <f t="shared" si="94"/>
        <v>0</v>
      </c>
      <c r="BJ313" s="98">
        <f t="shared" si="95"/>
        <v>0</v>
      </c>
    </row>
    <row r="314" spans="1:62" x14ac:dyDescent="0.3">
      <c r="A314" s="98" t="e">
        <f>VLOOKUP(F314,[1]Validation!$G$2:$H$39,2)</f>
        <v>#N/A</v>
      </c>
      <c r="B314" s="98">
        <v>309</v>
      </c>
      <c r="C314" s="98">
        <f t="shared" si="88"/>
        <v>0</v>
      </c>
      <c r="AF314" s="102">
        <f t="shared" si="87"/>
        <v>0</v>
      </c>
      <c r="AG314" s="102">
        <f t="shared" si="89"/>
        <v>0</v>
      </c>
      <c r="AQ314" s="102">
        <f>IFERROR(VLOOKUP(AP314,[1]Validation!$A$22:$B$24,2,),0)</f>
        <v>0</v>
      </c>
      <c r="AS314" s="102">
        <f>IFERROR(VLOOKUP(AR314,[1]Validation!$A$21:$C$24,3,),0)</f>
        <v>0</v>
      </c>
      <c r="AU314" s="102">
        <f>IFERROR(VLOOKUP(AT314,[1]Validation!$A$22:$D$24,4,),0)</f>
        <v>0</v>
      </c>
      <c r="AV314" s="102">
        <f t="shared" si="90"/>
        <v>0</v>
      </c>
      <c r="AW314" s="102">
        <f t="shared" si="91"/>
        <v>0</v>
      </c>
      <c r="BD314" s="98">
        <f t="shared" si="92"/>
        <v>0</v>
      </c>
      <c r="BF314" s="98">
        <f t="shared" si="93"/>
        <v>0</v>
      </c>
      <c r="BH314" s="98">
        <f t="shared" si="94"/>
        <v>0</v>
      </c>
      <c r="BJ314" s="98">
        <f t="shared" si="95"/>
        <v>0</v>
      </c>
    </row>
    <row r="315" spans="1:62" x14ac:dyDescent="0.3">
      <c r="A315" s="98" t="e">
        <f>VLOOKUP(F315,[1]Validation!$G$2:$H$39,2)</f>
        <v>#N/A</v>
      </c>
      <c r="B315" s="98">
        <v>309</v>
      </c>
      <c r="C315" s="98">
        <f t="shared" si="88"/>
        <v>0</v>
      </c>
      <c r="AF315" s="102">
        <f t="shared" si="87"/>
        <v>0</v>
      </c>
      <c r="AG315" s="102">
        <f t="shared" si="89"/>
        <v>0</v>
      </c>
      <c r="AQ315" s="102">
        <f>IFERROR(VLOOKUP(AP315,[1]Validation!$A$22:$B$24,2,),0)</f>
        <v>0</v>
      </c>
      <c r="AS315" s="102">
        <f>IFERROR(VLOOKUP(AR315,[1]Validation!$A$21:$C$24,3,),0)</f>
        <v>0</v>
      </c>
      <c r="AU315" s="102">
        <f>IFERROR(VLOOKUP(AT315,[1]Validation!$A$22:$D$24,4,),0)</f>
        <v>0</v>
      </c>
      <c r="AV315" s="102">
        <f t="shared" si="90"/>
        <v>0</v>
      </c>
      <c r="AW315" s="102">
        <f t="shared" si="91"/>
        <v>0</v>
      </c>
      <c r="BD315" s="98">
        <f t="shared" si="92"/>
        <v>0</v>
      </c>
      <c r="BF315" s="98">
        <f t="shared" si="93"/>
        <v>0</v>
      </c>
      <c r="BH315" s="98">
        <f t="shared" si="94"/>
        <v>0</v>
      </c>
      <c r="BJ315" s="98">
        <f t="shared" si="95"/>
        <v>0</v>
      </c>
    </row>
    <row r="316" spans="1:62" x14ac:dyDescent="0.3">
      <c r="A316" s="98" t="e">
        <f>VLOOKUP(F316,[1]Validation!$G$2:$H$39,2)</f>
        <v>#N/A</v>
      </c>
      <c r="B316" s="98">
        <v>309</v>
      </c>
      <c r="C316" s="98">
        <f t="shared" si="88"/>
        <v>0</v>
      </c>
      <c r="AF316" s="102">
        <f t="shared" si="87"/>
        <v>0</v>
      </c>
      <c r="AG316" s="102">
        <f t="shared" si="89"/>
        <v>0</v>
      </c>
      <c r="AQ316" s="102">
        <f>IFERROR(VLOOKUP(AP316,[1]Validation!$A$22:$B$24,2,),0)</f>
        <v>0</v>
      </c>
      <c r="AS316" s="102">
        <f>IFERROR(VLOOKUP(AR316,[1]Validation!$A$21:$C$24,3,),0)</f>
        <v>0</v>
      </c>
      <c r="AU316" s="102">
        <f>IFERROR(VLOOKUP(AT316,[1]Validation!$A$22:$D$24,4,),0)</f>
        <v>0</v>
      </c>
      <c r="AV316" s="102">
        <f t="shared" si="90"/>
        <v>0</v>
      </c>
      <c r="AW316" s="102">
        <f t="shared" si="91"/>
        <v>0</v>
      </c>
      <c r="BD316" s="98">
        <f t="shared" si="92"/>
        <v>0</v>
      </c>
      <c r="BF316" s="98">
        <f t="shared" si="93"/>
        <v>0</v>
      </c>
      <c r="BH316" s="98">
        <f t="shared" si="94"/>
        <v>0</v>
      </c>
      <c r="BJ316" s="98">
        <f t="shared" si="95"/>
        <v>0</v>
      </c>
    </row>
    <row r="317" spans="1:62" x14ac:dyDescent="0.3">
      <c r="A317" s="98" t="e">
        <f>VLOOKUP(F317,[1]Validation!$G$2:$H$39,2)</f>
        <v>#N/A</v>
      </c>
      <c r="B317" s="98">
        <v>309</v>
      </c>
      <c r="C317" s="98">
        <f t="shared" si="88"/>
        <v>0</v>
      </c>
      <c r="AF317" s="102">
        <f t="shared" si="87"/>
        <v>0</v>
      </c>
      <c r="AG317" s="102">
        <f t="shared" si="89"/>
        <v>0</v>
      </c>
      <c r="AQ317" s="102">
        <f>IFERROR(VLOOKUP(AP317,[1]Validation!$A$22:$B$24,2,),0)</f>
        <v>0</v>
      </c>
      <c r="AS317" s="102">
        <f>IFERROR(VLOOKUP(AR317,[1]Validation!$A$21:$C$24,3,),0)</f>
        <v>0</v>
      </c>
      <c r="AU317" s="102">
        <f>IFERROR(VLOOKUP(AT317,[1]Validation!$A$22:$D$24,4,),0)</f>
        <v>0</v>
      </c>
      <c r="AV317" s="102">
        <f t="shared" si="90"/>
        <v>0</v>
      </c>
      <c r="AW317" s="102">
        <f t="shared" si="91"/>
        <v>0</v>
      </c>
      <c r="BD317" s="98">
        <f t="shared" si="92"/>
        <v>0</v>
      </c>
      <c r="BF317" s="98">
        <f t="shared" si="93"/>
        <v>0</v>
      </c>
      <c r="BH317" s="98">
        <f t="shared" si="94"/>
        <v>0</v>
      </c>
      <c r="BJ317" s="98">
        <f t="shared" si="95"/>
        <v>0</v>
      </c>
    </row>
    <row r="318" spans="1:62" x14ac:dyDescent="0.3">
      <c r="A318" s="98" t="e">
        <f>VLOOKUP(F318,[1]Validation!$G$2:$H$39,2)</f>
        <v>#N/A</v>
      </c>
      <c r="B318" s="98">
        <v>309</v>
      </c>
      <c r="C318" s="98">
        <f t="shared" si="88"/>
        <v>0</v>
      </c>
      <c r="AF318" s="102">
        <f t="shared" si="87"/>
        <v>0</v>
      </c>
      <c r="AG318" s="102">
        <f t="shared" si="89"/>
        <v>0</v>
      </c>
      <c r="AQ318" s="102">
        <f>IFERROR(VLOOKUP(AP318,[1]Validation!$A$22:$B$24,2,),0)</f>
        <v>0</v>
      </c>
      <c r="AS318" s="102">
        <f>IFERROR(VLOOKUP(AR318,[1]Validation!$A$21:$C$24,3,),0)</f>
        <v>0</v>
      </c>
      <c r="AU318" s="102">
        <f>IFERROR(VLOOKUP(AT318,[1]Validation!$A$22:$D$24,4,),0)</f>
        <v>0</v>
      </c>
      <c r="AV318" s="102">
        <f t="shared" si="90"/>
        <v>0</v>
      </c>
      <c r="AW318" s="102">
        <f t="shared" si="91"/>
        <v>0</v>
      </c>
      <c r="BD318" s="98">
        <f t="shared" si="92"/>
        <v>0</v>
      </c>
      <c r="BF318" s="98">
        <f t="shared" si="93"/>
        <v>0</v>
      </c>
      <c r="BH318" s="98">
        <f t="shared" si="94"/>
        <v>0</v>
      </c>
      <c r="BJ318" s="98">
        <f t="shared" si="95"/>
        <v>0</v>
      </c>
    </row>
    <row r="319" spans="1:62" x14ac:dyDescent="0.3">
      <c r="A319" s="98" t="e">
        <f>VLOOKUP(F319,[1]Validation!$G$2:$H$39,2)</f>
        <v>#N/A</v>
      </c>
      <c r="B319" s="98">
        <v>309</v>
      </c>
      <c r="C319" s="98">
        <f t="shared" si="88"/>
        <v>0</v>
      </c>
      <c r="AF319" s="102">
        <f t="shared" si="87"/>
        <v>0</v>
      </c>
      <c r="AG319" s="102">
        <f t="shared" si="89"/>
        <v>0</v>
      </c>
      <c r="AQ319" s="102">
        <f>IFERROR(VLOOKUP(AP319,[1]Validation!$A$22:$B$24,2,),0)</f>
        <v>0</v>
      </c>
      <c r="AS319" s="102">
        <f>IFERROR(VLOOKUP(AR319,[1]Validation!$A$21:$C$24,3,),0)</f>
        <v>0</v>
      </c>
      <c r="AU319" s="102">
        <f>IFERROR(VLOOKUP(AT319,[1]Validation!$A$22:$D$24,4,),0)</f>
        <v>0</v>
      </c>
      <c r="AV319" s="102">
        <f t="shared" si="90"/>
        <v>0</v>
      </c>
      <c r="AW319" s="102">
        <f t="shared" si="91"/>
        <v>0</v>
      </c>
      <c r="BD319" s="98">
        <f t="shared" si="92"/>
        <v>0</v>
      </c>
      <c r="BF319" s="98">
        <f t="shared" si="93"/>
        <v>0</v>
      </c>
      <c r="BH319" s="98">
        <f t="shared" si="94"/>
        <v>0</v>
      </c>
      <c r="BJ319" s="98">
        <f t="shared" si="95"/>
        <v>0</v>
      </c>
    </row>
    <row r="320" spans="1:62" x14ac:dyDescent="0.3">
      <c r="A320" s="98" t="e">
        <f>VLOOKUP(F320,[1]Validation!$G$2:$H$39,2)</f>
        <v>#N/A</v>
      </c>
      <c r="B320" s="98">
        <v>309</v>
      </c>
      <c r="C320" s="98">
        <f t="shared" si="88"/>
        <v>0</v>
      </c>
      <c r="AF320" s="102">
        <f t="shared" ref="AF320:AF383" si="96">COUNTA(AE320)</f>
        <v>0</v>
      </c>
      <c r="AG320" s="102">
        <f t="shared" si="89"/>
        <v>0</v>
      </c>
      <c r="AQ320" s="102">
        <f>IFERROR(VLOOKUP(AP320,[1]Validation!$A$22:$B$24,2,),0)</f>
        <v>0</v>
      </c>
      <c r="AS320" s="102">
        <f>IFERROR(VLOOKUP(AR320,[1]Validation!$A$21:$C$24,3,),0)</f>
        <v>0</v>
      </c>
      <c r="AU320" s="102">
        <f>IFERROR(VLOOKUP(AT320,[1]Validation!$A$22:$D$24,4,),0)</f>
        <v>0</v>
      </c>
      <c r="AV320" s="102">
        <f t="shared" si="90"/>
        <v>0</v>
      </c>
      <c r="AW320" s="102">
        <f t="shared" si="91"/>
        <v>0</v>
      </c>
      <c r="BD320" s="98">
        <f t="shared" si="92"/>
        <v>0</v>
      </c>
      <c r="BF320" s="98">
        <f t="shared" si="93"/>
        <v>0</v>
      </c>
      <c r="BH320" s="98">
        <f t="shared" si="94"/>
        <v>0</v>
      </c>
      <c r="BJ320" s="98">
        <f t="shared" si="95"/>
        <v>0</v>
      </c>
    </row>
    <row r="321" spans="1:62" x14ac:dyDescent="0.3">
      <c r="A321" s="98" t="e">
        <f>VLOOKUP(F321,[1]Validation!$G$2:$H$39,2)</f>
        <v>#N/A</v>
      </c>
      <c r="B321" s="98">
        <v>309</v>
      </c>
      <c r="C321" s="98">
        <f t="shared" si="88"/>
        <v>0</v>
      </c>
      <c r="AF321" s="102">
        <f t="shared" si="96"/>
        <v>0</v>
      </c>
      <c r="AG321" s="102">
        <f t="shared" si="89"/>
        <v>0</v>
      </c>
      <c r="AQ321" s="102">
        <f>IFERROR(VLOOKUP(AP321,[1]Validation!$A$22:$B$24,2,),0)</f>
        <v>0</v>
      </c>
      <c r="AS321" s="102">
        <f>IFERROR(VLOOKUP(AR321,[1]Validation!$A$21:$C$24,3,),0)</f>
        <v>0</v>
      </c>
      <c r="AU321" s="102">
        <f>IFERROR(VLOOKUP(AT321,[1]Validation!$A$22:$D$24,4,),0)</f>
        <v>0</v>
      </c>
      <c r="AV321" s="102">
        <f t="shared" si="90"/>
        <v>0</v>
      </c>
      <c r="AW321" s="102">
        <f t="shared" si="91"/>
        <v>0</v>
      </c>
      <c r="BD321" s="98">
        <f t="shared" si="92"/>
        <v>0</v>
      </c>
      <c r="BF321" s="98">
        <f t="shared" si="93"/>
        <v>0</v>
      </c>
      <c r="BH321" s="98">
        <f t="shared" si="94"/>
        <v>0</v>
      </c>
      <c r="BJ321" s="98">
        <f t="shared" si="95"/>
        <v>0</v>
      </c>
    </row>
    <row r="322" spans="1:62" x14ac:dyDescent="0.3">
      <c r="A322" s="98" t="e">
        <f>VLOOKUP(F322,[1]Validation!$G$2:$H$39,2)</f>
        <v>#N/A</v>
      </c>
      <c r="B322" s="98">
        <v>309</v>
      </c>
      <c r="C322" s="98">
        <f t="shared" si="88"/>
        <v>0</v>
      </c>
      <c r="AF322" s="102">
        <f t="shared" si="96"/>
        <v>0</v>
      </c>
      <c r="AG322" s="102">
        <f t="shared" si="89"/>
        <v>0</v>
      </c>
      <c r="AQ322" s="102">
        <f>IFERROR(VLOOKUP(AP322,[1]Validation!$A$22:$B$24,2,),0)</f>
        <v>0</v>
      </c>
      <c r="AS322" s="102">
        <f>IFERROR(VLOOKUP(AR322,[1]Validation!$A$21:$C$24,3,),0)</f>
        <v>0</v>
      </c>
      <c r="AU322" s="102">
        <f>IFERROR(VLOOKUP(AT322,[1]Validation!$A$22:$D$24,4,),0)</f>
        <v>0</v>
      </c>
      <c r="AV322" s="102">
        <f t="shared" si="90"/>
        <v>0</v>
      </c>
      <c r="AW322" s="102">
        <f t="shared" si="91"/>
        <v>0</v>
      </c>
      <c r="BD322" s="98">
        <f t="shared" si="92"/>
        <v>0</v>
      </c>
      <c r="BF322" s="98">
        <f t="shared" si="93"/>
        <v>0</v>
      </c>
      <c r="BH322" s="98">
        <f t="shared" si="94"/>
        <v>0</v>
      </c>
      <c r="BJ322" s="98">
        <f t="shared" si="95"/>
        <v>0</v>
      </c>
    </row>
    <row r="323" spans="1:62" x14ac:dyDescent="0.3">
      <c r="A323" s="98" t="e">
        <f>VLOOKUP(F323,[1]Validation!$G$2:$H$39,2)</f>
        <v>#N/A</v>
      </c>
      <c r="B323" s="98">
        <v>309</v>
      </c>
      <c r="C323" s="98">
        <f t="shared" si="88"/>
        <v>0</v>
      </c>
      <c r="AF323" s="102">
        <f t="shared" si="96"/>
        <v>0</v>
      </c>
      <c r="AG323" s="102">
        <f t="shared" si="89"/>
        <v>0</v>
      </c>
      <c r="AQ323" s="102">
        <f>IFERROR(VLOOKUP(AP323,[1]Validation!$A$22:$B$24,2,),0)</f>
        <v>0</v>
      </c>
      <c r="AS323" s="102">
        <f>IFERROR(VLOOKUP(AR323,[1]Validation!$A$21:$C$24,3,),0)</f>
        <v>0</v>
      </c>
      <c r="AU323" s="102">
        <f>IFERROR(VLOOKUP(AT323,[1]Validation!$A$22:$D$24,4,),0)</f>
        <v>0</v>
      </c>
      <c r="AV323" s="102">
        <f t="shared" si="90"/>
        <v>0</v>
      </c>
      <c r="AW323" s="102">
        <f t="shared" si="91"/>
        <v>0</v>
      </c>
      <c r="BD323" s="98">
        <f t="shared" si="92"/>
        <v>0</v>
      </c>
      <c r="BF323" s="98">
        <f t="shared" si="93"/>
        <v>0</v>
      </c>
      <c r="BH323" s="98">
        <f t="shared" si="94"/>
        <v>0</v>
      </c>
      <c r="BJ323" s="98">
        <f t="shared" si="95"/>
        <v>0</v>
      </c>
    </row>
    <row r="324" spans="1:62" x14ac:dyDescent="0.3">
      <c r="A324" s="98" t="e">
        <f>VLOOKUP(F324,[1]Validation!$G$2:$H$39,2)</f>
        <v>#N/A</v>
      </c>
      <c r="B324" s="98">
        <v>309</v>
      </c>
      <c r="C324" s="98">
        <f t="shared" si="88"/>
        <v>0</v>
      </c>
      <c r="AF324" s="102">
        <f t="shared" si="96"/>
        <v>0</v>
      </c>
      <c r="AG324" s="102">
        <f t="shared" si="89"/>
        <v>0</v>
      </c>
      <c r="AQ324" s="102">
        <f>IFERROR(VLOOKUP(AP324,[1]Validation!$A$22:$B$24,2,),0)</f>
        <v>0</v>
      </c>
      <c r="AS324" s="102">
        <f>IFERROR(VLOOKUP(AR324,[1]Validation!$A$21:$C$24,3,),0)</f>
        <v>0</v>
      </c>
      <c r="AU324" s="102">
        <f>IFERROR(VLOOKUP(AT324,[1]Validation!$A$22:$D$24,4,),0)</f>
        <v>0</v>
      </c>
      <c r="AV324" s="102">
        <f t="shared" si="90"/>
        <v>0</v>
      </c>
      <c r="AW324" s="102">
        <f t="shared" si="91"/>
        <v>0</v>
      </c>
      <c r="BD324" s="98">
        <f t="shared" si="92"/>
        <v>0</v>
      </c>
      <c r="BF324" s="98">
        <f t="shared" si="93"/>
        <v>0</v>
      </c>
      <c r="BH324" s="98">
        <f t="shared" si="94"/>
        <v>0</v>
      </c>
      <c r="BJ324" s="98">
        <f t="shared" si="95"/>
        <v>0</v>
      </c>
    </row>
    <row r="325" spans="1:62" x14ac:dyDescent="0.3">
      <c r="A325" s="98" t="e">
        <f>VLOOKUP(F325,[1]Validation!$G$2:$H$39,2)</f>
        <v>#N/A</v>
      </c>
      <c r="B325" s="98">
        <v>309</v>
      </c>
      <c r="C325" s="98">
        <f t="shared" si="88"/>
        <v>0</v>
      </c>
      <c r="AF325" s="102">
        <f t="shared" si="96"/>
        <v>0</v>
      </c>
      <c r="AG325" s="102">
        <f t="shared" si="89"/>
        <v>0</v>
      </c>
      <c r="AQ325" s="102">
        <f>IFERROR(VLOOKUP(AP325,[1]Validation!$A$22:$B$24,2,),0)</f>
        <v>0</v>
      </c>
      <c r="AS325" s="102">
        <f>IFERROR(VLOOKUP(AR325,[1]Validation!$A$21:$C$24,3,),0)</f>
        <v>0</v>
      </c>
      <c r="AU325" s="102">
        <f>IFERROR(VLOOKUP(AT325,[1]Validation!$A$22:$D$24,4,),0)</f>
        <v>0</v>
      </c>
      <c r="AV325" s="102">
        <f t="shared" si="90"/>
        <v>0</v>
      </c>
      <c r="AW325" s="102">
        <f t="shared" si="91"/>
        <v>0</v>
      </c>
      <c r="BD325" s="98">
        <f t="shared" si="92"/>
        <v>0</v>
      </c>
      <c r="BF325" s="98">
        <f t="shared" si="93"/>
        <v>0</v>
      </c>
      <c r="BH325" s="98">
        <f t="shared" si="94"/>
        <v>0</v>
      </c>
      <c r="BJ325" s="98">
        <f t="shared" si="95"/>
        <v>0</v>
      </c>
    </row>
    <row r="326" spans="1:62" x14ac:dyDescent="0.3">
      <c r="A326" s="98" t="e">
        <f>VLOOKUP(F326,[1]Validation!$G$2:$H$39,2)</f>
        <v>#N/A</v>
      </c>
      <c r="B326" s="98">
        <v>309</v>
      </c>
      <c r="C326" s="98">
        <f t="shared" si="88"/>
        <v>0</v>
      </c>
      <c r="AF326" s="102">
        <f t="shared" si="96"/>
        <v>0</v>
      </c>
      <c r="AG326" s="102">
        <f t="shared" si="89"/>
        <v>0</v>
      </c>
      <c r="AQ326" s="102">
        <f>IFERROR(VLOOKUP(AP326,[1]Validation!$A$22:$B$24,2,),0)</f>
        <v>0</v>
      </c>
      <c r="AS326" s="102">
        <f>IFERROR(VLOOKUP(AR326,[1]Validation!$A$21:$C$24,3,),0)</f>
        <v>0</v>
      </c>
      <c r="AU326" s="102">
        <f>IFERROR(VLOOKUP(AT326,[1]Validation!$A$22:$D$24,4,),0)</f>
        <v>0</v>
      </c>
      <c r="AV326" s="102">
        <f t="shared" si="90"/>
        <v>0</v>
      </c>
      <c r="AW326" s="102">
        <f t="shared" si="91"/>
        <v>0</v>
      </c>
      <c r="BD326" s="98">
        <f t="shared" si="92"/>
        <v>0</v>
      </c>
      <c r="BF326" s="98">
        <f t="shared" si="93"/>
        <v>0</v>
      </c>
      <c r="BH326" s="98">
        <f t="shared" si="94"/>
        <v>0</v>
      </c>
      <c r="BJ326" s="98">
        <f t="shared" si="95"/>
        <v>0</v>
      </c>
    </row>
    <row r="327" spans="1:62" x14ac:dyDescent="0.3">
      <c r="A327" s="98" t="e">
        <f>VLOOKUP(F327,[1]Validation!$G$2:$H$39,2)</f>
        <v>#N/A</v>
      </c>
      <c r="B327" s="98">
        <v>309</v>
      </c>
      <c r="C327" s="98">
        <f t="shared" si="88"/>
        <v>0</v>
      </c>
      <c r="AF327" s="102">
        <f t="shared" si="96"/>
        <v>0</v>
      </c>
      <c r="AG327" s="102">
        <f t="shared" si="89"/>
        <v>0</v>
      </c>
      <c r="AQ327" s="102">
        <f>IFERROR(VLOOKUP(AP327,[1]Validation!$A$22:$B$24,2,),0)</f>
        <v>0</v>
      </c>
      <c r="AS327" s="102">
        <f>IFERROR(VLOOKUP(AR327,[1]Validation!$A$21:$C$24,3,),0)</f>
        <v>0</v>
      </c>
      <c r="AU327" s="102">
        <f>IFERROR(VLOOKUP(AT327,[1]Validation!$A$22:$D$24,4,),0)</f>
        <v>0</v>
      </c>
      <c r="AV327" s="102">
        <f t="shared" si="90"/>
        <v>0</v>
      </c>
      <c r="AW327" s="102">
        <f t="shared" si="91"/>
        <v>0</v>
      </c>
      <c r="BD327" s="98">
        <f t="shared" si="92"/>
        <v>0</v>
      </c>
      <c r="BF327" s="98">
        <f t="shared" si="93"/>
        <v>0</v>
      </c>
      <c r="BH327" s="98">
        <f t="shared" si="94"/>
        <v>0</v>
      </c>
      <c r="BJ327" s="98">
        <f t="shared" si="95"/>
        <v>0</v>
      </c>
    </row>
    <row r="328" spans="1:62" x14ac:dyDescent="0.3">
      <c r="A328" s="98" t="e">
        <f>VLOOKUP(F328,[1]Validation!$G$2:$H$39,2)</f>
        <v>#N/A</v>
      </c>
      <c r="B328" s="98">
        <v>309</v>
      </c>
      <c r="C328" s="98">
        <f t="shared" si="88"/>
        <v>0</v>
      </c>
      <c r="AF328" s="102">
        <f t="shared" si="96"/>
        <v>0</v>
      </c>
      <c r="AG328" s="102">
        <f t="shared" si="89"/>
        <v>0</v>
      </c>
      <c r="AQ328" s="102">
        <f>IFERROR(VLOOKUP(AP328,[1]Validation!$A$22:$B$24,2,),0)</f>
        <v>0</v>
      </c>
      <c r="AS328" s="102">
        <f>IFERROR(VLOOKUP(AR328,[1]Validation!$A$21:$C$24,3,),0)</f>
        <v>0</v>
      </c>
      <c r="AU328" s="102">
        <f>IFERROR(VLOOKUP(AT328,[1]Validation!$A$22:$D$24,4,),0)</f>
        <v>0</v>
      </c>
      <c r="AV328" s="102">
        <f t="shared" si="90"/>
        <v>0</v>
      </c>
      <c r="AW328" s="102">
        <f t="shared" si="91"/>
        <v>0</v>
      </c>
      <c r="BD328" s="98">
        <f t="shared" si="92"/>
        <v>0</v>
      </c>
      <c r="BF328" s="98">
        <f t="shared" si="93"/>
        <v>0</v>
      </c>
      <c r="BH328" s="98">
        <f t="shared" si="94"/>
        <v>0</v>
      </c>
      <c r="BJ328" s="98">
        <f t="shared" si="95"/>
        <v>0</v>
      </c>
    </row>
    <row r="329" spans="1:62" x14ac:dyDescent="0.3">
      <c r="A329" s="98" t="e">
        <f>VLOOKUP(F329,[1]Validation!$G$2:$H$39,2)</f>
        <v>#N/A</v>
      </c>
      <c r="B329" s="98">
        <v>309</v>
      </c>
      <c r="C329" s="98">
        <f t="shared" si="88"/>
        <v>0</v>
      </c>
      <c r="AF329" s="102">
        <f t="shared" si="96"/>
        <v>0</v>
      </c>
      <c r="AG329" s="102">
        <f t="shared" si="89"/>
        <v>0</v>
      </c>
      <c r="AQ329" s="102">
        <f>IFERROR(VLOOKUP(AP329,[1]Validation!$A$22:$B$24,2,),0)</f>
        <v>0</v>
      </c>
      <c r="AS329" s="102">
        <f>IFERROR(VLOOKUP(AR329,[1]Validation!$A$21:$C$24,3,),0)</f>
        <v>0</v>
      </c>
      <c r="AU329" s="102">
        <f>IFERROR(VLOOKUP(AT329,[1]Validation!$A$22:$D$24,4,),0)</f>
        <v>0</v>
      </c>
      <c r="AV329" s="102">
        <f t="shared" si="90"/>
        <v>0</v>
      </c>
      <c r="AW329" s="102">
        <f t="shared" si="91"/>
        <v>0</v>
      </c>
      <c r="BD329" s="98">
        <f t="shared" si="92"/>
        <v>0</v>
      </c>
      <c r="BF329" s="98">
        <f t="shared" si="93"/>
        <v>0</v>
      </c>
      <c r="BH329" s="98">
        <f t="shared" si="94"/>
        <v>0</v>
      </c>
      <c r="BJ329" s="98">
        <f t="shared" si="95"/>
        <v>0</v>
      </c>
    </row>
    <row r="330" spans="1:62" x14ac:dyDescent="0.3">
      <c r="A330" s="98" t="e">
        <f>VLOOKUP(F330,[1]Validation!$G$2:$H$39,2)</f>
        <v>#N/A</v>
      </c>
      <c r="B330" s="98">
        <v>309</v>
      </c>
      <c r="C330" s="98">
        <f t="shared" si="88"/>
        <v>0</v>
      </c>
      <c r="AF330" s="102">
        <f t="shared" si="96"/>
        <v>0</v>
      </c>
      <c r="AG330" s="102">
        <f t="shared" si="89"/>
        <v>0</v>
      </c>
      <c r="AQ330" s="102">
        <f>IFERROR(VLOOKUP(AP330,[1]Validation!$A$22:$B$24,2,),0)</f>
        <v>0</v>
      </c>
      <c r="AS330" s="102">
        <f>IFERROR(VLOOKUP(AR330,[1]Validation!$A$21:$C$24,3,),0)</f>
        <v>0</v>
      </c>
      <c r="AU330" s="102">
        <f>IFERROR(VLOOKUP(AT330,[1]Validation!$A$22:$D$24,4,),0)</f>
        <v>0</v>
      </c>
      <c r="AV330" s="102">
        <f t="shared" si="90"/>
        <v>0</v>
      </c>
      <c r="AW330" s="102">
        <f t="shared" si="91"/>
        <v>0</v>
      </c>
      <c r="BD330" s="98">
        <f t="shared" si="92"/>
        <v>0</v>
      </c>
      <c r="BF330" s="98">
        <f t="shared" si="93"/>
        <v>0</v>
      </c>
      <c r="BH330" s="98">
        <f t="shared" si="94"/>
        <v>0</v>
      </c>
      <c r="BJ330" s="98">
        <f t="shared" si="95"/>
        <v>0</v>
      </c>
    </row>
    <row r="331" spans="1:62" x14ac:dyDescent="0.3">
      <c r="A331" s="98" t="e">
        <f>VLOOKUP(F331,[1]Validation!$G$2:$H$39,2)</f>
        <v>#N/A</v>
      </c>
      <c r="B331" s="98">
        <v>309</v>
      </c>
      <c r="C331" s="98">
        <f t="shared" si="88"/>
        <v>0</v>
      </c>
      <c r="AF331" s="102">
        <f t="shared" si="96"/>
        <v>0</v>
      </c>
      <c r="AG331" s="102">
        <f t="shared" si="89"/>
        <v>0</v>
      </c>
      <c r="AQ331" s="102">
        <f>IFERROR(VLOOKUP(AP331,[1]Validation!$A$22:$B$24,2,),0)</f>
        <v>0</v>
      </c>
      <c r="AS331" s="102">
        <f>IFERROR(VLOOKUP(AR331,[1]Validation!$A$21:$C$24,3,),0)</f>
        <v>0</v>
      </c>
      <c r="AU331" s="102">
        <f>IFERROR(VLOOKUP(AT331,[1]Validation!$A$22:$D$24,4,),0)</f>
        <v>0</v>
      </c>
      <c r="AV331" s="102">
        <f t="shared" si="90"/>
        <v>0</v>
      </c>
      <c r="AW331" s="102">
        <f t="shared" si="91"/>
        <v>0</v>
      </c>
      <c r="BD331" s="98">
        <f t="shared" si="92"/>
        <v>0</v>
      </c>
      <c r="BF331" s="98">
        <f t="shared" si="93"/>
        <v>0</v>
      </c>
      <c r="BH331" s="98">
        <f t="shared" si="94"/>
        <v>0</v>
      </c>
      <c r="BJ331" s="98">
        <f t="shared" si="95"/>
        <v>0</v>
      </c>
    </row>
    <row r="332" spans="1:62" x14ac:dyDescent="0.3">
      <c r="A332" s="98" t="e">
        <f>VLOOKUP(F332,[1]Validation!$G$2:$H$39,2)</f>
        <v>#N/A</v>
      </c>
      <c r="B332" s="98">
        <v>309</v>
      </c>
      <c r="C332" s="98">
        <f t="shared" si="88"/>
        <v>0</v>
      </c>
      <c r="AF332" s="102">
        <f t="shared" si="96"/>
        <v>0</v>
      </c>
      <c r="AG332" s="102">
        <f t="shared" si="89"/>
        <v>0</v>
      </c>
      <c r="AQ332" s="102">
        <f>IFERROR(VLOOKUP(AP332,[1]Validation!$A$22:$B$24,2,),0)</f>
        <v>0</v>
      </c>
      <c r="AS332" s="102">
        <f>IFERROR(VLOOKUP(AR332,[1]Validation!$A$21:$C$24,3,),0)</f>
        <v>0</v>
      </c>
      <c r="AU332" s="102">
        <f>IFERROR(VLOOKUP(AT332,[1]Validation!$A$22:$D$24,4,),0)</f>
        <v>0</v>
      </c>
      <c r="AV332" s="102">
        <f t="shared" si="90"/>
        <v>0</v>
      </c>
      <c r="AW332" s="102">
        <f t="shared" si="91"/>
        <v>0</v>
      </c>
      <c r="BD332" s="98">
        <f t="shared" si="92"/>
        <v>0</v>
      </c>
      <c r="BF332" s="98">
        <f t="shared" si="93"/>
        <v>0</v>
      </c>
      <c r="BH332" s="98">
        <f t="shared" si="94"/>
        <v>0</v>
      </c>
      <c r="BJ332" s="98">
        <f t="shared" si="95"/>
        <v>0</v>
      </c>
    </row>
    <row r="333" spans="1:62" x14ac:dyDescent="0.3">
      <c r="A333" s="98" t="e">
        <f>VLOOKUP(F333,[1]Validation!$G$2:$H$39,2)</f>
        <v>#N/A</v>
      </c>
      <c r="B333" s="98">
        <v>309</v>
      </c>
      <c r="C333" s="98">
        <f t="shared" si="88"/>
        <v>0</v>
      </c>
      <c r="AF333" s="102">
        <f t="shared" si="96"/>
        <v>0</v>
      </c>
      <c r="AG333" s="102">
        <f t="shared" si="89"/>
        <v>0</v>
      </c>
      <c r="AQ333" s="102">
        <f>IFERROR(VLOOKUP(AP333,[1]Validation!$A$22:$B$24,2,),0)</f>
        <v>0</v>
      </c>
      <c r="AS333" s="102">
        <f>IFERROR(VLOOKUP(AR333,[1]Validation!$A$21:$C$24,3,),0)</f>
        <v>0</v>
      </c>
      <c r="AU333" s="102">
        <f>IFERROR(VLOOKUP(AT333,[1]Validation!$A$22:$D$24,4,),0)</f>
        <v>0</v>
      </c>
      <c r="AV333" s="102">
        <f t="shared" si="90"/>
        <v>0</v>
      </c>
      <c r="AW333" s="102">
        <f t="shared" si="91"/>
        <v>0</v>
      </c>
      <c r="BD333" s="98">
        <f t="shared" si="92"/>
        <v>0</v>
      </c>
      <c r="BF333" s="98">
        <f t="shared" si="93"/>
        <v>0</v>
      </c>
      <c r="BH333" s="98">
        <f t="shared" si="94"/>
        <v>0</v>
      </c>
      <c r="BJ333" s="98">
        <f t="shared" si="95"/>
        <v>0</v>
      </c>
    </row>
    <row r="334" spans="1:62" x14ac:dyDescent="0.3">
      <c r="A334" s="98" t="e">
        <f>VLOOKUP(F334,[1]Validation!$G$2:$H$39,2)</f>
        <v>#N/A</v>
      </c>
      <c r="B334" s="98">
        <v>309</v>
      </c>
      <c r="C334" s="98">
        <f t="shared" si="88"/>
        <v>0</v>
      </c>
      <c r="AF334" s="102">
        <f t="shared" si="96"/>
        <v>0</v>
      </c>
      <c r="AG334" s="102">
        <f t="shared" si="89"/>
        <v>0</v>
      </c>
      <c r="AQ334" s="102">
        <f>IFERROR(VLOOKUP(AP334,[1]Validation!$A$22:$B$24,2,),0)</f>
        <v>0</v>
      </c>
      <c r="AS334" s="102">
        <f>IFERROR(VLOOKUP(AR334,[1]Validation!$A$21:$C$24,3,),0)</f>
        <v>0</v>
      </c>
      <c r="AU334" s="102">
        <f>IFERROR(VLOOKUP(AT334,[1]Validation!$A$22:$D$24,4,),0)</f>
        <v>0</v>
      </c>
      <c r="AV334" s="102">
        <f t="shared" si="90"/>
        <v>0</v>
      </c>
      <c r="AW334" s="102">
        <f t="shared" si="91"/>
        <v>0</v>
      </c>
      <c r="BD334" s="98">
        <f t="shared" si="92"/>
        <v>0</v>
      </c>
      <c r="BF334" s="98">
        <f t="shared" si="93"/>
        <v>0</v>
      </c>
      <c r="BH334" s="98">
        <f t="shared" si="94"/>
        <v>0</v>
      </c>
      <c r="BJ334" s="98">
        <f t="shared" si="95"/>
        <v>0</v>
      </c>
    </row>
    <row r="335" spans="1:62" x14ac:dyDescent="0.3">
      <c r="A335" s="98" t="e">
        <f>VLOOKUP(F335,[1]Validation!$G$2:$H$39,2)</f>
        <v>#N/A</v>
      </c>
      <c r="B335" s="98">
        <v>309</v>
      </c>
      <c r="C335" s="98">
        <f t="shared" si="88"/>
        <v>0</v>
      </c>
      <c r="AF335" s="102">
        <f t="shared" si="96"/>
        <v>0</v>
      </c>
      <c r="AG335" s="102">
        <f t="shared" si="89"/>
        <v>0</v>
      </c>
      <c r="AQ335" s="102">
        <f>IFERROR(VLOOKUP(AP335,[1]Validation!$A$22:$B$24,2,),0)</f>
        <v>0</v>
      </c>
      <c r="AS335" s="102">
        <f>IFERROR(VLOOKUP(AR335,[1]Validation!$A$21:$C$24,3,),0)</f>
        <v>0</v>
      </c>
      <c r="AU335" s="102">
        <f>IFERROR(VLOOKUP(AT335,[1]Validation!$A$22:$D$24,4,),0)</f>
        <v>0</v>
      </c>
      <c r="AV335" s="102">
        <f t="shared" si="90"/>
        <v>0</v>
      </c>
      <c r="AW335" s="102">
        <f t="shared" si="91"/>
        <v>0</v>
      </c>
      <c r="BD335" s="98">
        <f t="shared" si="92"/>
        <v>0</v>
      </c>
      <c r="BF335" s="98">
        <f t="shared" si="93"/>
        <v>0</v>
      </c>
      <c r="BH335" s="98">
        <f t="shared" si="94"/>
        <v>0</v>
      </c>
      <c r="BJ335" s="98">
        <f t="shared" si="95"/>
        <v>0</v>
      </c>
    </row>
    <row r="336" spans="1:62" x14ac:dyDescent="0.3">
      <c r="A336" s="98" t="e">
        <f>VLOOKUP(F336,[1]Validation!$G$2:$H$39,2)</f>
        <v>#N/A</v>
      </c>
      <c r="B336" s="98">
        <v>309</v>
      </c>
      <c r="C336" s="98">
        <f t="shared" si="88"/>
        <v>0</v>
      </c>
      <c r="AF336" s="102">
        <f t="shared" si="96"/>
        <v>0</v>
      </c>
      <c r="AG336" s="102">
        <f t="shared" si="89"/>
        <v>0</v>
      </c>
      <c r="AQ336" s="102">
        <f>IFERROR(VLOOKUP(AP336,[1]Validation!$A$22:$B$24,2,),0)</f>
        <v>0</v>
      </c>
      <c r="AS336" s="102">
        <f>IFERROR(VLOOKUP(AR336,[1]Validation!$A$21:$C$24,3,),0)</f>
        <v>0</v>
      </c>
      <c r="AU336" s="102">
        <f>IFERROR(VLOOKUP(AT336,[1]Validation!$A$22:$D$24,4,),0)</f>
        <v>0</v>
      </c>
      <c r="AV336" s="102">
        <f t="shared" si="90"/>
        <v>0</v>
      </c>
      <c r="AW336" s="102">
        <f t="shared" si="91"/>
        <v>0</v>
      </c>
      <c r="BD336" s="98">
        <f t="shared" si="92"/>
        <v>0</v>
      </c>
      <c r="BF336" s="98">
        <f t="shared" si="93"/>
        <v>0</v>
      </c>
      <c r="BH336" s="98">
        <f t="shared" si="94"/>
        <v>0</v>
      </c>
      <c r="BJ336" s="98">
        <f t="shared" si="95"/>
        <v>0</v>
      </c>
    </row>
    <row r="337" spans="1:62" x14ac:dyDescent="0.3">
      <c r="A337" s="98" t="e">
        <f>VLOOKUP(F337,[1]Validation!$G$2:$H$39,2)</f>
        <v>#N/A</v>
      </c>
      <c r="B337" s="98">
        <v>309</v>
      </c>
      <c r="C337" s="98">
        <f t="shared" si="88"/>
        <v>0</v>
      </c>
      <c r="AF337" s="102">
        <f t="shared" si="96"/>
        <v>0</v>
      </c>
      <c r="AG337" s="102">
        <f t="shared" si="89"/>
        <v>0</v>
      </c>
      <c r="AQ337" s="102">
        <f>IFERROR(VLOOKUP(AP337,[1]Validation!$A$22:$B$24,2,),0)</f>
        <v>0</v>
      </c>
      <c r="AS337" s="102">
        <f>IFERROR(VLOOKUP(AR337,[1]Validation!$A$21:$C$24,3,),0)</f>
        <v>0</v>
      </c>
      <c r="AU337" s="102">
        <f>IFERROR(VLOOKUP(AT337,[1]Validation!$A$22:$D$24,4,),0)</f>
        <v>0</v>
      </c>
      <c r="AV337" s="102">
        <f t="shared" si="90"/>
        <v>0</v>
      </c>
      <c r="AW337" s="102">
        <f t="shared" si="91"/>
        <v>0</v>
      </c>
      <c r="BD337" s="98">
        <f t="shared" si="92"/>
        <v>0</v>
      </c>
      <c r="BF337" s="98">
        <f t="shared" si="93"/>
        <v>0</v>
      </c>
      <c r="BH337" s="98">
        <f t="shared" si="94"/>
        <v>0</v>
      </c>
      <c r="BJ337" s="98">
        <f t="shared" si="95"/>
        <v>0</v>
      </c>
    </row>
    <row r="338" spans="1:62" x14ac:dyDescent="0.3">
      <c r="A338" s="98" t="e">
        <f>VLOOKUP(F338,[1]Validation!$G$2:$H$39,2)</f>
        <v>#N/A</v>
      </c>
      <c r="B338" s="98">
        <v>309</v>
      </c>
      <c r="C338" s="98">
        <f t="shared" si="88"/>
        <v>0</v>
      </c>
      <c r="AF338" s="102">
        <f t="shared" si="96"/>
        <v>0</v>
      </c>
      <c r="AG338" s="102">
        <f t="shared" si="89"/>
        <v>0</v>
      </c>
      <c r="AQ338" s="102">
        <f>IFERROR(VLOOKUP(AP338,[1]Validation!$A$22:$B$24,2,),0)</f>
        <v>0</v>
      </c>
      <c r="AS338" s="102">
        <f>IFERROR(VLOOKUP(AR338,[1]Validation!$A$21:$C$24,3,),0)</f>
        <v>0</v>
      </c>
      <c r="AU338" s="102">
        <f>IFERROR(VLOOKUP(AT338,[1]Validation!$A$22:$D$24,4,),0)</f>
        <v>0</v>
      </c>
      <c r="AV338" s="102">
        <f t="shared" si="90"/>
        <v>0</v>
      </c>
      <c r="AW338" s="102">
        <f t="shared" si="91"/>
        <v>0</v>
      </c>
      <c r="BD338" s="98">
        <f t="shared" si="92"/>
        <v>0</v>
      </c>
      <c r="BF338" s="98">
        <f t="shared" si="93"/>
        <v>0</v>
      </c>
      <c r="BH338" s="98">
        <f t="shared" si="94"/>
        <v>0</v>
      </c>
      <c r="BJ338" s="98">
        <f t="shared" si="95"/>
        <v>0</v>
      </c>
    </row>
    <row r="339" spans="1:62" x14ac:dyDescent="0.3">
      <c r="A339" s="98" t="e">
        <f>VLOOKUP(F339,[1]Validation!$G$2:$H$39,2)</f>
        <v>#N/A</v>
      </c>
      <c r="B339" s="98">
        <v>309</v>
      </c>
      <c r="C339" s="98">
        <f t="shared" si="88"/>
        <v>0</v>
      </c>
      <c r="AF339" s="102">
        <f t="shared" si="96"/>
        <v>0</v>
      </c>
      <c r="AG339" s="102">
        <f t="shared" si="89"/>
        <v>0</v>
      </c>
      <c r="AQ339" s="102">
        <f>IFERROR(VLOOKUP(AP339,[1]Validation!$A$22:$B$24,2,),0)</f>
        <v>0</v>
      </c>
      <c r="AS339" s="102">
        <f>IFERROR(VLOOKUP(AR339,[1]Validation!$A$21:$C$24,3,),0)</f>
        <v>0</v>
      </c>
      <c r="AU339" s="102">
        <f>IFERROR(VLOOKUP(AT339,[1]Validation!$A$22:$D$24,4,),0)</f>
        <v>0</v>
      </c>
      <c r="AV339" s="102">
        <f t="shared" si="90"/>
        <v>0</v>
      </c>
      <c r="AW339" s="102">
        <f t="shared" si="91"/>
        <v>0</v>
      </c>
      <c r="BD339" s="98">
        <f t="shared" si="92"/>
        <v>0</v>
      </c>
      <c r="BF339" s="98">
        <f t="shared" si="93"/>
        <v>0</v>
      </c>
      <c r="BH339" s="98">
        <f t="shared" si="94"/>
        <v>0</v>
      </c>
      <c r="BJ339" s="98">
        <f t="shared" si="95"/>
        <v>0</v>
      </c>
    </row>
    <row r="340" spans="1:62" x14ac:dyDescent="0.3">
      <c r="A340" s="98" t="e">
        <f>VLOOKUP(F340,[1]Validation!$G$2:$H$39,2)</f>
        <v>#N/A</v>
      </c>
      <c r="B340" s="98">
        <v>309</v>
      </c>
      <c r="C340" s="98">
        <f t="shared" si="88"/>
        <v>0</v>
      </c>
      <c r="AF340" s="102">
        <f t="shared" si="96"/>
        <v>0</v>
      </c>
      <c r="AG340" s="102">
        <f t="shared" si="89"/>
        <v>0</v>
      </c>
      <c r="AQ340" s="102">
        <f>IFERROR(VLOOKUP(AP340,[1]Validation!$A$22:$B$24,2,),0)</f>
        <v>0</v>
      </c>
      <c r="AS340" s="102">
        <f>IFERROR(VLOOKUP(AR340,[1]Validation!$A$21:$C$24,3,),0)</f>
        <v>0</v>
      </c>
      <c r="AU340" s="102">
        <f>IFERROR(VLOOKUP(AT340,[1]Validation!$A$22:$D$24,4,),0)</f>
        <v>0</v>
      </c>
      <c r="AV340" s="102">
        <f t="shared" si="90"/>
        <v>0</v>
      </c>
      <c r="AW340" s="102">
        <f t="shared" si="91"/>
        <v>0</v>
      </c>
      <c r="BD340" s="98">
        <f t="shared" si="92"/>
        <v>0</v>
      </c>
      <c r="BF340" s="98">
        <f t="shared" si="93"/>
        <v>0</v>
      </c>
      <c r="BH340" s="98">
        <f t="shared" si="94"/>
        <v>0</v>
      </c>
      <c r="BJ340" s="98">
        <f t="shared" si="95"/>
        <v>0</v>
      </c>
    </row>
    <row r="341" spans="1:62" x14ac:dyDescent="0.3">
      <c r="A341" s="98" t="e">
        <f>VLOOKUP(F341,[1]Validation!$G$2:$H$39,2)</f>
        <v>#N/A</v>
      </c>
      <c r="B341" s="98">
        <v>309</v>
      </c>
      <c r="C341" s="98">
        <f t="shared" si="88"/>
        <v>0</v>
      </c>
      <c r="AF341" s="102">
        <f t="shared" si="96"/>
        <v>0</v>
      </c>
      <c r="AG341" s="102">
        <f t="shared" si="89"/>
        <v>0</v>
      </c>
      <c r="AQ341" s="102">
        <f>IFERROR(VLOOKUP(AP341,[1]Validation!$A$22:$B$24,2,),0)</f>
        <v>0</v>
      </c>
      <c r="AS341" s="102">
        <f>IFERROR(VLOOKUP(AR341,[1]Validation!$A$21:$C$24,3,),0)</f>
        <v>0</v>
      </c>
      <c r="AU341" s="102">
        <f>IFERROR(VLOOKUP(AT341,[1]Validation!$A$22:$D$24,4,),0)</f>
        <v>0</v>
      </c>
      <c r="AV341" s="102">
        <f t="shared" si="90"/>
        <v>0</v>
      </c>
      <c r="AW341" s="102">
        <f t="shared" si="91"/>
        <v>0</v>
      </c>
      <c r="BD341" s="98">
        <f t="shared" si="92"/>
        <v>0</v>
      </c>
      <c r="BF341" s="98">
        <f t="shared" si="93"/>
        <v>0</v>
      </c>
      <c r="BH341" s="98">
        <f t="shared" si="94"/>
        <v>0</v>
      </c>
      <c r="BJ341" s="98">
        <f t="shared" si="95"/>
        <v>0</v>
      </c>
    </row>
    <row r="342" spans="1:62" x14ac:dyDescent="0.3">
      <c r="A342" s="98" t="e">
        <f>VLOOKUP(F342,[1]Validation!$G$2:$H$39,2)</f>
        <v>#N/A</v>
      </c>
      <c r="B342" s="98">
        <v>309</v>
      </c>
      <c r="C342" s="98">
        <f t="shared" si="88"/>
        <v>0</v>
      </c>
      <c r="AF342" s="102">
        <f t="shared" si="96"/>
        <v>0</v>
      </c>
      <c r="AG342" s="102">
        <f t="shared" si="89"/>
        <v>0</v>
      </c>
      <c r="AQ342" s="102">
        <f>IFERROR(VLOOKUP(AP342,[1]Validation!$A$22:$B$24,2,),0)</f>
        <v>0</v>
      </c>
      <c r="AS342" s="102">
        <f>IFERROR(VLOOKUP(AR342,[1]Validation!$A$21:$C$24,3,),0)</f>
        <v>0</v>
      </c>
      <c r="AU342" s="102">
        <f>IFERROR(VLOOKUP(AT342,[1]Validation!$A$22:$D$24,4,),0)</f>
        <v>0</v>
      </c>
      <c r="AV342" s="102">
        <f t="shared" si="90"/>
        <v>0</v>
      </c>
      <c r="AW342" s="102">
        <f t="shared" si="91"/>
        <v>0</v>
      </c>
      <c r="BD342" s="98">
        <f t="shared" si="92"/>
        <v>0</v>
      </c>
      <c r="BF342" s="98">
        <f t="shared" si="93"/>
        <v>0</v>
      </c>
      <c r="BH342" s="98">
        <f t="shared" si="94"/>
        <v>0</v>
      </c>
      <c r="BJ342" s="98">
        <f t="shared" si="95"/>
        <v>0</v>
      </c>
    </row>
    <row r="343" spans="1:62" x14ac:dyDescent="0.3">
      <c r="A343" s="98" t="e">
        <f>VLOOKUP(F343,[1]Validation!$G$2:$H$39,2)</f>
        <v>#N/A</v>
      </c>
      <c r="B343" s="98">
        <v>309</v>
      </c>
      <c r="C343" s="98">
        <f t="shared" si="88"/>
        <v>0</v>
      </c>
      <c r="AF343" s="102">
        <f t="shared" si="96"/>
        <v>0</v>
      </c>
      <c r="AG343" s="102">
        <f t="shared" si="89"/>
        <v>0</v>
      </c>
      <c r="AQ343" s="102">
        <f>IFERROR(VLOOKUP(AP343,[1]Validation!$A$22:$B$24,2,),0)</f>
        <v>0</v>
      </c>
      <c r="AS343" s="102">
        <f>IFERROR(VLOOKUP(AR343,[1]Validation!$A$21:$C$24,3,),0)</f>
        <v>0</v>
      </c>
      <c r="AU343" s="102">
        <f>IFERROR(VLOOKUP(AT343,[1]Validation!$A$22:$D$24,4,),0)</f>
        <v>0</v>
      </c>
      <c r="AV343" s="102">
        <f t="shared" si="90"/>
        <v>0</v>
      </c>
      <c r="AW343" s="102">
        <f t="shared" si="91"/>
        <v>0</v>
      </c>
      <c r="BD343" s="98">
        <f t="shared" si="92"/>
        <v>0</v>
      </c>
      <c r="BF343" s="98">
        <f t="shared" si="93"/>
        <v>0</v>
      </c>
      <c r="BH343" s="98">
        <f t="shared" si="94"/>
        <v>0</v>
      </c>
      <c r="BJ343" s="98">
        <f t="shared" si="95"/>
        <v>0</v>
      </c>
    </row>
    <row r="344" spans="1:62" x14ac:dyDescent="0.3">
      <c r="A344" s="98" t="e">
        <f>VLOOKUP(F344,[1]Validation!$G$2:$H$39,2)</f>
        <v>#N/A</v>
      </c>
      <c r="B344" s="98">
        <v>309</v>
      </c>
      <c r="C344" s="98">
        <f t="shared" si="88"/>
        <v>0</v>
      </c>
      <c r="AF344" s="102">
        <f t="shared" si="96"/>
        <v>0</v>
      </c>
      <c r="AG344" s="102">
        <f t="shared" si="89"/>
        <v>0</v>
      </c>
      <c r="AQ344" s="102">
        <f>IFERROR(VLOOKUP(AP344,[1]Validation!$A$22:$B$24,2,),0)</f>
        <v>0</v>
      </c>
      <c r="AS344" s="102">
        <f>IFERROR(VLOOKUP(AR344,[1]Validation!$A$21:$C$24,3,),0)</f>
        <v>0</v>
      </c>
      <c r="AU344" s="102">
        <f>IFERROR(VLOOKUP(AT344,[1]Validation!$A$22:$D$24,4,),0)</f>
        <v>0</v>
      </c>
      <c r="AV344" s="102">
        <f t="shared" si="90"/>
        <v>0</v>
      </c>
      <c r="AW344" s="102">
        <f t="shared" si="91"/>
        <v>0</v>
      </c>
      <c r="BD344" s="98">
        <f t="shared" si="92"/>
        <v>0</v>
      </c>
      <c r="BF344" s="98">
        <f t="shared" si="93"/>
        <v>0</v>
      </c>
      <c r="BH344" s="98">
        <f t="shared" si="94"/>
        <v>0</v>
      </c>
      <c r="BJ344" s="98">
        <f t="shared" si="95"/>
        <v>0</v>
      </c>
    </row>
    <row r="345" spans="1:62" x14ac:dyDescent="0.3">
      <c r="A345" s="98" t="e">
        <f>VLOOKUP(F345,[1]Validation!$G$2:$H$39,2)</f>
        <v>#N/A</v>
      </c>
      <c r="B345" s="98">
        <v>309</v>
      </c>
      <c r="C345" s="98">
        <f t="shared" si="88"/>
        <v>0</v>
      </c>
      <c r="AF345" s="102">
        <f t="shared" si="96"/>
        <v>0</v>
      </c>
      <c r="AG345" s="102">
        <f t="shared" si="89"/>
        <v>0</v>
      </c>
      <c r="AQ345" s="102">
        <f>IFERROR(VLOOKUP(AP345,[1]Validation!$A$22:$B$24,2,),0)</f>
        <v>0</v>
      </c>
      <c r="AS345" s="102">
        <f>IFERROR(VLOOKUP(AR345,[1]Validation!$A$21:$C$24,3,),0)</f>
        <v>0</v>
      </c>
      <c r="AU345" s="102">
        <f>IFERROR(VLOOKUP(AT345,[1]Validation!$A$22:$D$24,4,),0)</f>
        <v>0</v>
      </c>
      <c r="AV345" s="102">
        <f t="shared" si="90"/>
        <v>0</v>
      </c>
      <c r="AW345" s="102">
        <f t="shared" si="91"/>
        <v>0</v>
      </c>
      <c r="BD345" s="98">
        <f t="shared" si="92"/>
        <v>0</v>
      </c>
      <c r="BF345" s="98">
        <f t="shared" si="93"/>
        <v>0</v>
      </c>
      <c r="BH345" s="98">
        <f t="shared" si="94"/>
        <v>0</v>
      </c>
      <c r="BJ345" s="98">
        <f t="shared" si="95"/>
        <v>0</v>
      </c>
    </row>
    <row r="346" spans="1:62" x14ac:dyDescent="0.3">
      <c r="A346" s="98" t="e">
        <f>VLOOKUP(F346,[1]Validation!$G$2:$H$39,2)</f>
        <v>#N/A</v>
      </c>
      <c r="B346" s="98">
        <v>309</v>
      </c>
      <c r="C346" s="98">
        <f t="shared" si="88"/>
        <v>0</v>
      </c>
      <c r="AF346" s="102">
        <f t="shared" si="96"/>
        <v>0</v>
      </c>
      <c r="AG346" s="102">
        <f t="shared" si="89"/>
        <v>0</v>
      </c>
      <c r="AQ346" s="102">
        <f>IFERROR(VLOOKUP(AP346,[1]Validation!$A$22:$B$24,2,),0)</f>
        <v>0</v>
      </c>
      <c r="AS346" s="102">
        <f>IFERROR(VLOOKUP(AR346,[1]Validation!$A$21:$C$24,3,),0)</f>
        <v>0</v>
      </c>
      <c r="AU346" s="102">
        <f>IFERROR(VLOOKUP(AT346,[1]Validation!$A$22:$D$24,4,),0)</f>
        <v>0</v>
      </c>
      <c r="AV346" s="102">
        <f t="shared" si="90"/>
        <v>0</v>
      </c>
      <c r="AW346" s="102">
        <f t="shared" si="91"/>
        <v>0</v>
      </c>
      <c r="BD346" s="98">
        <f t="shared" si="92"/>
        <v>0</v>
      </c>
      <c r="BF346" s="98">
        <f t="shared" si="93"/>
        <v>0</v>
      </c>
      <c r="BH346" s="98">
        <f t="shared" si="94"/>
        <v>0</v>
      </c>
      <c r="BJ346" s="98">
        <f t="shared" si="95"/>
        <v>0</v>
      </c>
    </row>
    <row r="347" spans="1:62" x14ac:dyDescent="0.3">
      <c r="A347" s="98" t="e">
        <f>VLOOKUP(F347,[1]Validation!$G$2:$H$39,2)</f>
        <v>#N/A</v>
      </c>
      <c r="B347" s="98">
        <v>309</v>
      </c>
      <c r="C347" s="98">
        <f t="shared" si="88"/>
        <v>0</v>
      </c>
      <c r="AF347" s="102">
        <f t="shared" si="96"/>
        <v>0</v>
      </c>
      <c r="AG347" s="102">
        <f t="shared" si="89"/>
        <v>0</v>
      </c>
      <c r="AQ347" s="102">
        <f>IFERROR(VLOOKUP(AP347,[1]Validation!$A$22:$B$24,2,),0)</f>
        <v>0</v>
      </c>
      <c r="AS347" s="102">
        <f>IFERROR(VLOOKUP(AR347,[1]Validation!$A$21:$C$24,3,),0)</f>
        <v>0</v>
      </c>
      <c r="AU347" s="102">
        <f>IFERROR(VLOOKUP(AT347,[1]Validation!$A$22:$D$24,4,),0)</f>
        <v>0</v>
      </c>
      <c r="AV347" s="102">
        <f t="shared" si="90"/>
        <v>0</v>
      </c>
      <c r="AW347" s="102">
        <f t="shared" si="91"/>
        <v>0</v>
      </c>
      <c r="BD347" s="98">
        <f t="shared" si="92"/>
        <v>0</v>
      </c>
      <c r="BF347" s="98">
        <f t="shared" si="93"/>
        <v>0</v>
      </c>
      <c r="BH347" s="98">
        <f t="shared" si="94"/>
        <v>0</v>
      </c>
      <c r="BJ347" s="98">
        <f t="shared" si="95"/>
        <v>0</v>
      </c>
    </row>
    <row r="348" spans="1:62" x14ac:dyDescent="0.3">
      <c r="A348" s="98" t="e">
        <f>VLOOKUP(F348,[1]Validation!$G$2:$H$39,2)</f>
        <v>#N/A</v>
      </c>
      <c r="B348" s="98">
        <v>309</v>
      </c>
      <c r="C348" s="98">
        <f t="shared" si="88"/>
        <v>0</v>
      </c>
      <c r="AF348" s="102">
        <f t="shared" si="96"/>
        <v>0</v>
      </c>
      <c r="AG348" s="102">
        <f t="shared" si="89"/>
        <v>0</v>
      </c>
      <c r="AQ348" s="102">
        <f>IFERROR(VLOOKUP(AP348,[1]Validation!$A$22:$B$24,2,),0)</f>
        <v>0</v>
      </c>
      <c r="AS348" s="102">
        <f>IFERROR(VLOOKUP(AR348,[1]Validation!$A$21:$C$24,3,),0)</f>
        <v>0</v>
      </c>
      <c r="AU348" s="102">
        <f>IFERROR(VLOOKUP(AT348,[1]Validation!$A$22:$D$24,4,),0)</f>
        <v>0</v>
      </c>
      <c r="AV348" s="102">
        <f t="shared" si="90"/>
        <v>0</v>
      </c>
      <c r="AW348" s="102">
        <f t="shared" si="91"/>
        <v>0</v>
      </c>
      <c r="BD348" s="98">
        <f t="shared" si="92"/>
        <v>0</v>
      </c>
      <c r="BF348" s="98">
        <f t="shared" si="93"/>
        <v>0</v>
      </c>
      <c r="BH348" s="98">
        <f t="shared" si="94"/>
        <v>0</v>
      </c>
      <c r="BJ348" s="98">
        <f t="shared" si="95"/>
        <v>0</v>
      </c>
    </row>
    <row r="349" spans="1:62" x14ac:dyDescent="0.3">
      <c r="A349" s="98" t="e">
        <f>VLOOKUP(F349,[1]Validation!$G$2:$H$39,2)</f>
        <v>#N/A</v>
      </c>
      <c r="B349" s="98">
        <v>309</v>
      </c>
      <c r="C349" s="98">
        <f t="shared" si="88"/>
        <v>0</v>
      </c>
      <c r="AF349" s="102">
        <f t="shared" si="96"/>
        <v>0</v>
      </c>
      <c r="AG349" s="102">
        <f t="shared" si="89"/>
        <v>0</v>
      </c>
      <c r="AQ349" s="102">
        <f>IFERROR(VLOOKUP(AP349,[1]Validation!$A$22:$B$24,2,),0)</f>
        <v>0</v>
      </c>
      <c r="AS349" s="102">
        <f>IFERROR(VLOOKUP(AR349,[1]Validation!$A$21:$C$24,3,),0)</f>
        <v>0</v>
      </c>
      <c r="AU349" s="102">
        <f>IFERROR(VLOOKUP(AT349,[1]Validation!$A$22:$D$24,4,),0)</f>
        <v>0</v>
      </c>
      <c r="AV349" s="102">
        <f t="shared" si="90"/>
        <v>0</v>
      </c>
      <c r="AW349" s="102">
        <f t="shared" si="91"/>
        <v>0</v>
      </c>
      <c r="BD349" s="98">
        <f t="shared" si="92"/>
        <v>0</v>
      </c>
      <c r="BF349" s="98">
        <f t="shared" si="93"/>
        <v>0</v>
      </c>
      <c r="BH349" s="98">
        <f t="shared" si="94"/>
        <v>0</v>
      </c>
      <c r="BJ349" s="98">
        <f t="shared" si="95"/>
        <v>0</v>
      </c>
    </row>
    <row r="350" spans="1:62" x14ac:dyDescent="0.3">
      <c r="A350" s="98" t="e">
        <f>VLOOKUP(F350,[1]Validation!$G$2:$H$39,2)</f>
        <v>#N/A</v>
      </c>
      <c r="B350" s="98">
        <v>309</v>
      </c>
      <c r="C350" s="98">
        <f t="shared" si="88"/>
        <v>0</v>
      </c>
      <c r="AF350" s="102">
        <f t="shared" si="96"/>
        <v>0</v>
      </c>
      <c r="AG350" s="102">
        <f t="shared" si="89"/>
        <v>0</v>
      </c>
      <c r="AQ350" s="102">
        <f>IFERROR(VLOOKUP(AP350,[1]Validation!$A$22:$B$24,2,),0)</f>
        <v>0</v>
      </c>
      <c r="AS350" s="102">
        <f>IFERROR(VLOOKUP(AR350,[1]Validation!$A$21:$C$24,3,),0)</f>
        <v>0</v>
      </c>
      <c r="AU350" s="102">
        <f>IFERROR(VLOOKUP(AT350,[1]Validation!$A$22:$D$24,4,),0)</f>
        <v>0</v>
      </c>
      <c r="AV350" s="102">
        <f t="shared" si="90"/>
        <v>0</v>
      </c>
      <c r="AW350" s="102">
        <f t="shared" si="91"/>
        <v>0</v>
      </c>
      <c r="BD350" s="98">
        <f t="shared" si="92"/>
        <v>0</v>
      </c>
      <c r="BF350" s="98">
        <f t="shared" si="93"/>
        <v>0</v>
      </c>
      <c r="BH350" s="98">
        <f t="shared" si="94"/>
        <v>0</v>
      </c>
      <c r="BJ350" s="98">
        <f t="shared" si="95"/>
        <v>0</v>
      </c>
    </row>
    <row r="351" spans="1:62" x14ac:dyDescent="0.3">
      <c r="A351" s="98" t="e">
        <f>VLOOKUP(F351,[1]Validation!$G$2:$H$39,2)</f>
        <v>#N/A</v>
      </c>
      <c r="B351" s="98">
        <v>309</v>
      </c>
      <c r="C351" s="98">
        <f t="shared" si="88"/>
        <v>0</v>
      </c>
      <c r="AF351" s="102">
        <f t="shared" si="96"/>
        <v>0</v>
      </c>
      <c r="AG351" s="102">
        <f t="shared" si="89"/>
        <v>0</v>
      </c>
      <c r="AQ351" s="102">
        <f>IFERROR(VLOOKUP(AP351,[1]Validation!$A$22:$B$24,2,),0)</f>
        <v>0</v>
      </c>
      <c r="AS351" s="102">
        <f>IFERROR(VLOOKUP(AR351,[1]Validation!$A$21:$C$24,3,),0)</f>
        <v>0</v>
      </c>
      <c r="AU351" s="102">
        <f>IFERROR(VLOOKUP(AT351,[1]Validation!$A$22:$D$24,4,),0)</f>
        <v>0</v>
      </c>
      <c r="AV351" s="102">
        <f t="shared" si="90"/>
        <v>0</v>
      </c>
      <c r="AW351" s="102">
        <f t="shared" si="91"/>
        <v>0</v>
      </c>
      <c r="BD351" s="98">
        <f t="shared" si="92"/>
        <v>0</v>
      </c>
      <c r="BF351" s="98">
        <f t="shared" si="93"/>
        <v>0</v>
      </c>
      <c r="BH351" s="98">
        <f t="shared" si="94"/>
        <v>0</v>
      </c>
      <c r="BJ351" s="98">
        <f t="shared" si="95"/>
        <v>0</v>
      </c>
    </row>
    <row r="352" spans="1:62" x14ac:dyDescent="0.3">
      <c r="A352" s="98" t="e">
        <f>VLOOKUP(F352,[1]Validation!$G$2:$H$39,2)</f>
        <v>#N/A</v>
      </c>
      <c r="B352" s="98">
        <v>309</v>
      </c>
      <c r="C352" s="98">
        <f t="shared" si="88"/>
        <v>0</v>
      </c>
      <c r="AF352" s="102">
        <f t="shared" si="96"/>
        <v>0</v>
      </c>
      <c r="AG352" s="102">
        <f t="shared" si="89"/>
        <v>0</v>
      </c>
      <c r="AQ352" s="102">
        <f>IFERROR(VLOOKUP(AP352,[1]Validation!$A$22:$B$24,2,),0)</f>
        <v>0</v>
      </c>
      <c r="AS352" s="102">
        <f>IFERROR(VLOOKUP(AR352,[1]Validation!$A$21:$C$24,3,),0)</f>
        <v>0</v>
      </c>
      <c r="AU352" s="102">
        <f>IFERROR(VLOOKUP(AT352,[1]Validation!$A$22:$D$24,4,),0)</f>
        <v>0</v>
      </c>
      <c r="AV352" s="102">
        <f t="shared" si="90"/>
        <v>0</v>
      </c>
      <c r="AW352" s="102">
        <f t="shared" si="91"/>
        <v>0</v>
      </c>
      <c r="BD352" s="98">
        <f t="shared" si="92"/>
        <v>0</v>
      </c>
      <c r="BF352" s="98">
        <f t="shared" si="93"/>
        <v>0</v>
      </c>
      <c r="BH352" s="98">
        <f t="shared" si="94"/>
        <v>0</v>
      </c>
      <c r="BJ352" s="98">
        <f t="shared" si="95"/>
        <v>0</v>
      </c>
    </row>
    <row r="353" spans="1:62" x14ac:dyDescent="0.3">
      <c r="A353" s="98" t="e">
        <f>VLOOKUP(F353,[1]Validation!$G$2:$H$39,2)</f>
        <v>#N/A</v>
      </c>
      <c r="B353" s="98">
        <v>309</v>
      </c>
      <c r="C353" s="98">
        <f t="shared" si="88"/>
        <v>0</v>
      </c>
      <c r="AF353" s="102">
        <f t="shared" si="96"/>
        <v>0</v>
      </c>
      <c r="AG353" s="102">
        <f t="shared" si="89"/>
        <v>0</v>
      </c>
      <c r="AQ353" s="102">
        <f>IFERROR(VLOOKUP(AP353,[1]Validation!$A$22:$B$24,2,),0)</f>
        <v>0</v>
      </c>
      <c r="AS353" s="102">
        <f>IFERROR(VLOOKUP(AR353,[1]Validation!$A$21:$C$24,3,),0)</f>
        <v>0</v>
      </c>
      <c r="AU353" s="102">
        <f>IFERROR(VLOOKUP(AT353,[1]Validation!$A$22:$D$24,4,),0)</f>
        <v>0</v>
      </c>
      <c r="AV353" s="102">
        <f t="shared" si="90"/>
        <v>0</v>
      </c>
      <c r="AW353" s="102">
        <f t="shared" si="91"/>
        <v>0</v>
      </c>
      <c r="BD353" s="98">
        <f t="shared" si="92"/>
        <v>0</v>
      </c>
      <c r="BF353" s="98">
        <f t="shared" si="93"/>
        <v>0</v>
      </c>
      <c r="BH353" s="98">
        <f t="shared" si="94"/>
        <v>0</v>
      </c>
      <c r="BJ353" s="98">
        <f t="shared" si="95"/>
        <v>0</v>
      </c>
    </row>
    <row r="354" spans="1:62" x14ac:dyDescent="0.3">
      <c r="A354" s="98" t="e">
        <f>VLOOKUP(F354,[1]Validation!$G$2:$H$39,2)</f>
        <v>#N/A</v>
      </c>
      <c r="B354" s="98">
        <v>309</v>
      </c>
      <c r="C354" s="98">
        <f t="shared" si="88"/>
        <v>0</v>
      </c>
      <c r="AF354" s="102">
        <f t="shared" si="96"/>
        <v>0</v>
      </c>
      <c r="AG354" s="102">
        <f t="shared" si="89"/>
        <v>0</v>
      </c>
      <c r="AQ354" s="102">
        <f>IFERROR(VLOOKUP(AP354,[1]Validation!$A$22:$B$24,2,),0)</f>
        <v>0</v>
      </c>
      <c r="AS354" s="102">
        <f>IFERROR(VLOOKUP(AR354,[1]Validation!$A$21:$C$24,3,),0)</f>
        <v>0</v>
      </c>
      <c r="AU354" s="102">
        <f>IFERROR(VLOOKUP(AT354,[1]Validation!$A$22:$D$24,4,),0)</f>
        <v>0</v>
      </c>
      <c r="AV354" s="102">
        <f t="shared" si="90"/>
        <v>0</v>
      </c>
      <c r="AW354" s="102">
        <f t="shared" si="91"/>
        <v>0</v>
      </c>
      <c r="BD354" s="98">
        <f t="shared" si="92"/>
        <v>0</v>
      </c>
      <c r="BF354" s="98">
        <f t="shared" si="93"/>
        <v>0</v>
      </c>
      <c r="BH354" s="98">
        <f t="shared" si="94"/>
        <v>0</v>
      </c>
      <c r="BJ354" s="98">
        <f t="shared" si="95"/>
        <v>0</v>
      </c>
    </row>
    <row r="355" spans="1:62" x14ac:dyDescent="0.3">
      <c r="A355" s="98" t="e">
        <f>VLOOKUP(F355,[1]Validation!$G$2:$H$39,2)</f>
        <v>#N/A</v>
      </c>
      <c r="B355" s="98">
        <v>309</v>
      </c>
      <c r="C355" s="98">
        <f t="shared" si="88"/>
        <v>0</v>
      </c>
      <c r="AF355" s="102">
        <f t="shared" si="96"/>
        <v>0</v>
      </c>
      <c r="AG355" s="102">
        <f t="shared" si="89"/>
        <v>0</v>
      </c>
      <c r="AQ355" s="102">
        <f>IFERROR(VLOOKUP(AP355,[1]Validation!$A$22:$B$24,2,),0)</f>
        <v>0</v>
      </c>
      <c r="AS355" s="102">
        <f>IFERROR(VLOOKUP(AR355,[1]Validation!$A$21:$C$24,3,),0)</f>
        <v>0</v>
      </c>
      <c r="AU355" s="102">
        <f>IFERROR(VLOOKUP(AT355,[1]Validation!$A$22:$D$24,4,),0)</f>
        <v>0</v>
      </c>
      <c r="AV355" s="102">
        <f t="shared" si="90"/>
        <v>0</v>
      </c>
      <c r="AW355" s="102">
        <f t="shared" si="91"/>
        <v>0</v>
      </c>
      <c r="BD355" s="98">
        <f t="shared" si="92"/>
        <v>0</v>
      </c>
      <c r="BF355" s="98">
        <f t="shared" si="93"/>
        <v>0</v>
      </c>
      <c r="BH355" s="98">
        <f t="shared" si="94"/>
        <v>0</v>
      </c>
      <c r="BJ355" s="98">
        <f t="shared" si="95"/>
        <v>0</v>
      </c>
    </row>
    <row r="356" spans="1:62" x14ac:dyDescent="0.3">
      <c r="A356" s="98" t="e">
        <f>VLOOKUP(F356,[1]Validation!$G$2:$H$39,2)</f>
        <v>#N/A</v>
      </c>
      <c r="B356" s="98">
        <v>309</v>
      </c>
      <c r="C356" s="98">
        <f t="shared" si="88"/>
        <v>0</v>
      </c>
      <c r="AF356" s="102">
        <f t="shared" si="96"/>
        <v>0</v>
      </c>
      <c r="AG356" s="102">
        <f t="shared" si="89"/>
        <v>0</v>
      </c>
      <c r="AQ356" s="102">
        <f>IFERROR(VLOOKUP(AP356,[1]Validation!$A$22:$B$24,2,),0)</f>
        <v>0</v>
      </c>
      <c r="AS356" s="102">
        <f>IFERROR(VLOOKUP(AR356,[1]Validation!$A$21:$C$24,3,),0)</f>
        <v>0</v>
      </c>
      <c r="AU356" s="102">
        <f>IFERROR(VLOOKUP(AT356,[1]Validation!$A$22:$D$24,4,),0)</f>
        <v>0</v>
      </c>
      <c r="AV356" s="102">
        <f t="shared" si="90"/>
        <v>0</v>
      </c>
      <c r="AW356" s="102">
        <f t="shared" si="91"/>
        <v>0</v>
      </c>
      <c r="BD356" s="98">
        <f t="shared" si="92"/>
        <v>0</v>
      </c>
      <c r="BF356" s="98">
        <f t="shared" si="93"/>
        <v>0</v>
      </c>
      <c r="BH356" s="98">
        <f t="shared" si="94"/>
        <v>0</v>
      </c>
      <c r="BJ356" s="98">
        <f t="shared" si="95"/>
        <v>0</v>
      </c>
    </row>
    <row r="357" spans="1:62" x14ac:dyDescent="0.3">
      <c r="A357" s="98" t="e">
        <f>VLOOKUP(F357,[1]Validation!$G$2:$H$39,2)</f>
        <v>#N/A</v>
      </c>
      <c r="B357" s="98">
        <v>309</v>
      </c>
      <c r="C357" s="98">
        <f t="shared" si="88"/>
        <v>0</v>
      </c>
      <c r="AF357" s="102">
        <f t="shared" si="96"/>
        <v>0</v>
      </c>
      <c r="AG357" s="102">
        <f t="shared" si="89"/>
        <v>0</v>
      </c>
      <c r="AQ357" s="102">
        <f>IFERROR(VLOOKUP(AP357,[1]Validation!$A$22:$B$24,2,),0)</f>
        <v>0</v>
      </c>
      <c r="AS357" s="102">
        <f>IFERROR(VLOOKUP(AR357,[1]Validation!$A$21:$C$24,3,),0)</f>
        <v>0</v>
      </c>
      <c r="AU357" s="102">
        <f>IFERROR(VLOOKUP(AT357,[1]Validation!$A$22:$D$24,4,),0)</f>
        <v>0</v>
      </c>
      <c r="AV357" s="102">
        <f t="shared" si="90"/>
        <v>0</v>
      </c>
      <c r="AW357" s="102">
        <f t="shared" si="91"/>
        <v>0</v>
      </c>
      <c r="BD357" s="98">
        <f t="shared" si="92"/>
        <v>0</v>
      </c>
      <c r="BF357" s="98">
        <f t="shared" si="93"/>
        <v>0</v>
      </c>
      <c r="BH357" s="98">
        <f t="shared" si="94"/>
        <v>0</v>
      </c>
      <c r="BJ357" s="98">
        <f t="shared" si="95"/>
        <v>0</v>
      </c>
    </row>
    <row r="358" spans="1:62" x14ac:dyDescent="0.3">
      <c r="A358" s="98" t="e">
        <f>VLOOKUP(F358,[1]Validation!$G$2:$H$39,2)</f>
        <v>#N/A</v>
      </c>
      <c r="B358" s="98">
        <v>309</v>
      </c>
      <c r="C358" s="98">
        <f t="shared" si="88"/>
        <v>0</v>
      </c>
      <c r="AF358" s="102">
        <f t="shared" si="96"/>
        <v>0</v>
      </c>
      <c r="AG358" s="102">
        <f t="shared" si="89"/>
        <v>0</v>
      </c>
      <c r="AQ358" s="102">
        <f>IFERROR(VLOOKUP(AP358,[1]Validation!$A$22:$B$24,2,),0)</f>
        <v>0</v>
      </c>
      <c r="AS358" s="102">
        <f>IFERROR(VLOOKUP(AR358,[1]Validation!$A$21:$C$24,3,),0)</f>
        <v>0</v>
      </c>
      <c r="AU358" s="102">
        <f>IFERROR(VLOOKUP(AT358,[1]Validation!$A$22:$D$24,4,),0)</f>
        <v>0</v>
      </c>
      <c r="AV358" s="102">
        <f t="shared" si="90"/>
        <v>0</v>
      </c>
      <c r="AW358" s="102">
        <f t="shared" si="91"/>
        <v>0</v>
      </c>
      <c r="BD358" s="98">
        <f t="shared" si="92"/>
        <v>0</v>
      </c>
      <c r="BF358" s="98">
        <f t="shared" si="93"/>
        <v>0</v>
      </c>
      <c r="BH358" s="98">
        <f t="shared" si="94"/>
        <v>0</v>
      </c>
      <c r="BJ358" s="98">
        <f t="shared" si="95"/>
        <v>0</v>
      </c>
    </row>
    <row r="359" spans="1:62" x14ac:dyDescent="0.3">
      <c r="A359" s="98" t="e">
        <f>VLOOKUP(F359,[1]Validation!$G$2:$H$39,2)</f>
        <v>#N/A</v>
      </c>
      <c r="B359" s="98">
        <v>309</v>
      </c>
      <c r="C359" s="98">
        <f t="shared" si="88"/>
        <v>0</v>
      </c>
      <c r="AF359" s="102">
        <f t="shared" si="96"/>
        <v>0</v>
      </c>
      <c r="AG359" s="102">
        <f t="shared" si="89"/>
        <v>0</v>
      </c>
      <c r="AQ359" s="102">
        <f>IFERROR(VLOOKUP(AP359,[1]Validation!$A$22:$B$24,2,),0)</f>
        <v>0</v>
      </c>
      <c r="AS359" s="102">
        <f>IFERROR(VLOOKUP(AR359,[1]Validation!$A$21:$C$24,3,),0)</f>
        <v>0</v>
      </c>
      <c r="AU359" s="102">
        <f>IFERROR(VLOOKUP(AT359,[1]Validation!$A$22:$D$24,4,),0)</f>
        <v>0</v>
      </c>
      <c r="AV359" s="102">
        <f t="shared" si="90"/>
        <v>0</v>
      </c>
      <c r="AW359" s="102">
        <f t="shared" si="91"/>
        <v>0</v>
      </c>
      <c r="BD359" s="98">
        <f t="shared" si="92"/>
        <v>0</v>
      </c>
      <c r="BF359" s="98">
        <f t="shared" si="93"/>
        <v>0</v>
      </c>
      <c r="BH359" s="98">
        <f t="shared" si="94"/>
        <v>0</v>
      </c>
      <c r="BJ359" s="98">
        <f t="shared" si="95"/>
        <v>0</v>
      </c>
    </row>
    <row r="360" spans="1:62" x14ac:dyDescent="0.3">
      <c r="A360" s="98" t="e">
        <f>VLOOKUP(F360,[1]Validation!$G$2:$H$39,2)</f>
        <v>#N/A</v>
      </c>
      <c r="B360" s="98">
        <v>309</v>
      </c>
      <c r="C360" s="98">
        <f t="shared" si="88"/>
        <v>0</v>
      </c>
      <c r="AF360" s="102">
        <f t="shared" si="96"/>
        <v>0</v>
      </c>
      <c r="AG360" s="102">
        <f t="shared" si="89"/>
        <v>0</v>
      </c>
      <c r="AQ360" s="102">
        <f>IFERROR(VLOOKUP(AP360,[1]Validation!$A$22:$B$24,2,),0)</f>
        <v>0</v>
      </c>
      <c r="AS360" s="102">
        <f>IFERROR(VLOOKUP(AR360,[1]Validation!$A$21:$C$24,3,),0)</f>
        <v>0</v>
      </c>
      <c r="AU360" s="102">
        <f>IFERROR(VLOOKUP(AT360,[1]Validation!$A$22:$D$24,4,),0)</f>
        <v>0</v>
      </c>
      <c r="AV360" s="102">
        <f t="shared" si="90"/>
        <v>0</v>
      </c>
      <c r="AW360" s="102">
        <f t="shared" si="91"/>
        <v>0</v>
      </c>
      <c r="BD360" s="98">
        <f t="shared" si="92"/>
        <v>0</v>
      </c>
      <c r="BF360" s="98">
        <f t="shared" si="93"/>
        <v>0</v>
      </c>
      <c r="BH360" s="98">
        <f t="shared" si="94"/>
        <v>0</v>
      </c>
      <c r="BJ360" s="98">
        <f t="shared" si="95"/>
        <v>0</v>
      </c>
    </row>
    <row r="361" spans="1:62" x14ac:dyDescent="0.3">
      <c r="A361" s="98" t="e">
        <f>VLOOKUP(F361,[1]Validation!$G$2:$H$39,2)</f>
        <v>#N/A</v>
      </c>
      <c r="B361" s="98">
        <v>309</v>
      </c>
      <c r="C361" s="98">
        <f t="shared" si="88"/>
        <v>0</v>
      </c>
      <c r="AF361" s="102">
        <f t="shared" si="96"/>
        <v>0</v>
      </c>
      <c r="AG361" s="102">
        <f t="shared" si="89"/>
        <v>0</v>
      </c>
      <c r="AQ361" s="102">
        <f>IFERROR(VLOOKUP(AP361,[1]Validation!$A$22:$B$24,2,),0)</f>
        <v>0</v>
      </c>
      <c r="AS361" s="102">
        <f>IFERROR(VLOOKUP(AR361,[1]Validation!$A$21:$C$24,3,),0)</f>
        <v>0</v>
      </c>
      <c r="AU361" s="102">
        <f>IFERROR(VLOOKUP(AT361,[1]Validation!$A$22:$D$24,4,),0)</f>
        <v>0</v>
      </c>
      <c r="AV361" s="102">
        <f t="shared" si="90"/>
        <v>0</v>
      </c>
      <c r="AW361" s="102">
        <f t="shared" si="91"/>
        <v>0</v>
      </c>
      <c r="BD361" s="98">
        <f t="shared" si="92"/>
        <v>0</v>
      </c>
      <c r="BF361" s="98">
        <f t="shared" si="93"/>
        <v>0</v>
      </c>
      <c r="BH361" s="98">
        <f t="shared" si="94"/>
        <v>0</v>
      </c>
      <c r="BJ361" s="98">
        <f t="shared" si="95"/>
        <v>0</v>
      </c>
    </row>
    <row r="362" spans="1:62" x14ac:dyDescent="0.3">
      <c r="A362" s="98" t="e">
        <f>VLOOKUP(F362,[1]Validation!$G$2:$H$39,2)</f>
        <v>#N/A</v>
      </c>
      <c r="B362" s="98">
        <v>309</v>
      </c>
      <c r="C362" s="98">
        <f t="shared" si="88"/>
        <v>0</v>
      </c>
      <c r="AF362" s="102">
        <f t="shared" si="96"/>
        <v>0</v>
      </c>
      <c r="AG362" s="102">
        <f t="shared" si="89"/>
        <v>0</v>
      </c>
      <c r="AQ362" s="102">
        <f>IFERROR(VLOOKUP(AP362,[1]Validation!$A$22:$B$24,2,),0)</f>
        <v>0</v>
      </c>
      <c r="AS362" s="102">
        <f>IFERROR(VLOOKUP(AR362,[1]Validation!$A$21:$C$24,3,),0)</f>
        <v>0</v>
      </c>
      <c r="AU362" s="102">
        <f>IFERROR(VLOOKUP(AT362,[1]Validation!$A$22:$D$24,4,),0)</f>
        <v>0</v>
      </c>
      <c r="AV362" s="102">
        <f t="shared" si="90"/>
        <v>0</v>
      </c>
      <c r="AW362" s="102">
        <f t="shared" si="91"/>
        <v>0</v>
      </c>
      <c r="BD362" s="98">
        <f t="shared" si="92"/>
        <v>0</v>
      </c>
      <c r="BF362" s="98">
        <f t="shared" si="93"/>
        <v>0</v>
      </c>
      <c r="BH362" s="98">
        <f t="shared" si="94"/>
        <v>0</v>
      </c>
      <c r="BJ362" s="98">
        <f t="shared" si="95"/>
        <v>0</v>
      </c>
    </row>
    <row r="363" spans="1:62" x14ac:dyDescent="0.3">
      <c r="A363" s="98" t="e">
        <f>VLOOKUP(F363,[1]Validation!$G$2:$H$39,2)</f>
        <v>#N/A</v>
      </c>
      <c r="B363" s="98">
        <v>309</v>
      </c>
      <c r="C363" s="98">
        <f t="shared" si="88"/>
        <v>0</v>
      </c>
      <c r="AF363" s="102">
        <f t="shared" si="96"/>
        <v>0</v>
      </c>
      <c r="AG363" s="102">
        <f t="shared" si="89"/>
        <v>0</v>
      </c>
      <c r="AQ363" s="102">
        <f>IFERROR(VLOOKUP(AP363,[1]Validation!$A$22:$B$24,2,),0)</f>
        <v>0</v>
      </c>
      <c r="AS363" s="102">
        <f>IFERROR(VLOOKUP(AR363,[1]Validation!$A$21:$C$24,3,),0)</f>
        <v>0</v>
      </c>
      <c r="AU363" s="102">
        <f>IFERROR(VLOOKUP(AT363,[1]Validation!$A$22:$D$24,4,),0)</f>
        <v>0</v>
      </c>
      <c r="AV363" s="102">
        <f t="shared" si="90"/>
        <v>0</v>
      </c>
      <c r="AW363" s="102">
        <f t="shared" si="91"/>
        <v>0</v>
      </c>
      <c r="BD363" s="98">
        <f t="shared" si="92"/>
        <v>0</v>
      </c>
      <c r="BF363" s="98">
        <f t="shared" si="93"/>
        <v>0</v>
      </c>
      <c r="BH363" s="98">
        <f t="shared" si="94"/>
        <v>0</v>
      </c>
      <c r="BJ363" s="98">
        <f t="shared" si="95"/>
        <v>0</v>
      </c>
    </row>
    <row r="364" spans="1:62" x14ac:dyDescent="0.3">
      <c r="A364" s="98" t="e">
        <f>VLOOKUP(F364,[1]Validation!$G$2:$H$39,2)</f>
        <v>#N/A</v>
      </c>
      <c r="B364" s="98">
        <v>309</v>
      </c>
      <c r="C364" s="98">
        <f t="shared" si="88"/>
        <v>0</v>
      </c>
      <c r="AF364" s="102">
        <f t="shared" si="96"/>
        <v>0</v>
      </c>
      <c r="AG364" s="102">
        <f t="shared" si="89"/>
        <v>0</v>
      </c>
      <c r="AQ364" s="102">
        <f>IFERROR(VLOOKUP(AP364,[1]Validation!$A$22:$B$24,2,),0)</f>
        <v>0</v>
      </c>
      <c r="AS364" s="102">
        <f>IFERROR(VLOOKUP(AR364,[1]Validation!$A$21:$C$24,3,),0)</f>
        <v>0</v>
      </c>
      <c r="AU364" s="102">
        <f>IFERROR(VLOOKUP(AT364,[1]Validation!$A$22:$D$24,4,),0)</f>
        <v>0</v>
      </c>
      <c r="AV364" s="102">
        <f t="shared" si="90"/>
        <v>0</v>
      </c>
      <c r="AW364" s="102">
        <f t="shared" si="91"/>
        <v>0</v>
      </c>
      <c r="BD364" s="98">
        <f t="shared" si="92"/>
        <v>0</v>
      </c>
      <c r="BF364" s="98">
        <f t="shared" si="93"/>
        <v>0</v>
      </c>
      <c r="BH364" s="98">
        <f t="shared" si="94"/>
        <v>0</v>
      </c>
      <c r="BJ364" s="98">
        <f t="shared" si="95"/>
        <v>0</v>
      </c>
    </row>
    <row r="365" spans="1:62" x14ac:dyDescent="0.3">
      <c r="A365" s="98" t="e">
        <f>VLOOKUP(F365,[1]Validation!$G$2:$H$39,2)</f>
        <v>#N/A</v>
      </c>
      <c r="B365" s="98">
        <v>309</v>
      </c>
      <c r="C365" s="98">
        <f t="shared" si="88"/>
        <v>0</v>
      </c>
      <c r="AF365" s="102">
        <f t="shared" si="96"/>
        <v>0</v>
      </c>
      <c r="AG365" s="102">
        <f t="shared" si="89"/>
        <v>0</v>
      </c>
      <c r="AQ365" s="102">
        <f>IFERROR(VLOOKUP(AP365,[1]Validation!$A$22:$B$24,2,),0)</f>
        <v>0</v>
      </c>
      <c r="AS365" s="102">
        <f>IFERROR(VLOOKUP(AR365,[1]Validation!$A$21:$C$24,3,),0)</f>
        <v>0</v>
      </c>
      <c r="AU365" s="102">
        <f>IFERROR(VLOOKUP(AT365,[1]Validation!$A$22:$D$24,4,),0)</f>
        <v>0</v>
      </c>
      <c r="AV365" s="102">
        <f t="shared" si="90"/>
        <v>0</v>
      </c>
      <c r="AW365" s="102">
        <f t="shared" si="91"/>
        <v>0</v>
      </c>
      <c r="BD365" s="98">
        <f t="shared" si="92"/>
        <v>0</v>
      </c>
      <c r="BF365" s="98">
        <f t="shared" si="93"/>
        <v>0</v>
      </c>
      <c r="BH365" s="98">
        <f t="shared" si="94"/>
        <v>0</v>
      </c>
      <c r="BJ365" s="98">
        <f t="shared" si="95"/>
        <v>0</v>
      </c>
    </row>
    <row r="366" spans="1:62" x14ac:dyDescent="0.3">
      <c r="A366" s="98" t="e">
        <f>VLOOKUP(F366,[1]Validation!$G$2:$H$39,2)</f>
        <v>#N/A</v>
      </c>
      <c r="B366" s="98">
        <v>309</v>
      </c>
      <c r="C366" s="98">
        <f t="shared" si="88"/>
        <v>0</v>
      </c>
      <c r="AF366" s="102">
        <f t="shared" si="96"/>
        <v>0</v>
      </c>
      <c r="AG366" s="102">
        <f t="shared" si="89"/>
        <v>0</v>
      </c>
      <c r="AQ366" s="102">
        <f>IFERROR(VLOOKUP(AP366,[1]Validation!$A$22:$B$24,2,),0)</f>
        <v>0</v>
      </c>
      <c r="AS366" s="102">
        <f>IFERROR(VLOOKUP(AR366,[1]Validation!$A$21:$C$24,3,),0)</f>
        <v>0</v>
      </c>
      <c r="AU366" s="102">
        <f>IFERROR(VLOOKUP(AT366,[1]Validation!$A$22:$D$24,4,),0)</f>
        <v>0</v>
      </c>
      <c r="AV366" s="102">
        <f t="shared" si="90"/>
        <v>0</v>
      </c>
      <c r="AW366" s="102">
        <f t="shared" si="91"/>
        <v>0</v>
      </c>
      <c r="BD366" s="98">
        <f t="shared" si="92"/>
        <v>0</v>
      </c>
      <c r="BF366" s="98">
        <f t="shared" si="93"/>
        <v>0</v>
      </c>
      <c r="BH366" s="98">
        <f t="shared" si="94"/>
        <v>0</v>
      </c>
      <c r="BJ366" s="98">
        <f t="shared" si="95"/>
        <v>0</v>
      </c>
    </row>
    <row r="367" spans="1:62" x14ac:dyDescent="0.3">
      <c r="A367" s="98" t="e">
        <f>VLOOKUP(F367,[1]Validation!$G$2:$H$39,2)</f>
        <v>#N/A</v>
      </c>
      <c r="B367" s="98">
        <v>309</v>
      </c>
      <c r="C367" s="98">
        <f t="shared" si="88"/>
        <v>0</v>
      </c>
      <c r="AF367" s="102">
        <f t="shared" si="96"/>
        <v>0</v>
      </c>
      <c r="AG367" s="102">
        <f t="shared" si="89"/>
        <v>0</v>
      </c>
      <c r="AQ367" s="102">
        <f>IFERROR(VLOOKUP(AP367,[1]Validation!$A$22:$B$24,2,),0)</f>
        <v>0</v>
      </c>
      <c r="AS367" s="102">
        <f>IFERROR(VLOOKUP(AR367,[1]Validation!$A$21:$C$24,3,),0)</f>
        <v>0</v>
      </c>
      <c r="AU367" s="102">
        <f>IFERROR(VLOOKUP(AT367,[1]Validation!$A$22:$D$24,4,),0)</f>
        <v>0</v>
      </c>
      <c r="AV367" s="102">
        <f t="shared" si="90"/>
        <v>0</v>
      </c>
      <c r="AW367" s="102">
        <f t="shared" si="91"/>
        <v>0</v>
      </c>
      <c r="BD367" s="98">
        <f t="shared" si="92"/>
        <v>0</v>
      </c>
      <c r="BF367" s="98">
        <f t="shared" si="93"/>
        <v>0</v>
      </c>
      <c r="BH367" s="98">
        <f t="shared" si="94"/>
        <v>0</v>
      </c>
      <c r="BJ367" s="98">
        <f t="shared" si="95"/>
        <v>0</v>
      </c>
    </row>
    <row r="368" spans="1:62" x14ac:dyDescent="0.3">
      <c r="A368" s="98" t="e">
        <f>VLOOKUP(F368,[1]Validation!$G$2:$H$39,2)</f>
        <v>#N/A</v>
      </c>
      <c r="B368" s="98">
        <v>309</v>
      </c>
      <c r="C368" s="98">
        <f t="shared" si="88"/>
        <v>0</v>
      </c>
      <c r="AF368" s="102">
        <f t="shared" si="96"/>
        <v>0</v>
      </c>
      <c r="AG368" s="102">
        <f t="shared" si="89"/>
        <v>0</v>
      </c>
      <c r="AQ368" s="102">
        <f>IFERROR(VLOOKUP(AP368,[1]Validation!$A$22:$B$24,2,),0)</f>
        <v>0</v>
      </c>
      <c r="AS368" s="102">
        <f>IFERROR(VLOOKUP(AR368,[1]Validation!$A$21:$C$24,3,),0)</f>
        <v>0</v>
      </c>
      <c r="AU368" s="102">
        <f>IFERROR(VLOOKUP(AT368,[1]Validation!$A$22:$D$24,4,),0)</f>
        <v>0</v>
      </c>
      <c r="AV368" s="102">
        <f t="shared" si="90"/>
        <v>0</v>
      </c>
      <c r="AW368" s="102">
        <f t="shared" si="91"/>
        <v>0</v>
      </c>
      <c r="BD368" s="98">
        <f t="shared" si="92"/>
        <v>0</v>
      </c>
      <c r="BF368" s="98">
        <f t="shared" si="93"/>
        <v>0</v>
      </c>
      <c r="BH368" s="98">
        <f t="shared" si="94"/>
        <v>0</v>
      </c>
      <c r="BJ368" s="98">
        <f t="shared" si="95"/>
        <v>0</v>
      </c>
    </row>
    <row r="369" spans="1:62" x14ac:dyDescent="0.3">
      <c r="A369" s="98" t="e">
        <f>VLOOKUP(F369,[1]Validation!$G$2:$H$39,2)</f>
        <v>#N/A</v>
      </c>
      <c r="B369" s="98">
        <v>309</v>
      </c>
      <c r="C369" s="98">
        <f t="shared" si="88"/>
        <v>0</v>
      </c>
      <c r="AF369" s="102">
        <f t="shared" si="96"/>
        <v>0</v>
      </c>
      <c r="AG369" s="102">
        <f t="shared" si="89"/>
        <v>0</v>
      </c>
      <c r="AQ369" s="102">
        <f>IFERROR(VLOOKUP(AP369,[1]Validation!$A$22:$B$24,2,),0)</f>
        <v>0</v>
      </c>
      <c r="AS369" s="102">
        <f>IFERROR(VLOOKUP(AR369,[1]Validation!$A$21:$C$24,3,),0)</f>
        <v>0</v>
      </c>
      <c r="AU369" s="102">
        <f>IFERROR(VLOOKUP(AT369,[1]Validation!$A$22:$D$24,4,),0)</f>
        <v>0</v>
      </c>
      <c r="AV369" s="102">
        <f t="shared" si="90"/>
        <v>0</v>
      </c>
      <c r="AW369" s="102">
        <f t="shared" si="91"/>
        <v>0</v>
      </c>
      <c r="BD369" s="98">
        <f t="shared" si="92"/>
        <v>0</v>
      </c>
      <c r="BF369" s="98">
        <f t="shared" si="93"/>
        <v>0</v>
      </c>
      <c r="BH369" s="98">
        <f t="shared" si="94"/>
        <v>0</v>
      </c>
      <c r="BJ369" s="98">
        <f t="shared" si="95"/>
        <v>0</v>
      </c>
    </row>
    <row r="370" spans="1:62" x14ac:dyDescent="0.3">
      <c r="A370" s="98" t="e">
        <f>VLOOKUP(F370,[1]Validation!$G$2:$H$39,2)</f>
        <v>#N/A</v>
      </c>
      <c r="B370" s="98">
        <v>309</v>
      </c>
      <c r="C370" s="98">
        <f t="shared" si="88"/>
        <v>0</v>
      </c>
      <c r="AF370" s="102">
        <f t="shared" si="96"/>
        <v>0</v>
      </c>
      <c r="AG370" s="102">
        <f t="shared" si="89"/>
        <v>0</v>
      </c>
      <c r="AQ370" s="102">
        <f>IFERROR(VLOOKUP(AP370,[1]Validation!$A$22:$B$24,2,),0)</f>
        <v>0</v>
      </c>
      <c r="AS370" s="102">
        <f>IFERROR(VLOOKUP(AR370,[1]Validation!$A$21:$C$24,3,),0)</f>
        <v>0</v>
      </c>
      <c r="AU370" s="102">
        <f>IFERROR(VLOOKUP(AT370,[1]Validation!$A$22:$D$24,4,),0)</f>
        <v>0</v>
      </c>
      <c r="AV370" s="102">
        <f t="shared" si="90"/>
        <v>0</v>
      </c>
      <c r="AW370" s="102">
        <f t="shared" si="91"/>
        <v>0</v>
      </c>
      <c r="BD370" s="98">
        <f t="shared" si="92"/>
        <v>0</v>
      </c>
      <c r="BF370" s="98">
        <f t="shared" si="93"/>
        <v>0</v>
      </c>
      <c r="BH370" s="98">
        <f t="shared" si="94"/>
        <v>0</v>
      </c>
      <c r="BJ370" s="98">
        <f t="shared" si="95"/>
        <v>0</v>
      </c>
    </row>
    <row r="371" spans="1:62" x14ac:dyDescent="0.3">
      <c r="A371" s="98" t="e">
        <f>VLOOKUP(F371,[1]Validation!$G$2:$H$39,2)</f>
        <v>#N/A</v>
      </c>
      <c r="B371" s="98">
        <v>309</v>
      </c>
      <c r="C371" s="98">
        <f t="shared" si="88"/>
        <v>0</v>
      </c>
      <c r="AF371" s="102">
        <f t="shared" si="96"/>
        <v>0</v>
      </c>
      <c r="AG371" s="102">
        <f t="shared" si="89"/>
        <v>0</v>
      </c>
      <c r="AQ371" s="102">
        <f>IFERROR(VLOOKUP(AP371,[1]Validation!$A$22:$B$24,2,),0)</f>
        <v>0</v>
      </c>
      <c r="AS371" s="102">
        <f>IFERROR(VLOOKUP(AR371,[1]Validation!$A$21:$C$24,3,),0)</f>
        <v>0</v>
      </c>
      <c r="AU371" s="102">
        <f>IFERROR(VLOOKUP(AT371,[1]Validation!$A$22:$D$24,4,),0)</f>
        <v>0</v>
      </c>
      <c r="AV371" s="102">
        <f t="shared" si="90"/>
        <v>0</v>
      </c>
      <c r="AW371" s="102">
        <f t="shared" si="91"/>
        <v>0</v>
      </c>
      <c r="BD371" s="98">
        <f t="shared" si="92"/>
        <v>0</v>
      </c>
      <c r="BF371" s="98">
        <f t="shared" si="93"/>
        <v>0</v>
      </c>
      <c r="BH371" s="98">
        <f t="shared" si="94"/>
        <v>0</v>
      </c>
      <c r="BJ371" s="98">
        <f t="shared" si="95"/>
        <v>0</v>
      </c>
    </row>
    <row r="372" spans="1:62" x14ac:dyDescent="0.3">
      <c r="A372" s="98" t="e">
        <f>VLOOKUP(F372,[1]Validation!$G$2:$H$39,2)</f>
        <v>#N/A</v>
      </c>
      <c r="B372" s="98">
        <v>309</v>
      </c>
      <c r="C372" s="98">
        <f t="shared" si="88"/>
        <v>0</v>
      </c>
      <c r="AF372" s="102">
        <f t="shared" si="96"/>
        <v>0</v>
      </c>
      <c r="AG372" s="102">
        <f t="shared" si="89"/>
        <v>0</v>
      </c>
      <c r="AQ372" s="102">
        <f>IFERROR(VLOOKUP(AP372,[1]Validation!$A$22:$B$24,2,),0)</f>
        <v>0</v>
      </c>
      <c r="AS372" s="102">
        <f>IFERROR(VLOOKUP(AR372,[1]Validation!$A$21:$C$24,3,),0)</f>
        <v>0</v>
      </c>
      <c r="AU372" s="102">
        <f>IFERROR(VLOOKUP(AT372,[1]Validation!$A$22:$D$24,4,),0)</f>
        <v>0</v>
      </c>
      <c r="AV372" s="102">
        <f t="shared" si="90"/>
        <v>0</v>
      </c>
      <c r="AW372" s="102">
        <f t="shared" si="91"/>
        <v>0</v>
      </c>
      <c r="BD372" s="98">
        <f t="shared" si="92"/>
        <v>0</v>
      </c>
      <c r="BF372" s="98">
        <f t="shared" si="93"/>
        <v>0</v>
      </c>
      <c r="BH372" s="98">
        <f t="shared" si="94"/>
        <v>0</v>
      </c>
      <c r="BJ372" s="98">
        <f t="shared" si="95"/>
        <v>0</v>
      </c>
    </row>
    <row r="373" spans="1:62" x14ac:dyDescent="0.3">
      <c r="A373" s="98" t="e">
        <f>VLOOKUP(F373,[1]Validation!$G$2:$H$39,2)</f>
        <v>#N/A</v>
      </c>
      <c r="B373" s="98">
        <v>309</v>
      </c>
      <c r="C373" s="98">
        <f t="shared" si="88"/>
        <v>0</v>
      </c>
      <c r="AF373" s="102">
        <f t="shared" si="96"/>
        <v>0</v>
      </c>
      <c r="AG373" s="102">
        <f t="shared" si="89"/>
        <v>0</v>
      </c>
      <c r="AQ373" s="102">
        <f>IFERROR(VLOOKUP(AP373,[1]Validation!$A$22:$B$24,2,),0)</f>
        <v>0</v>
      </c>
      <c r="AS373" s="102">
        <f>IFERROR(VLOOKUP(AR373,[1]Validation!$A$21:$C$24,3,),0)</f>
        <v>0</v>
      </c>
      <c r="AU373" s="102">
        <f>IFERROR(VLOOKUP(AT373,[1]Validation!$A$22:$D$24,4,),0)</f>
        <v>0</v>
      </c>
      <c r="AV373" s="102">
        <f t="shared" si="90"/>
        <v>0</v>
      </c>
      <c r="AW373" s="102">
        <f t="shared" si="91"/>
        <v>0</v>
      </c>
      <c r="BD373" s="98">
        <f t="shared" si="92"/>
        <v>0</v>
      </c>
      <c r="BF373" s="98">
        <f t="shared" si="93"/>
        <v>0</v>
      </c>
      <c r="BH373" s="98">
        <f t="shared" si="94"/>
        <v>0</v>
      </c>
      <c r="BJ373" s="98">
        <f t="shared" si="95"/>
        <v>0</v>
      </c>
    </row>
    <row r="374" spans="1:62" x14ac:dyDescent="0.3">
      <c r="A374" s="98" t="e">
        <f>VLOOKUP(F374,[1]Validation!$G$2:$H$39,2)</f>
        <v>#N/A</v>
      </c>
      <c r="B374" s="98">
        <v>309</v>
      </c>
      <c r="C374" s="98">
        <f t="shared" si="88"/>
        <v>0</v>
      </c>
      <c r="AF374" s="102">
        <f t="shared" si="96"/>
        <v>0</v>
      </c>
      <c r="AG374" s="102">
        <f t="shared" si="89"/>
        <v>0</v>
      </c>
      <c r="AQ374" s="102">
        <f>IFERROR(VLOOKUP(AP374,[1]Validation!$A$22:$B$24,2,),0)</f>
        <v>0</v>
      </c>
      <c r="AS374" s="102">
        <f>IFERROR(VLOOKUP(AR374,[1]Validation!$A$21:$C$24,3,),0)</f>
        <v>0</v>
      </c>
      <c r="AU374" s="102">
        <f>IFERROR(VLOOKUP(AT374,[1]Validation!$A$22:$D$24,4,),0)</f>
        <v>0</v>
      </c>
      <c r="AV374" s="102">
        <f t="shared" si="90"/>
        <v>0</v>
      </c>
      <c r="AW374" s="102">
        <f t="shared" si="91"/>
        <v>0</v>
      </c>
      <c r="BD374" s="98">
        <f t="shared" si="92"/>
        <v>0</v>
      </c>
      <c r="BF374" s="98">
        <f t="shared" si="93"/>
        <v>0</v>
      </c>
      <c r="BH374" s="98">
        <f t="shared" si="94"/>
        <v>0</v>
      </c>
      <c r="BJ374" s="98">
        <f t="shared" si="95"/>
        <v>0</v>
      </c>
    </row>
    <row r="375" spans="1:62" x14ac:dyDescent="0.3">
      <c r="A375" s="98" t="e">
        <f>VLOOKUP(F375,[1]Validation!$G$2:$H$39,2)</f>
        <v>#N/A</v>
      </c>
      <c r="B375" s="98">
        <v>309</v>
      </c>
      <c r="C375" s="98">
        <f t="shared" ref="C375:C438" si="97">COUNTIF(F:F,F375)</f>
        <v>0</v>
      </c>
      <c r="AF375" s="102">
        <f t="shared" si="96"/>
        <v>0</v>
      </c>
      <c r="AG375" s="102">
        <f t="shared" ref="AG375:AG438" si="98">SUM(AH375:AN375)</f>
        <v>0</v>
      </c>
      <c r="AQ375" s="102">
        <f>IFERROR(VLOOKUP(AP375,[1]Validation!$A$22:$B$24,2,),0)</f>
        <v>0</v>
      </c>
      <c r="AS375" s="102">
        <f>IFERROR(VLOOKUP(AR375,[1]Validation!$A$21:$C$24,3,),0)</f>
        <v>0</v>
      </c>
      <c r="AU375" s="102">
        <f>IFERROR(VLOOKUP(AT375,[1]Validation!$A$22:$D$24,4,),0)</f>
        <v>0</v>
      </c>
      <c r="AV375" s="102">
        <f t="shared" ref="AV375:AV438" si="99">Q375+V375</f>
        <v>0</v>
      </c>
      <c r="AW375" s="102">
        <f t="shared" ref="AW375:AW438" si="100">IFERROR(AQ375+AS375+AU375+AV375,0)</f>
        <v>0</v>
      </c>
      <c r="BD375" s="98">
        <f t="shared" ref="BD375:BD438" si="101">COUNTA(BA375:BC375)</f>
        <v>0</v>
      </c>
      <c r="BF375" s="98">
        <f t="shared" ref="BF375:BF438" si="102">COUNTA(BE375)</f>
        <v>0</v>
      </c>
      <c r="BH375" s="98">
        <f t="shared" ref="BH375:BH438" si="103">COUNTA(BG375)</f>
        <v>0</v>
      </c>
      <c r="BJ375" s="98">
        <f t="shared" ref="BJ375:BJ438" si="104">J375+L375+N375+P375+AB375+AD375+AF375+BF375+BH375+BD375</f>
        <v>0</v>
      </c>
    </row>
    <row r="376" spans="1:62" x14ac:dyDescent="0.3">
      <c r="A376" s="98" t="e">
        <f>VLOOKUP(F376,[1]Validation!$G$2:$H$39,2)</f>
        <v>#N/A</v>
      </c>
      <c r="B376" s="98">
        <v>309</v>
      </c>
      <c r="C376" s="98">
        <f t="shared" si="97"/>
        <v>0</v>
      </c>
      <c r="AF376" s="102">
        <f t="shared" si="96"/>
        <v>0</v>
      </c>
      <c r="AG376" s="102">
        <f t="shared" si="98"/>
        <v>0</v>
      </c>
      <c r="AQ376" s="102">
        <f>IFERROR(VLOOKUP(AP376,[1]Validation!$A$22:$B$24,2,),0)</f>
        <v>0</v>
      </c>
      <c r="AS376" s="102">
        <f>IFERROR(VLOOKUP(AR376,[1]Validation!$A$21:$C$24,3,),0)</f>
        <v>0</v>
      </c>
      <c r="AU376" s="102">
        <f>IFERROR(VLOOKUP(AT376,[1]Validation!$A$22:$D$24,4,),0)</f>
        <v>0</v>
      </c>
      <c r="AV376" s="102">
        <f t="shared" si="99"/>
        <v>0</v>
      </c>
      <c r="AW376" s="102">
        <f t="shared" si="100"/>
        <v>0</v>
      </c>
      <c r="BD376" s="98">
        <f t="shared" si="101"/>
        <v>0</v>
      </c>
      <c r="BF376" s="98">
        <f t="shared" si="102"/>
        <v>0</v>
      </c>
      <c r="BH376" s="98">
        <f t="shared" si="103"/>
        <v>0</v>
      </c>
      <c r="BJ376" s="98">
        <f t="shared" si="104"/>
        <v>0</v>
      </c>
    </row>
    <row r="377" spans="1:62" x14ac:dyDescent="0.3">
      <c r="A377" s="98" t="e">
        <f>VLOOKUP(F377,[1]Validation!$G$2:$H$39,2)</f>
        <v>#N/A</v>
      </c>
      <c r="B377" s="98">
        <v>309</v>
      </c>
      <c r="C377" s="98">
        <f t="shared" si="97"/>
        <v>0</v>
      </c>
      <c r="AF377" s="102">
        <f t="shared" si="96"/>
        <v>0</v>
      </c>
      <c r="AG377" s="102">
        <f t="shared" si="98"/>
        <v>0</v>
      </c>
      <c r="AQ377" s="102">
        <f>IFERROR(VLOOKUP(AP377,[1]Validation!$A$22:$B$24,2,),0)</f>
        <v>0</v>
      </c>
      <c r="AS377" s="102">
        <f>IFERROR(VLOOKUP(AR377,[1]Validation!$A$21:$C$24,3,),0)</f>
        <v>0</v>
      </c>
      <c r="AU377" s="102">
        <f>IFERROR(VLOOKUP(AT377,[1]Validation!$A$22:$D$24,4,),0)</f>
        <v>0</v>
      </c>
      <c r="AV377" s="102">
        <f t="shared" si="99"/>
        <v>0</v>
      </c>
      <c r="AW377" s="102">
        <f t="shared" si="100"/>
        <v>0</v>
      </c>
      <c r="BD377" s="98">
        <f t="shared" si="101"/>
        <v>0</v>
      </c>
      <c r="BF377" s="98">
        <f t="shared" si="102"/>
        <v>0</v>
      </c>
      <c r="BH377" s="98">
        <f t="shared" si="103"/>
        <v>0</v>
      </c>
      <c r="BJ377" s="98">
        <f t="shared" si="104"/>
        <v>0</v>
      </c>
    </row>
    <row r="378" spans="1:62" x14ac:dyDescent="0.3">
      <c r="A378" s="98" t="e">
        <f>VLOOKUP(F378,[1]Validation!$G$2:$H$39,2)</f>
        <v>#N/A</v>
      </c>
      <c r="B378" s="98">
        <v>309</v>
      </c>
      <c r="C378" s="98">
        <f t="shared" si="97"/>
        <v>0</v>
      </c>
      <c r="AF378" s="102">
        <f t="shared" si="96"/>
        <v>0</v>
      </c>
      <c r="AG378" s="102">
        <f t="shared" si="98"/>
        <v>0</v>
      </c>
      <c r="AQ378" s="102">
        <f>IFERROR(VLOOKUP(AP378,[1]Validation!$A$22:$B$24,2,),0)</f>
        <v>0</v>
      </c>
      <c r="AS378" s="102">
        <f>IFERROR(VLOOKUP(AR378,[1]Validation!$A$21:$C$24,3,),0)</f>
        <v>0</v>
      </c>
      <c r="AU378" s="102">
        <f>IFERROR(VLOOKUP(AT378,[1]Validation!$A$22:$D$24,4,),0)</f>
        <v>0</v>
      </c>
      <c r="AV378" s="102">
        <f t="shared" si="99"/>
        <v>0</v>
      </c>
      <c r="AW378" s="102">
        <f t="shared" si="100"/>
        <v>0</v>
      </c>
      <c r="BD378" s="98">
        <f t="shared" si="101"/>
        <v>0</v>
      </c>
      <c r="BF378" s="98">
        <f t="shared" si="102"/>
        <v>0</v>
      </c>
      <c r="BH378" s="98">
        <f t="shared" si="103"/>
        <v>0</v>
      </c>
      <c r="BJ378" s="98">
        <f t="shared" si="104"/>
        <v>0</v>
      </c>
    </row>
    <row r="379" spans="1:62" x14ac:dyDescent="0.3">
      <c r="A379" s="98" t="e">
        <f>VLOOKUP(F379,[1]Validation!$G$2:$H$39,2)</f>
        <v>#N/A</v>
      </c>
      <c r="B379" s="98">
        <v>309</v>
      </c>
      <c r="C379" s="98">
        <f t="shared" si="97"/>
        <v>0</v>
      </c>
      <c r="AF379" s="102">
        <f t="shared" si="96"/>
        <v>0</v>
      </c>
      <c r="AG379" s="102">
        <f t="shared" si="98"/>
        <v>0</v>
      </c>
      <c r="AQ379" s="102">
        <f>IFERROR(VLOOKUP(AP379,[1]Validation!$A$22:$B$24,2,),0)</f>
        <v>0</v>
      </c>
      <c r="AS379" s="102">
        <f>IFERROR(VLOOKUP(AR379,[1]Validation!$A$21:$C$24,3,),0)</f>
        <v>0</v>
      </c>
      <c r="AU379" s="102">
        <f>IFERROR(VLOOKUP(AT379,[1]Validation!$A$22:$D$24,4,),0)</f>
        <v>0</v>
      </c>
      <c r="AV379" s="102">
        <f t="shared" si="99"/>
        <v>0</v>
      </c>
      <c r="AW379" s="102">
        <f t="shared" si="100"/>
        <v>0</v>
      </c>
      <c r="BD379" s="98">
        <f t="shared" si="101"/>
        <v>0</v>
      </c>
      <c r="BF379" s="98">
        <f t="shared" si="102"/>
        <v>0</v>
      </c>
      <c r="BH379" s="98">
        <f t="shared" si="103"/>
        <v>0</v>
      </c>
      <c r="BJ379" s="98">
        <f t="shared" si="104"/>
        <v>0</v>
      </c>
    </row>
    <row r="380" spans="1:62" x14ac:dyDescent="0.3">
      <c r="A380" s="98" t="e">
        <f>VLOOKUP(F380,[1]Validation!$G$2:$H$39,2)</f>
        <v>#N/A</v>
      </c>
      <c r="B380" s="98">
        <v>309</v>
      </c>
      <c r="C380" s="98">
        <f t="shared" si="97"/>
        <v>0</v>
      </c>
      <c r="AF380" s="102">
        <f t="shared" si="96"/>
        <v>0</v>
      </c>
      <c r="AG380" s="102">
        <f t="shared" si="98"/>
        <v>0</v>
      </c>
      <c r="AQ380" s="102">
        <f>IFERROR(VLOOKUP(AP380,[1]Validation!$A$22:$B$24,2,),0)</f>
        <v>0</v>
      </c>
      <c r="AS380" s="102">
        <f>IFERROR(VLOOKUP(AR380,[1]Validation!$A$21:$C$24,3,),0)</f>
        <v>0</v>
      </c>
      <c r="AU380" s="102">
        <f>IFERROR(VLOOKUP(AT380,[1]Validation!$A$22:$D$24,4,),0)</f>
        <v>0</v>
      </c>
      <c r="AV380" s="102">
        <f t="shared" si="99"/>
        <v>0</v>
      </c>
      <c r="AW380" s="102">
        <f t="shared" si="100"/>
        <v>0</v>
      </c>
      <c r="BD380" s="98">
        <f t="shared" si="101"/>
        <v>0</v>
      </c>
      <c r="BF380" s="98">
        <f t="shared" si="102"/>
        <v>0</v>
      </c>
      <c r="BH380" s="98">
        <f t="shared" si="103"/>
        <v>0</v>
      </c>
      <c r="BJ380" s="98">
        <f t="shared" si="104"/>
        <v>0</v>
      </c>
    </row>
    <row r="381" spans="1:62" x14ac:dyDescent="0.3">
      <c r="A381" s="98" t="e">
        <f>VLOOKUP(F381,[1]Validation!$G$2:$H$39,2)</f>
        <v>#N/A</v>
      </c>
      <c r="B381" s="98">
        <v>309</v>
      </c>
      <c r="C381" s="98">
        <f t="shared" si="97"/>
        <v>0</v>
      </c>
      <c r="AF381" s="102">
        <f t="shared" si="96"/>
        <v>0</v>
      </c>
      <c r="AG381" s="102">
        <f t="shared" si="98"/>
        <v>0</v>
      </c>
      <c r="AQ381" s="102">
        <f>IFERROR(VLOOKUP(AP381,[1]Validation!$A$22:$B$24,2,),0)</f>
        <v>0</v>
      </c>
      <c r="AS381" s="102">
        <f>IFERROR(VLOOKUP(AR381,[1]Validation!$A$21:$C$24,3,),0)</f>
        <v>0</v>
      </c>
      <c r="AU381" s="102">
        <f>IFERROR(VLOOKUP(AT381,[1]Validation!$A$22:$D$24,4,),0)</f>
        <v>0</v>
      </c>
      <c r="AV381" s="102">
        <f t="shared" si="99"/>
        <v>0</v>
      </c>
      <c r="AW381" s="102">
        <f t="shared" si="100"/>
        <v>0</v>
      </c>
      <c r="BD381" s="98">
        <f t="shared" si="101"/>
        <v>0</v>
      </c>
      <c r="BF381" s="98">
        <f t="shared" si="102"/>
        <v>0</v>
      </c>
      <c r="BH381" s="98">
        <f t="shared" si="103"/>
        <v>0</v>
      </c>
      <c r="BJ381" s="98">
        <f t="shared" si="104"/>
        <v>0</v>
      </c>
    </row>
    <row r="382" spans="1:62" x14ac:dyDescent="0.3">
      <c r="A382" s="98" t="e">
        <f>VLOOKUP(F382,[1]Validation!$G$2:$H$39,2)</f>
        <v>#N/A</v>
      </c>
      <c r="B382" s="98">
        <v>309</v>
      </c>
      <c r="C382" s="98">
        <f t="shared" si="97"/>
        <v>0</v>
      </c>
      <c r="AF382" s="102">
        <f t="shared" si="96"/>
        <v>0</v>
      </c>
      <c r="AG382" s="102">
        <f t="shared" si="98"/>
        <v>0</v>
      </c>
      <c r="AQ382" s="102">
        <f>IFERROR(VLOOKUP(AP382,[1]Validation!$A$22:$B$24,2,),0)</f>
        <v>0</v>
      </c>
      <c r="AS382" s="102">
        <f>IFERROR(VLOOKUP(AR382,[1]Validation!$A$21:$C$24,3,),0)</f>
        <v>0</v>
      </c>
      <c r="AU382" s="102">
        <f>IFERROR(VLOOKUP(AT382,[1]Validation!$A$22:$D$24,4,),0)</f>
        <v>0</v>
      </c>
      <c r="AV382" s="102">
        <f t="shared" si="99"/>
        <v>0</v>
      </c>
      <c r="AW382" s="102">
        <f t="shared" si="100"/>
        <v>0</v>
      </c>
      <c r="BD382" s="98">
        <f t="shared" si="101"/>
        <v>0</v>
      </c>
      <c r="BF382" s="98">
        <f t="shared" si="102"/>
        <v>0</v>
      </c>
      <c r="BH382" s="98">
        <f t="shared" si="103"/>
        <v>0</v>
      </c>
      <c r="BJ382" s="98">
        <f t="shared" si="104"/>
        <v>0</v>
      </c>
    </row>
    <row r="383" spans="1:62" x14ac:dyDescent="0.3">
      <c r="A383" s="98" t="e">
        <f>VLOOKUP(F383,[1]Validation!$G$2:$H$39,2)</f>
        <v>#N/A</v>
      </c>
      <c r="B383" s="98">
        <v>309</v>
      </c>
      <c r="C383" s="98">
        <f t="shared" si="97"/>
        <v>0</v>
      </c>
      <c r="AF383" s="102">
        <f t="shared" si="96"/>
        <v>0</v>
      </c>
      <c r="AG383" s="102">
        <f t="shared" si="98"/>
        <v>0</v>
      </c>
      <c r="AQ383" s="102">
        <f>IFERROR(VLOOKUP(AP383,[1]Validation!$A$22:$B$24,2,),0)</f>
        <v>0</v>
      </c>
      <c r="AS383" s="102">
        <f>IFERROR(VLOOKUP(AR383,[1]Validation!$A$21:$C$24,3,),0)</f>
        <v>0</v>
      </c>
      <c r="AU383" s="102">
        <f>IFERROR(VLOOKUP(AT383,[1]Validation!$A$22:$D$24,4,),0)</f>
        <v>0</v>
      </c>
      <c r="AV383" s="102">
        <f t="shared" si="99"/>
        <v>0</v>
      </c>
      <c r="AW383" s="102">
        <f t="shared" si="100"/>
        <v>0</v>
      </c>
      <c r="BD383" s="98">
        <f t="shared" si="101"/>
        <v>0</v>
      </c>
      <c r="BF383" s="98">
        <f t="shared" si="102"/>
        <v>0</v>
      </c>
      <c r="BH383" s="98">
        <f t="shared" si="103"/>
        <v>0</v>
      </c>
      <c r="BJ383" s="98">
        <f t="shared" si="104"/>
        <v>0</v>
      </c>
    </row>
    <row r="384" spans="1:62" x14ac:dyDescent="0.3">
      <c r="A384" s="98" t="e">
        <f>VLOOKUP(F384,[1]Validation!$G$2:$H$39,2)</f>
        <v>#N/A</v>
      </c>
      <c r="B384" s="98">
        <v>309</v>
      </c>
      <c r="C384" s="98">
        <f t="shared" si="97"/>
        <v>0</v>
      </c>
      <c r="AF384" s="102">
        <f t="shared" ref="AF384:AF447" si="105">COUNTA(AE384)</f>
        <v>0</v>
      </c>
      <c r="AG384" s="102">
        <f t="shared" si="98"/>
        <v>0</v>
      </c>
      <c r="AQ384" s="102">
        <f>IFERROR(VLOOKUP(AP384,[1]Validation!$A$22:$B$24,2,),0)</f>
        <v>0</v>
      </c>
      <c r="AS384" s="102">
        <f>IFERROR(VLOOKUP(AR384,[1]Validation!$A$21:$C$24,3,),0)</f>
        <v>0</v>
      </c>
      <c r="AU384" s="102">
        <f>IFERROR(VLOOKUP(AT384,[1]Validation!$A$22:$D$24,4,),0)</f>
        <v>0</v>
      </c>
      <c r="AV384" s="102">
        <f t="shared" si="99"/>
        <v>0</v>
      </c>
      <c r="AW384" s="102">
        <f t="shared" si="100"/>
        <v>0</v>
      </c>
      <c r="BD384" s="98">
        <f t="shared" si="101"/>
        <v>0</v>
      </c>
      <c r="BF384" s="98">
        <f t="shared" si="102"/>
        <v>0</v>
      </c>
      <c r="BH384" s="98">
        <f t="shared" si="103"/>
        <v>0</v>
      </c>
      <c r="BJ384" s="98">
        <f t="shared" si="104"/>
        <v>0</v>
      </c>
    </row>
    <row r="385" spans="1:62" x14ac:dyDescent="0.3">
      <c r="A385" s="98" t="e">
        <f>VLOOKUP(F385,[1]Validation!$G$2:$H$39,2)</f>
        <v>#N/A</v>
      </c>
      <c r="B385" s="98">
        <v>309</v>
      </c>
      <c r="C385" s="98">
        <f t="shared" si="97"/>
        <v>0</v>
      </c>
      <c r="AF385" s="102">
        <f t="shared" si="105"/>
        <v>0</v>
      </c>
      <c r="AG385" s="102">
        <f t="shared" si="98"/>
        <v>0</v>
      </c>
      <c r="AQ385" s="102">
        <f>IFERROR(VLOOKUP(AP385,[1]Validation!$A$22:$B$24,2,),0)</f>
        <v>0</v>
      </c>
      <c r="AS385" s="102">
        <f>IFERROR(VLOOKUP(AR385,[1]Validation!$A$21:$C$24,3,),0)</f>
        <v>0</v>
      </c>
      <c r="AU385" s="102">
        <f>IFERROR(VLOOKUP(AT385,[1]Validation!$A$22:$D$24,4,),0)</f>
        <v>0</v>
      </c>
      <c r="AV385" s="102">
        <f t="shared" si="99"/>
        <v>0</v>
      </c>
      <c r="AW385" s="102">
        <f t="shared" si="100"/>
        <v>0</v>
      </c>
      <c r="BD385" s="98">
        <f t="shared" si="101"/>
        <v>0</v>
      </c>
      <c r="BF385" s="98">
        <f t="shared" si="102"/>
        <v>0</v>
      </c>
      <c r="BH385" s="98">
        <f t="shared" si="103"/>
        <v>0</v>
      </c>
      <c r="BJ385" s="98">
        <f t="shared" si="104"/>
        <v>0</v>
      </c>
    </row>
    <row r="386" spans="1:62" x14ac:dyDescent="0.3">
      <c r="A386" s="98" t="e">
        <f>VLOOKUP(F386,[1]Validation!$G$2:$H$39,2)</f>
        <v>#N/A</v>
      </c>
      <c r="B386" s="98">
        <v>309</v>
      </c>
      <c r="C386" s="98">
        <f t="shared" si="97"/>
        <v>0</v>
      </c>
      <c r="AF386" s="102">
        <f t="shared" si="105"/>
        <v>0</v>
      </c>
      <c r="AG386" s="102">
        <f t="shared" si="98"/>
        <v>0</v>
      </c>
      <c r="AQ386" s="102">
        <f>IFERROR(VLOOKUP(AP386,[1]Validation!$A$22:$B$24,2,),0)</f>
        <v>0</v>
      </c>
      <c r="AS386" s="102">
        <f>IFERROR(VLOOKUP(AR386,[1]Validation!$A$21:$C$24,3,),0)</f>
        <v>0</v>
      </c>
      <c r="AU386" s="102">
        <f>IFERROR(VLOOKUP(AT386,[1]Validation!$A$22:$D$24,4,),0)</f>
        <v>0</v>
      </c>
      <c r="AV386" s="102">
        <f t="shared" si="99"/>
        <v>0</v>
      </c>
      <c r="AW386" s="102">
        <f t="shared" si="100"/>
        <v>0</v>
      </c>
      <c r="BD386" s="98">
        <f t="shared" si="101"/>
        <v>0</v>
      </c>
      <c r="BF386" s="98">
        <f t="shared" si="102"/>
        <v>0</v>
      </c>
      <c r="BH386" s="98">
        <f t="shared" si="103"/>
        <v>0</v>
      </c>
      <c r="BJ386" s="98">
        <f t="shared" si="104"/>
        <v>0</v>
      </c>
    </row>
    <row r="387" spans="1:62" x14ac:dyDescent="0.3">
      <c r="A387" s="98" t="e">
        <f>VLOOKUP(F387,[1]Validation!$G$2:$H$39,2)</f>
        <v>#N/A</v>
      </c>
      <c r="B387" s="98">
        <v>309</v>
      </c>
      <c r="C387" s="98">
        <f t="shared" si="97"/>
        <v>0</v>
      </c>
      <c r="AF387" s="102">
        <f t="shared" si="105"/>
        <v>0</v>
      </c>
      <c r="AG387" s="102">
        <f t="shared" si="98"/>
        <v>0</v>
      </c>
      <c r="AQ387" s="102">
        <f>IFERROR(VLOOKUP(AP387,[1]Validation!$A$22:$B$24,2,),0)</f>
        <v>0</v>
      </c>
      <c r="AS387" s="102">
        <f>IFERROR(VLOOKUP(AR387,[1]Validation!$A$21:$C$24,3,),0)</f>
        <v>0</v>
      </c>
      <c r="AU387" s="102">
        <f>IFERROR(VLOOKUP(AT387,[1]Validation!$A$22:$D$24,4,),0)</f>
        <v>0</v>
      </c>
      <c r="AV387" s="102">
        <f t="shared" si="99"/>
        <v>0</v>
      </c>
      <c r="AW387" s="102">
        <f t="shared" si="100"/>
        <v>0</v>
      </c>
      <c r="BD387" s="98">
        <f t="shared" si="101"/>
        <v>0</v>
      </c>
      <c r="BF387" s="98">
        <f t="shared" si="102"/>
        <v>0</v>
      </c>
      <c r="BH387" s="98">
        <f t="shared" si="103"/>
        <v>0</v>
      </c>
      <c r="BJ387" s="98">
        <f t="shared" si="104"/>
        <v>0</v>
      </c>
    </row>
    <row r="388" spans="1:62" x14ac:dyDescent="0.3">
      <c r="A388" s="98" t="e">
        <f>VLOOKUP(F388,[1]Validation!$G$2:$H$39,2)</f>
        <v>#N/A</v>
      </c>
      <c r="B388" s="98">
        <v>309</v>
      </c>
      <c r="C388" s="98">
        <f t="shared" si="97"/>
        <v>0</v>
      </c>
      <c r="AF388" s="102">
        <f t="shared" si="105"/>
        <v>0</v>
      </c>
      <c r="AG388" s="102">
        <f t="shared" si="98"/>
        <v>0</v>
      </c>
      <c r="AQ388" s="102">
        <f>IFERROR(VLOOKUP(AP388,[1]Validation!$A$22:$B$24,2,),0)</f>
        <v>0</v>
      </c>
      <c r="AS388" s="102">
        <f>IFERROR(VLOOKUP(AR388,[1]Validation!$A$21:$C$24,3,),0)</f>
        <v>0</v>
      </c>
      <c r="AU388" s="102">
        <f>IFERROR(VLOOKUP(AT388,[1]Validation!$A$22:$D$24,4,),0)</f>
        <v>0</v>
      </c>
      <c r="AV388" s="102">
        <f t="shared" si="99"/>
        <v>0</v>
      </c>
      <c r="AW388" s="102">
        <f t="shared" si="100"/>
        <v>0</v>
      </c>
      <c r="BD388" s="98">
        <f t="shared" si="101"/>
        <v>0</v>
      </c>
      <c r="BF388" s="98">
        <f t="shared" si="102"/>
        <v>0</v>
      </c>
      <c r="BH388" s="98">
        <f t="shared" si="103"/>
        <v>0</v>
      </c>
      <c r="BJ388" s="98">
        <f t="shared" si="104"/>
        <v>0</v>
      </c>
    </row>
    <row r="389" spans="1:62" x14ac:dyDescent="0.3">
      <c r="A389" s="98" t="e">
        <f>VLOOKUP(F389,[1]Validation!$G$2:$H$39,2)</f>
        <v>#N/A</v>
      </c>
      <c r="B389" s="98">
        <v>309</v>
      </c>
      <c r="C389" s="98">
        <f t="shared" si="97"/>
        <v>0</v>
      </c>
      <c r="AF389" s="102">
        <f t="shared" si="105"/>
        <v>0</v>
      </c>
      <c r="AG389" s="102">
        <f t="shared" si="98"/>
        <v>0</v>
      </c>
      <c r="AQ389" s="102">
        <f>IFERROR(VLOOKUP(AP389,[1]Validation!$A$22:$B$24,2,),0)</f>
        <v>0</v>
      </c>
      <c r="AS389" s="102">
        <f>IFERROR(VLOOKUP(AR389,[1]Validation!$A$21:$C$24,3,),0)</f>
        <v>0</v>
      </c>
      <c r="AU389" s="102">
        <f>IFERROR(VLOOKUP(AT389,[1]Validation!$A$22:$D$24,4,),0)</f>
        <v>0</v>
      </c>
      <c r="AV389" s="102">
        <f t="shared" si="99"/>
        <v>0</v>
      </c>
      <c r="AW389" s="102">
        <f t="shared" si="100"/>
        <v>0</v>
      </c>
      <c r="BD389" s="98">
        <f t="shared" si="101"/>
        <v>0</v>
      </c>
      <c r="BF389" s="98">
        <f t="shared" si="102"/>
        <v>0</v>
      </c>
      <c r="BH389" s="98">
        <f t="shared" si="103"/>
        <v>0</v>
      </c>
      <c r="BJ389" s="98">
        <f t="shared" si="104"/>
        <v>0</v>
      </c>
    </row>
    <row r="390" spans="1:62" x14ac:dyDescent="0.3">
      <c r="A390" s="98" t="e">
        <f>VLOOKUP(F390,[1]Validation!$G$2:$H$39,2)</f>
        <v>#N/A</v>
      </c>
      <c r="B390" s="98">
        <v>309</v>
      </c>
      <c r="C390" s="98">
        <f t="shared" si="97"/>
        <v>0</v>
      </c>
      <c r="AF390" s="102">
        <f t="shared" si="105"/>
        <v>0</v>
      </c>
      <c r="AG390" s="102">
        <f t="shared" si="98"/>
        <v>0</v>
      </c>
      <c r="AQ390" s="102">
        <f>IFERROR(VLOOKUP(AP390,[1]Validation!$A$22:$B$24,2,),0)</f>
        <v>0</v>
      </c>
      <c r="AS390" s="102">
        <f>IFERROR(VLOOKUP(AR390,[1]Validation!$A$21:$C$24,3,),0)</f>
        <v>0</v>
      </c>
      <c r="AU390" s="102">
        <f>IFERROR(VLOOKUP(AT390,[1]Validation!$A$22:$D$24,4,),0)</f>
        <v>0</v>
      </c>
      <c r="AV390" s="102">
        <f t="shared" si="99"/>
        <v>0</v>
      </c>
      <c r="AW390" s="102">
        <f t="shared" si="100"/>
        <v>0</v>
      </c>
      <c r="BD390" s="98">
        <f t="shared" si="101"/>
        <v>0</v>
      </c>
      <c r="BF390" s="98">
        <f t="shared" si="102"/>
        <v>0</v>
      </c>
      <c r="BH390" s="98">
        <f t="shared" si="103"/>
        <v>0</v>
      </c>
      <c r="BJ390" s="98">
        <f t="shared" si="104"/>
        <v>0</v>
      </c>
    </row>
    <row r="391" spans="1:62" x14ac:dyDescent="0.3">
      <c r="A391" s="98" t="e">
        <f>VLOOKUP(F391,[1]Validation!$G$2:$H$39,2)</f>
        <v>#N/A</v>
      </c>
      <c r="B391" s="98">
        <v>309</v>
      </c>
      <c r="C391" s="98">
        <f t="shared" si="97"/>
        <v>0</v>
      </c>
      <c r="AF391" s="102">
        <f t="shared" si="105"/>
        <v>0</v>
      </c>
      <c r="AG391" s="102">
        <f t="shared" si="98"/>
        <v>0</v>
      </c>
      <c r="AQ391" s="102">
        <f>IFERROR(VLOOKUP(AP391,[1]Validation!$A$22:$B$24,2,),0)</f>
        <v>0</v>
      </c>
      <c r="AS391" s="102">
        <f>IFERROR(VLOOKUP(AR391,[1]Validation!$A$21:$C$24,3,),0)</f>
        <v>0</v>
      </c>
      <c r="AU391" s="102">
        <f>IFERROR(VLOOKUP(AT391,[1]Validation!$A$22:$D$24,4,),0)</f>
        <v>0</v>
      </c>
      <c r="AV391" s="102">
        <f t="shared" si="99"/>
        <v>0</v>
      </c>
      <c r="AW391" s="102">
        <f t="shared" si="100"/>
        <v>0</v>
      </c>
      <c r="BD391" s="98">
        <f t="shared" si="101"/>
        <v>0</v>
      </c>
      <c r="BF391" s="98">
        <f t="shared" si="102"/>
        <v>0</v>
      </c>
      <c r="BH391" s="98">
        <f t="shared" si="103"/>
        <v>0</v>
      </c>
      <c r="BJ391" s="98">
        <f t="shared" si="104"/>
        <v>0</v>
      </c>
    </row>
    <row r="392" spans="1:62" x14ac:dyDescent="0.3">
      <c r="A392" s="98" t="e">
        <f>VLOOKUP(F392,[1]Validation!$G$2:$H$39,2)</f>
        <v>#N/A</v>
      </c>
      <c r="B392" s="98">
        <v>309</v>
      </c>
      <c r="C392" s="98">
        <f t="shared" si="97"/>
        <v>0</v>
      </c>
      <c r="AF392" s="102">
        <f t="shared" si="105"/>
        <v>0</v>
      </c>
      <c r="AG392" s="102">
        <f t="shared" si="98"/>
        <v>0</v>
      </c>
      <c r="AQ392" s="102">
        <f>IFERROR(VLOOKUP(AP392,[1]Validation!$A$22:$B$24,2,),0)</f>
        <v>0</v>
      </c>
      <c r="AS392" s="102">
        <f>IFERROR(VLOOKUP(AR392,[1]Validation!$A$21:$C$24,3,),0)</f>
        <v>0</v>
      </c>
      <c r="AU392" s="102">
        <f>IFERROR(VLOOKUP(AT392,[1]Validation!$A$22:$D$24,4,),0)</f>
        <v>0</v>
      </c>
      <c r="AV392" s="102">
        <f t="shared" si="99"/>
        <v>0</v>
      </c>
      <c r="AW392" s="102">
        <f t="shared" si="100"/>
        <v>0</v>
      </c>
      <c r="BD392" s="98">
        <f t="shared" si="101"/>
        <v>0</v>
      </c>
      <c r="BF392" s="98">
        <f t="shared" si="102"/>
        <v>0</v>
      </c>
      <c r="BH392" s="98">
        <f t="shared" si="103"/>
        <v>0</v>
      </c>
      <c r="BJ392" s="98">
        <f t="shared" si="104"/>
        <v>0</v>
      </c>
    </row>
    <row r="393" spans="1:62" x14ac:dyDescent="0.3">
      <c r="A393" s="98" t="e">
        <f>VLOOKUP(F393,[1]Validation!$G$2:$H$39,2)</f>
        <v>#N/A</v>
      </c>
      <c r="B393" s="98">
        <v>309</v>
      </c>
      <c r="C393" s="98">
        <f t="shared" si="97"/>
        <v>0</v>
      </c>
      <c r="AF393" s="102">
        <f t="shared" si="105"/>
        <v>0</v>
      </c>
      <c r="AG393" s="102">
        <f t="shared" si="98"/>
        <v>0</v>
      </c>
      <c r="AQ393" s="102">
        <f>IFERROR(VLOOKUP(AP393,[1]Validation!$A$22:$B$24,2,),0)</f>
        <v>0</v>
      </c>
      <c r="AS393" s="102">
        <f>IFERROR(VLOOKUP(AR393,[1]Validation!$A$21:$C$24,3,),0)</f>
        <v>0</v>
      </c>
      <c r="AU393" s="102">
        <f>IFERROR(VLOOKUP(AT393,[1]Validation!$A$22:$D$24,4,),0)</f>
        <v>0</v>
      </c>
      <c r="AV393" s="102">
        <f t="shared" si="99"/>
        <v>0</v>
      </c>
      <c r="AW393" s="102">
        <f t="shared" si="100"/>
        <v>0</v>
      </c>
      <c r="BD393" s="98">
        <f t="shared" si="101"/>
        <v>0</v>
      </c>
      <c r="BF393" s="98">
        <f t="shared" si="102"/>
        <v>0</v>
      </c>
      <c r="BH393" s="98">
        <f t="shared" si="103"/>
        <v>0</v>
      </c>
      <c r="BJ393" s="98">
        <f t="shared" si="104"/>
        <v>0</v>
      </c>
    </row>
    <row r="394" spans="1:62" x14ac:dyDescent="0.3">
      <c r="A394" s="98" t="e">
        <f>VLOOKUP(F394,[1]Validation!$G$2:$H$39,2)</f>
        <v>#N/A</v>
      </c>
      <c r="B394" s="98">
        <v>309</v>
      </c>
      <c r="C394" s="98">
        <f t="shared" si="97"/>
        <v>0</v>
      </c>
      <c r="AF394" s="102">
        <f t="shared" si="105"/>
        <v>0</v>
      </c>
      <c r="AG394" s="102">
        <f t="shared" si="98"/>
        <v>0</v>
      </c>
      <c r="AQ394" s="102">
        <f>IFERROR(VLOOKUP(AP394,[1]Validation!$A$22:$B$24,2,),0)</f>
        <v>0</v>
      </c>
      <c r="AS394" s="102">
        <f>IFERROR(VLOOKUP(AR394,[1]Validation!$A$21:$C$24,3,),0)</f>
        <v>0</v>
      </c>
      <c r="AU394" s="102">
        <f>IFERROR(VLOOKUP(AT394,[1]Validation!$A$22:$D$24,4,),0)</f>
        <v>0</v>
      </c>
      <c r="AV394" s="102">
        <f t="shared" si="99"/>
        <v>0</v>
      </c>
      <c r="AW394" s="102">
        <f t="shared" si="100"/>
        <v>0</v>
      </c>
      <c r="BD394" s="98">
        <f t="shared" si="101"/>
        <v>0</v>
      </c>
      <c r="BF394" s="98">
        <f t="shared" si="102"/>
        <v>0</v>
      </c>
      <c r="BH394" s="98">
        <f t="shared" si="103"/>
        <v>0</v>
      </c>
      <c r="BJ394" s="98">
        <f t="shared" si="104"/>
        <v>0</v>
      </c>
    </row>
    <row r="395" spans="1:62" x14ac:dyDescent="0.3">
      <c r="A395" s="98" t="e">
        <f>VLOOKUP(F395,[1]Validation!$G$2:$H$39,2)</f>
        <v>#N/A</v>
      </c>
      <c r="B395" s="98">
        <v>309</v>
      </c>
      <c r="C395" s="98">
        <f t="shared" si="97"/>
        <v>0</v>
      </c>
      <c r="AF395" s="102">
        <f t="shared" si="105"/>
        <v>0</v>
      </c>
      <c r="AG395" s="102">
        <f t="shared" si="98"/>
        <v>0</v>
      </c>
      <c r="AQ395" s="102">
        <f>IFERROR(VLOOKUP(AP395,[1]Validation!$A$22:$B$24,2,),0)</f>
        <v>0</v>
      </c>
      <c r="AS395" s="102">
        <f>IFERROR(VLOOKUP(AR395,[1]Validation!$A$21:$C$24,3,),0)</f>
        <v>0</v>
      </c>
      <c r="AU395" s="102">
        <f>IFERROR(VLOOKUP(AT395,[1]Validation!$A$22:$D$24,4,),0)</f>
        <v>0</v>
      </c>
      <c r="AV395" s="102">
        <f t="shared" si="99"/>
        <v>0</v>
      </c>
      <c r="AW395" s="102">
        <f t="shared" si="100"/>
        <v>0</v>
      </c>
      <c r="BD395" s="98">
        <f t="shared" si="101"/>
        <v>0</v>
      </c>
      <c r="BF395" s="98">
        <f t="shared" si="102"/>
        <v>0</v>
      </c>
      <c r="BH395" s="98">
        <f t="shared" si="103"/>
        <v>0</v>
      </c>
      <c r="BJ395" s="98">
        <f t="shared" si="104"/>
        <v>0</v>
      </c>
    </row>
    <row r="396" spans="1:62" x14ac:dyDescent="0.3">
      <c r="A396" s="98" t="e">
        <f>VLOOKUP(F396,[1]Validation!$G$2:$H$39,2)</f>
        <v>#N/A</v>
      </c>
      <c r="B396" s="98">
        <v>309</v>
      </c>
      <c r="C396" s="98">
        <f t="shared" si="97"/>
        <v>0</v>
      </c>
      <c r="AF396" s="102">
        <f t="shared" si="105"/>
        <v>0</v>
      </c>
      <c r="AG396" s="102">
        <f t="shared" si="98"/>
        <v>0</v>
      </c>
      <c r="AQ396" s="102">
        <f>IFERROR(VLOOKUP(AP396,[1]Validation!$A$22:$B$24,2,),0)</f>
        <v>0</v>
      </c>
      <c r="AS396" s="102">
        <f>IFERROR(VLOOKUP(AR396,[1]Validation!$A$21:$C$24,3,),0)</f>
        <v>0</v>
      </c>
      <c r="AU396" s="102">
        <f>IFERROR(VLOOKUP(AT396,[1]Validation!$A$22:$D$24,4,),0)</f>
        <v>0</v>
      </c>
      <c r="AV396" s="102">
        <f t="shared" si="99"/>
        <v>0</v>
      </c>
      <c r="AW396" s="102">
        <f t="shared" si="100"/>
        <v>0</v>
      </c>
      <c r="BD396" s="98">
        <f t="shared" si="101"/>
        <v>0</v>
      </c>
      <c r="BF396" s="98">
        <f t="shared" si="102"/>
        <v>0</v>
      </c>
      <c r="BH396" s="98">
        <f t="shared" si="103"/>
        <v>0</v>
      </c>
      <c r="BJ396" s="98">
        <f t="shared" si="104"/>
        <v>0</v>
      </c>
    </row>
    <row r="397" spans="1:62" x14ac:dyDescent="0.3">
      <c r="A397" s="98" t="e">
        <f>VLOOKUP(F397,[1]Validation!$G$2:$H$39,2)</f>
        <v>#N/A</v>
      </c>
      <c r="B397" s="98">
        <v>309</v>
      </c>
      <c r="C397" s="98">
        <f t="shared" si="97"/>
        <v>0</v>
      </c>
      <c r="AF397" s="102">
        <f t="shared" si="105"/>
        <v>0</v>
      </c>
      <c r="AG397" s="102">
        <f t="shared" si="98"/>
        <v>0</v>
      </c>
      <c r="AQ397" s="102">
        <f>IFERROR(VLOOKUP(AP397,[1]Validation!$A$22:$B$24,2,),0)</f>
        <v>0</v>
      </c>
      <c r="AS397" s="102">
        <f>IFERROR(VLOOKUP(AR397,[1]Validation!$A$21:$C$24,3,),0)</f>
        <v>0</v>
      </c>
      <c r="AU397" s="102">
        <f>IFERROR(VLOOKUP(AT397,[1]Validation!$A$22:$D$24,4,),0)</f>
        <v>0</v>
      </c>
      <c r="AV397" s="102">
        <f t="shared" si="99"/>
        <v>0</v>
      </c>
      <c r="AW397" s="102">
        <f t="shared" si="100"/>
        <v>0</v>
      </c>
      <c r="BD397" s="98">
        <f t="shared" si="101"/>
        <v>0</v>
      </c>
      <c r="BF397" s="98">
        <f t="shared" si="102"/>
        <v>0</v>
      </c>
      <c r="BH397" s="98">
        <f t="shared" si="103"/>
        <v>0</v>
      </c>
      <c r="BJ397" s="98">
        <f t="shared" si="104"/>
        <v>0</v>
      </c>
    </row>
    <row r="398" spans="1:62" x14ac:dyDescent="0.3">
      <c r="A398" s="98" t="e">
        <f>VLOOKUP(F398,[1]Validation!$G$2:$H$39,2)</f>
        <v>#N/A</v>
      </c>
      <c r="B398" s="98">
        <v>309</v>
      </c>
      <c r="C398" s="98">
        <f t="shared" si="97"/>
        <v>0</v>
      </c>
      <c r="AF398" s="102">
        <f t="shared" si="105"/>
        <v>0</v>
      </c>
      <c r="AG398" s="102">
        <f t="shared" si="98"/>
        <v>0</v>
      </c>
      <c r="AQ398" s="102">
        <f>IFERROR(VLOOKUP(AP398,[1]Validation!$A$22:$B$24,2,),0)</f>
        <v>0</v>
      </c>
      <c r="AS398" s="102">
        <f>IFERROR(VLOOKUP(AR398,[1]Validation!$A$21:$C$24,3,),0)</f>
        <v>0</v>
      </c>
      <c r="AU398" s="102">
        <f>IFERROR(VLOOKUP(AT398,[1]Validation!$A$22:$D$24,4,),0)</f>
        <v>0</v>
      </c>
      <c r="AV398" s="102">
        <f t="shared" si="99"/>
        <v>0</v>
      </c>
      <c r="AW398" s="102">
        <f t="shared" si="100"/>
        <v>0</v>
      </c>
      <c r="BD398" s="98">
        <f t="shared" si="101"/>
        <v>0</v>
      </c>
      <c r="BF398" s="98">
        <f t="shared" si="102"/>
        <v>0</v>
      </c>
      <c r="BH398" s="98">
        <f t="shared" si="103"/>
        <v>0</v>
      </c>
      <c r="BJ398" s="98">
        <f t="shared" si="104"/>
        <v>0</v>
      </c>
    </row>
    <row r="399" spans="1:62" x14ac:dyDescent="0.3">
      <c r="A399" s="98" t="e">
        <f>VLOOKUP(F399,[1]Validation!$G$2:$H$39,2)</f>
        <v>#N/A</v>
      </c>
      <c r="B399" s="98">
        <v>309</v>
      </c>
      <c r="C399" s="98">
        <f t="shared" si="97"/>
        <v>0</v>
      </c>
      <c r="AF399" s="102">
        <f t="shared" si="105"/>
        <v>0</v>
      </c>
      <c r="AG399" s="102">
        <f t="shared" si="98"/>
        <v>0</v>
      </c>
      <c r="AQ399" s="102">
        <f>IFERROR(VLOOKUP(AP399,[1]Validation!$A$22:$B$24,2,),0)</f>
        <v>0</v>
      </c>
      <c r="AS399" s="102">
        <f>IFERROR(VLOOKUP(AR399,[1]Validation!$A$21:$C$24,3,),0)</f>
        <v>0</v>
      </c>
      <c r="AU399" s="102">
        <f>IFERROR(VLOOKUP(AT399,[1]Validation!$A$22:$D$24,4,),0)</f>
        <v>0</v>
      </c>
      <c r="AV399" s="102">
        <f t="shared" si="99"/>
        <v>0</v>
      </c>
      <c r="AW399" s="102">
        <f t="shared" si="100"/>
        <v>0</v>
      </c>
      <c r="BD399" s="98">
        <f t="shared" si="101"/>
        <v>0</v>
      </c>
      <c r="BF399" s="98">
        <f t="shared" si="102"/>
        <v>0</v>
      </c>
      <c r="BH399" s="98">
        <f t="shared" si="103"/>
        <v>0</v>
      </c>
      <c r="BJ399" s="98">
        <f t="shared" si="104"/>
        <v>0</v>
      </c>
    </row>
    <row r="400" spans="1:62" x14ac:dyDescent="0.3">
      <c r="A400" s="98" t="e">
        <f>VLOOKUP(F400,[1]Validation!$G$2:$H$39,2)</f>
        <v>#N/A</v>
      </c>
      <c r="B400" s="98">
        <v>309</v>
      </c>
      <c r="C400" s="98">
        <f t="shared" si="97"/>
        <v>0</v>
      </c>
      <c r="AF400" s="102">
        <f t="shared" si="105"/>
        <v>0</v>
      </c>
      <c r="AG400" s="102">
        <f t="shared" si="98"/>
        <v>0</v>
      </c>
      <c r="AQ400" s="102">
        <f>IFERROR(VLOOKUP(AP400,[1]Validation!$A$22:$B$24,2,),0)</f>
        <v>0</v>
      </c>
      <c r="AS400" s="102">
        <f>IFERROR(VLOOKUP(AR400,[1]Validation!$A$21:$C$24,3,),0)</f>
        <v>0</v>
      </c>
      <c r="AU400" s="102">
        <f>IFERROR(VLOOKUP(AT400,[1]Validation!$A$22:$D$24,4,),0)</f>
        <v>0</v>
      </c>
      <c r="AV400" s="102">
        <f t="shared" si="99"/>
        <v>0</v>
      </c>
      <c r="AW400" s="102">
        <f t="shared" si="100"/>
        <v>0</v>
      </c>
      <c r="BD400" s="98">
        <f t="shared" si="101"/>
        <v>0</v>
      </c>
      <c r="BF400" s="98">
        <f t="shared" si="102"/>
        <v>0</v>
      </c>
      <c r="BH400" s="98">
        <f t="shared" si="103"/>
        <v>0</v>
      </c>
      <c r="BJ400" s="98">
        <f t="shared" si="104"/>
        <v>0</v>
      </c>
    </row>
    <row r="401" spans="1:62" x14ac:dyDescent="0.3">
      <c r="A401" s="98" t="e">
        <f>VLOOKUP(F401,[1]Validation!$G$2:$H$39,2)</f>
        <v>#N/A</v>
      </c>
      <c r="B401" s="98">
        <v>309</v>
      </c>
      <c r="C401" s="98">
        <f t="shared" si="97"/>
        <v>0</v>
      </c>
      <c r="AF401" s="102">
        <f t="shared" si="105"/>
        <v>0</v>
      </c>
      <c r="AG401" s="102">
        <f t="shared" si="98"/>
        <v>0</v>
      </c>
      <c r="AQ401" s="102">
        <f>IFERROR(VLOOKUP(AP401,[1]Validation!$A$22:$B$24,2,),0)</f>
        <v>0</v>
      </c>
      <c r="AS401" s="102">
        <f>IFERROR(VLOOKUP(AR401,[1]Validation!$A$21:$C$24,3,),0)</f>
        <v>0</v>
      </c>
      <c r="AU401" s="102">
        <f>IFERROR(VLOOKUP(AT401,[1]Validation!$A$22:$D$24,4,),0)</f>
        <v>0</v>
      </c>
      <c r="AV401" s="102">
        <f t="shared" si="99"/>
        <v>0</v>
      </c>
      <c r="AW401" s="102">
        <f t="shared" si="100"/>
        <v>0</v>
      </c>
      <c r="BD401" s="98">
        <f t="shared" si="101"/>
        <v>0</v>
      </c>
      <c r="BF401" s="98">
        <f t="shared" si="102"/>
        <v>0</v>
      </c>
      <c r="BH401" s="98">
        <f t="shared" si="103"/>
        <v>0</v>
      </c>
      <c r="BJ401" s="98">
        <f t="shared" si="104"/>
        <v>0</v>
      </c>
    </row>
    <row r="402" spans="1:62" x14ac:dyDescent="0.3">
      <c r="A402" s="98" t="e">
        <f>VLOOKUP(F402,[1]Validation!$G$2:$H$39,2)</f>
        <v>#N/A</v>
      </c>
      <c r="B402" s="98">
        <v>309</v>
      </c>
      <c r="C402" s="98">
        <f t="shared" si="97"/>
        <v>0</v>
      </c>
      <c r="AF402" s="102">
        <f t="shared" si="105"/>
        <v>0</v>
      </c>
      <c r="AG402" s="102">
        <f t="shared" si="98"/>
        <v>0</v>
      </c>
      <c r="AQ402" s="102">
        <f>IFERROR(VLOOKUP(AP402,[1]Validation!$A$22:$B$24,2,),0)</f>
        <v>0</v>
      </c>
      <c r="AS402" s="102">
        <f>IFERROR(VLOOKUP(AR402,[1]Validation!$A$21:$C$24,3,),0)</f>
        <v>0</v>
      </c>
      <c r="AU402" s="102">
        <f>IFERROR(VLOOKUP(AT402,[1]Validation!$A$22:$D$24,4,),0)</f>
        <v>0</v>
      </c>
      <c r="AV402" s="102">
        <f t="shared" si="99"/>
        <v>0</v>
      </c>
      <c r="AW402" s="102">
        <f t="shared" si="100"/>
        <v>0</v>
      </c>
      <c r="BD402" s="98">
        <f t="shared" si="101"/>
        <v>0</v>
      </c>
      <c r="BF402" s="98">
        <f t="shared" si="102"/>
        <v>0</v>
      </c>
      <c r="BH402" s="98">
        <f t="shared" si="103"/>
        <v>0</v>
      </c>
      <c r="BJ402" s="98">
        <f t="shared" si="104"/>
        <v>0</v>
      </c>
    </row>
    <row r="403" spans="1:62" x14ac:dyDescent="0.3">
      <c r="A403" s="98" t="e">
        <f>VLOOKUP(F403,[1]Validation!$G$2:$H$39,2)</f>
        <v>#N/A</v>
      </c>
      <c r="B403" s="98">
        <v>309</v>
      </c>
      <c r="C403" s="98">
        <f t="shared" si="97"/>
        <v>0</v>
      </c>
      <c r="AF403" s="102">
        <f t="shared" si="105"/>
        <v>0</v>
      </c>
      <c r="AG403" s="102">
        <f t="shared" si="98"/>
        <v>0</v>
      </c>
      <c r="AQ403" s="102">
        <f>IFERROR(VLOOKUP(AP403,[1]Validation!$A$22:$B$24,2,),0)</f>
        <v>0</v>
      </c>
      <c r="AS403" s="102">
        <f>IFERROR(VLOOKUP(AR403,[1]Validation!$A$21:$C$24,3,),0)</f>
        <v>0</v>
      </c>
      <c r="AU403" s="102">
        <f>IFERROR(VLOOKUP(AT403,[1]Validation!$A$22:$D$24,4,),0)</f>
        <v>0</v>
      </c>
      <c r="AV403" s="102">
        <f t="shared" si="99"/>
        <v>0</v>
      </c>
      <c r="AW403" s="102">
        <f t="shared" si="100"/>
        <v>0</v>
      </c>
      <c r="BD403" s="98">
        <f t="shared" si="101"/>
        <v>0</v>
      </c>
      <c r="BF403" s="98">
        <f t="shared" si="102"/>
        <v>0</v>
      </c>
      <c r="BH403" s="98">
        <f t="shared" si="103"/>
        <v>0</v>
      </c>
      <c r="BJ403" s="98">
        <f t="shared" si="104"/>
        <v>0</v>
      </c>
    </row>
    <row r="404" spans="1:62" x14ac:dyDescent="0.3">
      <c r="A404" s="98" t="e">
        <f>VLOOKUP(F404,[1]Validation!$G$2:$H$39,2)</f>
        <v>#N/A</v>
      </c>
      <c r="B404" s="98">
        <v>309</v>
      </c>
      <c r="C404" s="98">
        <f t="shared" si="97"/>
        <v>0</v>
      </c>
      <c r="AF404" s="102">
        <f t="shared" si="105"/>
        <v>0</v>
      </c>
      <c r="AG404" s="102">
        <f t="shared" si="98"/>
        <v>0</v>
      </c>
      <c r="AQ404" s="102">
        <f>IFERROR(VLOOKUP(AP404,[1]Validation!$A$22:$B$24,2,),0)</f>
        <v>0</v>
      </c>
      <c r="AS404" s="102">
        <f>IFERROR(VLOOKUP(AR404,[1]Validation!$A$21:$C$24,3,),0)</f>
        <v>0</v>
      </c>
      <c r="AU404" s="102">
        <f>IFERROR(VLOOKUP(AT404,[1]Validation!$A$22:$D$24,4,),0)</f>
        <v>0</v>
      </c>
      <c r="AV404" s="102">
        <f t="shared" si="99"/>
        <v>0</v>
      </c>
      <c r="AW404" s="102">
        <f t="shared" si="100"/>
        <v>0</v>
      </c>
      <c r="BD404" s="98">
        <f t="shared" si="101"/>
        <v>0</v>
      </c>
      <c r="BF404" s="98">
        <f t="shared" si="102"/>
        <v>0</v>
      </c>
      <c r="BH404" s="98">
        <f t="shared" si="103"/>
        <v>0</v>
      </c>
      <c r="BJ404" s="98">
        <f t="shared" si="104"/>
        <v>0</v>
      </c>
    </row>
    <row r="405" spans="1:62" x14ac:dyDescent="0.3">
      <c r="A405" s="98" t="e">
        <f>VLOOKUP(F405,[1]Validation!$G$2:$H$39,2)</f>
        <v>#N/A</v>
      </c>
      <c r="B405" s="98">
        <v>309</v>
      </c>
      <c r="C405" s="98">
        <f t="shared" si="97"/>
        <v>0</v>
      </c>
      <c r="AF405" s="102">
        <f t="shared" si="105"/>
        <v>0</v>
      </c>
      <c r="AG405" s="102">
        <f t="shared" si="98"/>
        <v>0</v>
      </c>
      <c r="AQ405" s="102">
        <f>IFERROR(VLOOKUP(AP405,[1]Validation!$A$22:$B$24,2,),0)</f>
        <v>0</v>
      </c>
      <c r="AS405" s="102">
        <f>IFERROR(VLOOKUP(AR405,[1]Validation!$A$21:$C$24,3,),0)</f>
        <v>0</v>
      </c>
      <c r="AU405" s="102">
        <f>IFERROR(VLOOKUP(AT405,[1]Validation!$A$22:$D$24,4,),0)</f>
        <v>0</v>
      </c>
      <c r="AV405" s="102">
        <f t="shared" si="99"/>
        <v>0</v>
      </c>
      <c r="AW405" s="102">
        <f t="shared" si="100"/>
        <v>0</v>
      </c>
      <c r="BD405" s="98">
        <f t="shared" si="101"/>
        <v>0</v>
      </c>
      <c r="BF405" s="98">
        <f t="shared" si="102"/>
        <v>0</v>
      </c>
      <c r="BH405" s="98">
        <f t="shared" si="103"/>
        <v>0</v>
      </c>
      <c r="BJ405" s="98">
        <f t="shared" si="104"/>
        <v>0</v>
      </c>
    </row>
    <row r="406" spans="1:62" x14ac:dyDescent="0.3">
      <c r="A406" s="98" t="e">
        <f>VLOOKUP(F406,[1]Validation!$G$2:$H$39,2)</f>
        <v>#N/A</v>
      </c>
      <c r="B406" s="98">
        <v>309</v>
      </c>
      <c r="C406" s="98">
        <f t="shared" si="97"/>
        <v>0</v>
      </c>
      <c r="AF406" s="102">
        <f t="shared" si="105"/>
        <v>0</v>
      </c>
      <c r="AG406" s="102">
        <f t="shared" si="98"/>
        <v>0</v>
      </c>
      <c r="AQ406" s="102">
        <f>IFERROR(VLOOKUP(AP406,[1]Validation!$A$22:$B$24,2,),0)</f>
        <v>0</v>
      </c>
      <c r="AS406" s="102">
        <f>IFERROR(VLOOKUP(AR406,[1]Validation!$A$21:$C$24,3,),0)</f>
        <v>0</v>
      </c>
      <c r="AU406" s="102">
        <f>IFERROR(VLOOKUP(AT406,[1]Validation!$A$22:$D$24,4,),0)</f>
        <v>0</v>
      </c>
      <c r="AV406" s="102">
        <f t="shared" si="99"/>
        <v>0</v>
      </c>
      <c r="AW406" s="102">
        <f t="shared" si="100"/>
        <v>0</v>
      </c>
      <c r="BD406" s="98">
        <f t="shared" si="101"/>
        <v>0</v>
      </c>
      <c r="BF406" s="98">
        <f t="shared" si="102"/>
        <v>0</v>
      </c>
      <c r="BH406" s="98">
        <f t="shared" si="103"/>
        <v>0</v>
      </c>
      <c r="BJ406" s="98">
        <f t="shared" si="104"/>
        <v>0</v>
      </c>
    </row>
    <row r="407" spans="1:62" x14ac:dyDescent="0.3">
      <c r="A407" s="98" t="e">
        <f>VLOOKUP(F407,[1]Validation!$G$2:$H$39,2)</f>
        <v>#N/A</v>
      </c>
      <c r="B407" s="98">
        <v>309</v>
      </c>
      <c r="C407" s="98">
        <f t="shared" si="97"/>
        <v>0</v>
      </c>
      <c r="AF407" s="102">
        <f t="shared" si="105"/>
        <v>0</v>
      </c>
      <c r="AG407" s="102">
        <f t="shared" si="98"/>
        <v>0</v>
      </c>
      <c r="AQ407" s="102">
        <f>IFERROR(VLOOKUP(AP407,[1]Validation!$A$22:$B$24,2,),0)</f>
        <v>0</v>
      </c>
      <c r="AS407" s="102">
        <f>IFERROR(VLOOKUP(AR407,[1]Validation!$A$21:$C$24,3,),0)</f>
        <v>0</v>
      </c>
      <c r="AU407" s="102">
        <f>IFERROR(VLOOKUP(AT407,[1]Validation!$A$22:$D$24,4,),0)</f>
        <v>0</v>
      </c>
      <c r="AV407" s="102">
        <f t="shared" si="99"/>
        <v>0</v>
      </c>
      <c r="AW407" s="102">
        <f t="shared" si="100"/>
        <v>0</v>
      </c>
      <c r="BD407" s="98">
        <f t="shared" si="101"/>
        <v>0</v>
      </c>
      <c r="BF407" s="98">
        <f t="shared" si="102"/>
        <v>0</v>
      </c>
      <c r="BH407" s="98">
        <f t="shared" si="103"/>
        <v>0</v>
      </c>
      <c r="BJ407" s="98">
        <f t="shared" si="104"/>
        <v>0</v>
      </c>
    </row>
    <row r="408" spans="1:62" x14ac:dyDescent="0.3">
      <c r="A408" s="98" t="e">
        <f>VLOOKUP(F408,[1]Validation!$G$2:$H$39,2)</f>
        <v>#N/A</v>
      </c>
      <c r="B408" s="98">
        <v>309</v>
      </c>
      <c r="C408" s="98">
        <f t="shared" si="97"/>
        <v>0</v>
      </c>
      <c r="AF408" s="102">
        <f t="shared" si="105"/>
        <v>0</v>
      </c>
      <c r="AG408" s="102">
        <f t="shared" si="98"/>
        <v>0</v>
      </c>
      <c r="AQ408" s="102">
        <f>IFERROR(VLOOKUP(AP408,[1]Validation!$A$22:$B$24,2,),0)</f>
        <v>0</v>
      </c>
      <c r="AS408" s="102">
        <f>IFERROR(VLOOKUP(AR408,[1]Validation!$A$21:$C$24,3,),0)</f>
        <v>0</v>
      </c>
      <c r="AU408" s="102">
        <f>IFERROR(VLOOKUP(AT408,[1]Validation!$A$22:$D$24,4,),0)</f>
        <v>0</v>
      </c>
      <c r="AV408" s="102">
        <f t="shared" si="99"/>
        <v>0</v>
      </c>
      <c r="AW408" s="102">
        <f t="shared" si="100"/>
        <v>0</v>
      </c>
      <c r="BD408" s="98">
        <f t="shared" si="101"/>
        <v>0</v>
      </c>
      <c r="BF408" s="98">
        <f t="shared" si="102"/>
        <v>0</v>
      </c>
      <c r="BH408" s="98">
        <f t="shared" si="103"/>
        <v>0</v>
      </c>
      <c r="BJ408" s="98">
        <f t="shared" si="104"/>
        <v>0</v>
      </c>
    </row>
    <row r="409" spans="1:62" x14ac:dyDescent="0.3">
      <c r="A409" s="98" t="e">
        <f>VLOOKUP(F409,[1]Validation!$G$2:$H$39,2)</f>
        <v>#N/A</v>
      </c>
      <c r="B409" s="98">
        <v>309</v>
      </c>
      <c r="C409" s="98">
        <f t="shared" si="97"/>
        <v>0</v>
      </c>
      <c r="AF409" s="102">
        <f t="shared" si="105"/>
        <v>0</v>
      </c>
      <c r="AG409" s="102">
        <f t="shared" si="98"/>
        <v>0</v>
      </c>
      <c r="AQ409" s="102">
        <f>IFERROR(VLOOKUP(AP409,[1]Validation!$A$22:$B$24,2,),0)</f>
        <v>0</v>
      </c>
      <c r="AS409" s="102">
        <f>IFERROR(VLOOKUP(AR409,[1]Validation!$A$21:$C$24,3,),0)</f>
        <v>0</v>
      </c>
      <c r="AU409" s="102">
        <f>IFERROR(VLOOKUP(AT409,[1]Validation!$A$22:$D$24,4,),0)</f>
        <v>0</v>
      </c>
      <c r="AV409" s="102">
        <f t="shared" si="99"/>
        <v>0</v>
      </c>
      <c r="AW409" s="102">
        <f t="shared" si="100"/>
        <v>0</v>
      </c>
      <c r="BD409" s="98">
        <f t="shared" si="101"/>
        <v>0</v>
      </c>
      <c r="BF409" s="98">
        <f t="shared" si="102"/>
        <v>0</v>
      </c>
      <c r="BH409" s="98">
        <f t="shared" si="103"/>
        <v>0</v>
      </c>
      <c r="BJ409" s="98">
        <f t="shared" si="104"/>
        <v>0</v>
      </c>
    </row>
    <row r="410" spans="1:62" x14ac:dyDescent="0.3">
      <c r="A410" s="98" t="e">
        <f>VLOOKUP(F410,[1]Validation!$G$2:$H$39,2)</f>
        <v>#N/A</v>
      </c>
      <c r="B410" s="98">
        <v>309</v>
      </c>
      <c r="C410" s="98">
        <f t="shared" si="97"/>
        <v>0</v>
      </c>
      <c r="AF410" s="102">
        <f t="shared" si="105"/>
        <v>0</v>
      </c>
      <c r="AG410" s="102">
        <f t="shared" si="98"/>
        <v>0</v>
      </c>
      <c r="AQ410" s="102">
        <f>IFERROR(VLOOKUP(AP410,[1]Validation!$A$22:$B$24,2,),0)</f>
        <v>0</v>
      </c>
      <c r="AS410" s="102">
        <f>IFERROR(VLOOKUP(AR410,[1]Validation!$A$21:$C$24,3,),0)</f>
        <v>0</v>
      </c>
      <c r="AU410" s="102">
        <f>IFERROR(VLOOKUP(AT410,[1]Validation!$A$22:$D$24,4,),0)</f>
        <v>0</v>
      </c>
      <c r="AV410" s="102">
        <f t="shared" si="99"/>
        <v>0</v>
      </c>
      <c r="AW410" s="102">
        <f t="shared" si="100"/>
        <v>0</v>
      </c>
      <c r="BD410" s="98">
        <f t="shared" si="101"/>
        <v>0</v>
      </c>
      <c r="BF410" s="98">
        <f t="shared" si="102"/>
        <v>0</v>
      </c>
      <c r="BH410" s="98">
        <f t="shared" si="103"/>
        <v>0</v>
      </c>
      <c r="BJ410" s="98">
        <f t="shared" si="104"/>
        <v>0</v>
      </c>
    </row>
    <row r="411" spans="1:62" x14ac:dyDescent="0.3">
      <c r="A411" s="98" t="e">
        <f>VLOOKUP(F411,[1]Validation!$G$2:$H$39,2)</f>
        <v>#N/A</v>
      </c>
      <c r="B411" s="98">
        <v>309</v>
      </c>
      <c r="C411" s="98">
        <f t="shared" si="97"/>
        <v>0</v>
      </c>
      <c r="AF411" s="102">
        <f t="shared" si="105"/>
        <v>0</v>
      </c>
      <c r="AG411" s="102">
        <f t="shared" si="98"/>
        <v>0</v>
      </c>
      <c r="AQ411" s="102">
        <f>IFERROR(VLOOKUP(AP411,[1]Validation!$A$22:$B$24,2,),0)</f>
        <v>0</v>
      </c>
      <c r="AS411" s="102">
        <f>IFERROR(VLOOKUP(AR411,[1]Validation!$A$21:$C$24,3,),0)</f>
        <v>0</v>
      </c>
      <c r="AU411" s="102">
        <f>IFERROR(VLOOKUP(AT411,[1]Validation!$A$22:$D$24,4,),0)</f>
        <v>0</v>
      </c>
      <c r="AV411" s="102">
        <f t="shared" si="99"/>
        <v>0</v>
      </c>
      <c r="AW411" s="102">
        <f t="shared" si="100"/>
        <v>0</v>
      </c>
      <c r="BD411" s="98">
        <f t="shared" si="101"/>
        <v>0</v>
      </c>
      <c r="BF411" s="98">
        <f t="shared" si="102"/>
        <v>0</v>
      </c>
      <c r="BH411" s="98">
        <f t="shared" si="103"/>
        <v>0</v>
      </c>
      <c r="BJ411" s="98">
        <f t="shared" si="104"/>
        <v>0</v>
      </c>
    </row>
    <row r="412" spans="1:62" x14ac:dyDescent="0.3">
      <c r="A412" s="98" t="e">
        <f>VLOOKUP(F412,[1]Validation!$G$2:$H$39,2)</f>
        <v>#N/A</v>
      </c>
      <c r="B412" s="98">
        <v>309</v>
      </c>
      <c r="C412" s="98">
        <f t="shared" si="97"/>
        <v>0</v>
      </c>
      <c r="AF412" s="102">
        <f t="shared" si="105"/>
        <v>0</v>
      </c>
      <c r="AG412" s="102">
        <f t="shared" si="98"/>
        <v>0</v>
      </c>
      <c r="AQ412" s="102">
        <f>IFERROR(VLOOKUP(AP412,[1]Validation!$A$22:$B$24,2,),0)</f>
        <v>0</v>
      </c>
      <c r="AS412" s="102">
        <f>IFERROR(VLOOKUP(AR412,[1]Validation!$A$21:$C$24,3,),0)</f>
        <v>0</v>
      </c>
      <c r="AU412" s="102">
        <f>IFERROR(VLOOKUP(AT412,[1]Validation!$A$22:$D$24,4,),0)</f>
        <v>0</v>
      </c>
      <c r="AV412" s="102">
        <f t="shared" si="99"/>
        <v>0</v>
      </c>
      <c r="AW412" s="102">
        <f t="shared" si="100"/>
        <v>0</v>
      </c>
      <c r="BD412" s="98">
        <f t="shared" si="101"/>
        <v>0</v>
      </c>
      <c r="BF412" s="98">
        <f t="shared" si="102"/>
        <v>0</v>
      </c>
      <c r="BH412" s="98">
        <f t="shared" si="103"/>
        <v>0</v>
      </c>
      <c r="BJ412" s="98">
        <f t="shared" si="104"/>
        <v>0</v>
      </c>
    </row>
    <row r="413" spans="1:62" x14ac:dyDescent="0.3">
      <c r="A413" s="98" t="e">
        <f>VLOOKUP(F413,[1]Validation!$G$2:$H$39,2)</f>
        <v>#N/A</v>
      </c>
      <c r="B413" s="98">
        <v>309</v>
      </c>
      <c r="C413" s="98">
        <f t="shared" si="97"/>
        <v>0</v>
      </c>
      <c r="AF413" s="102">
        <f t="shared" si="105"/>
        <v>0</v>
      </c>
      <c r="AG413" s="102">
        <f t="shared" si="98"/>
        <v>0</v>
      </c>
      <c r="AQ413" s="102">
        <f>IFERROR(VLOOKUP(AP413,[1]Validation!$A$22:$B$24,2,),0)</f>
        <v>0</v>
      </c>
      <c r="AS413" s="102">
        <f>IFERROR(VLOOKUP(AR413,[1]Validation!$A$21:$C$24,3,),0)</f>
        <v>0</v>
      </c>
      <c r="AU413" s="102">
        <f>IFERROR(VLOOKUP(AT413,[1]Validation!$A$22:$D$24,4,),0)</f>
        <v>0</v>
      </c>
      <c r="AV413" s="102">
        <f t="shared" si="99"/>
        <v>0</v>
      </c>
      <c r="AW413" s="102">
        <f t="shared" si="100"/>
        <v>0</v>
      </c>
      <c r="BD413" s="98">
        <f t="shared" si="101"/>
        <v>0</v>
      </c>
      <c r="BF413" s="98">
        <f t="shared" si="102"/>
        <v>0</v>
      </c>
      <c r="BH413" s="98">
        <f t="shared" si="103"/>
        <v>0</v>
      </c>
      <c r="BJ413" s="98">
        <f t="shared" si="104"/>
        <v>0</v>
      </c>
    </row>
    <row r="414" spans="1:62" x14ac:dyDescent="0.3">
      <c r="A414" s="98" t="e">
        <f>VLOOKUP(F414,[1]Validation!$G$2:$H$39,2)</f>
        <v>#N/A</v>
      </c>
      <c r="B414" s="98">
        <v>309</v>
      </c>
      <c r="C414" s="98">
        <f t="shared" si="97"/>
        <v>0</v>
      </c>
      <c r="AF414" s="102">
        <f t="shared" si="105"/>
        <v>0</v>
      </c>
      <c r="AG414" s="102">
        <f t="shared" si="98"/>
        <v>0</v>
      </c>
      <c r="AQ414" s="102">
        <f>IFERROR(VLOOKUP(AP414,[1]Validation!$A$22:$B$24,2,),0)</f>
        <v>0</v>
      </c>
      <c r="AS414" s="102">
        <f>IFERROR(VLOOKUP(AR414,[1]Validation!$A$21:$C$24,3,),0)</f>
        <v>0</v>
      </c>
      <c r="AU414" s="102">
        <f>IFERROR(VLOOKUP(AT414,[1]Validation!$A$22:$D$24,4,),0)</f>
        <v>0</v>
      </c>
      <c r="AV414" s="102">
        <f t="shared" si="99"/>
        <v>0</v>
      </c>
      <c r="AW414" s="102">
        <f t="shared" si="100"/>
        <v>0</v>
      </c>
      <c r="BD414" s="98">
        <f t="shared" si="101"/>
        <v>0</v>
      </c>
      <c r="BF414" s="98">
        <f t="shared" si="102"/>
        <v>0</v>
      </c>
      <c r="BH414" s="98">
        <f t="shared" si="103"/>
        <v>0</v>
      </c>
      <c r="BJ414" s="98">
        <f t="shared" si="104"/>
        <v>0</v>
      </c>
    </row>
    <row r="415" spans="1:62" x14ac:dyDescent="0.3">
      <c r="A415" s="98" t="e">
        <f>VLOOKUP(F415,[1]Validation!$G$2:$H$39,2)</f>
        <v>#N/A</v>
      </c>
      <c r="B415" s="98">
        <v>309</v>
      </c>
      <c r="C415" s="98">
        <f t="shared" si="97"/>
        <v>0</v>
      </c>
      <c r="AF415" s="102">
        <f t="shared" si="105"/>
        <v>0</v>
      </c>
      <c r="AG415" s="102">
        <f t="shared" si="98"/>
        <v>0</v>
      </c>
      <c r="AQ415" s="102">
        <f>IFERROR(VLOOKUP(AP415,[1]Validation!$A$22:$B$24,2,),0)</f>
        <v>0</v>
      </c>
      <c r="AS415" s="102">
        <f>IFERROR(VLOOKUP(AR415,[1]Validation!$A$21:$C$24,3,),0)</f>
        <v>0</v>
      </c>
      <c r="AU415" s="102">
        <f>IFERROR(VLOOKUP(AT415,[1]Validation!$A$22:$D$24,4,),0)</f>
        <v>0</v>
      </c>
      <c r="AV415" s="102">
        <f t="shared" si="99"/>
        <v>0</v>
      </c>
      <c r="AW415" s="102">
        <f t="shared" si="100"/>
        <v>0</v>
      </c>
      <c r="BD415" s="98">
        <f t="shared" si="101"/>
        <v>0</v>
      </c>
      <c r="BF415" s="98">
        <f t="shared" si="102"/>
        <v>0</v>
      </c>
      <c r="BH415" s="98">
        <f t="shared" si="103"/>
        <v>0</v>
      </c>
      <c r="BJ415" s="98">
        <f t="shared" si="104"/>
        <v>0</v>
      </c>
    </row>
    <row r="416" spans="1:62" x14ac:dyDescent="0.3">
      <c r="A416" s="98" t="e">
        <f>VLOOKUP(F416,[1]Validation!$G$2:$H$39,2)</f>
        <v>#N/A</v>
      </c>
      <c r="B416" s="98">
        <v>309</v>
      </c>
      <c r="C416" s="98">
        <f t="shared" si="97"/>
        <v>0</v>
      </c>
      <c r="AF416" s="102">
        <f t="shared" si="105"/>
        <v>0</v>
      </c>
      <c r="AG416" s="102">
        <f t="shared" si="98"/>
        <v>0</v>
      </c>
      <c r="AQ416" s="102">
        <f>IFERROR(VLOOKUP(AP416,[1]Validation!$A$22:$B$24,2,),0)</f>
        <v>0</v>
      </c>
      <c r="AS416" s="102">
        <f>IFERROR(VLOOKUP(AR416,[1]Validation!$A$21:$C$24,3,),0)</f>
        <v>0</v>
      </c>
      <c r="AU416" s="102">
        <f>IFERROR(VLOOKUP(AT416,[1]Validation!$A$22:$D$24,4,),0)</f>
        <v>0</v>
      </c>
      <c r="AV416" s="102">
        <f t="shared" si="99"/>
        <v>0</v>
      </c>
      <c r="AW416" s="102">
        <f t="shared" si="100"/>
        <v>0</v>
      </c>
      <c r="BD416" s="98">
        <f t="shared" si="101"/>
        <v>0</v>
      </c>
      <c r="BF416" s="98">
        <f t="shared" si="102"/>
        <v>0</v>
      </c>
      <c r="BH416" s="98">
        <f t="shared" si="103"/>
        <v>0</v>
      </c>
      <c r="BJ416" s="98">
        <f t="shared" si="104"/>
        <v>0</v>
      </c>
    </row>
    <row r="417" spans="1:62" x14ac:dyDescent="0.3">
      <c r="A417" s="98" t="e">
        <f>VLOOKUP(F417,[1]Validation!$G$2:$H$39,2)</f>
        <v>#N/A</v>
      </c>
      <c r="B417" s="98">
        <v>309</v>
      </c>
      <c r="C417" s="98">
        <f t="shared" si="97"/>
        <v>0</v>
      </c>
      <c r="AF417" s="102">
        <f t="shared" si="105"/>
        <v>0</v>
      </c>
      <c r="AG417" s="102">
        <f t="shared" si="98"/>
        <v>0</v>
      </c>
      <c r="AQ417" s="102">
        <f>IFERROR(VLOOKUP(AP417,[1]Validation!$A$22:$B$24,2,),0)</f>
        <v>0</v>
      </c>
      <c r="AS417" s="102">
        <f>IFERROR(VLOOKUP(AR417,[1]Validation!$A$21:$C$24,3,),0)</f>
        <v>0</v>
      </c>
      <c r="AU417" s="102">
        <f>IFERROR(VLOOKUP(AT417,[1]Validation!$A$22:$D$24,4,),0)</f>
        <v>0</v>
      </c>
      <c r="AV417" s="102">
        <f t="shared" si="99"/>
        <v>0</v>
      </c>
      <c r="AW417" s="102">
        <f t="shared" si="100"/>
        <v>0</v>
      </c>
      <c r="BD417" s="98">
        <f t="shared" si="101"/>
        <v>0</v>
      </c>
      <c r="BF417" s="98">
        <f t="shared" si="102"/>
        <v>0</v>
      </c>
      <c r="BH417" s="98">
        <f t="shared" si="103"/>
        <v>0</v>
      </c>
      <c r="BJ417" s="98">
        <f t="shared" si="104"/>
        <v>0</v>
      </c>
    </row>
    <row r="418" spans="1:62" x14ac:dyDescent="0.3">
      <c r="A418" s="98" t="e">
        <f>VLOOKUP(F418,[1]Validation!$G$2:$H$39,2)</f>
        <v>#N/A</v>
      </c>
      <c r="B418" s="98">
        <v>309</v>
      </c>
      <c r="C418" s="98">
        <f t="shared" si="97"/>
        <v>0</v>
      </c>
      <c r="AF418" s="102">
        <f t="shared" si="105"/>
        <v>0</v>
      </c>
      <c r="AG418" s="102">
        <f t="shared" si="98"/>
        <v>0</v>
      </c>
      <c r="AQ418" s="102">
        <f>IFERROR(VLOOKUP(AP418,[1]Validation!$A$22:$B$24,2,),0)</f>
        <v>0</v>
      </c>
      <c r="AS418" s="102">
        <f>IFERROR(VLOOKUP(AR418,[1]Validation!$A$21:$C$24,3,),0)</f>
        <v>0</v>
      </c>
      <c r="AU418" s="102">
        <f>IFERROR(VLOOKUP(AT418,[1]Validation!$A$22:$D$24,4,),0)</f>
        <v>0</v>
      </c>
      <c r="AV418" s="102">
        <f t="shared" si="99"/>
        <v>0</v>
      </c>
      <c r="AW418" s="102">
        <f t="shared" si="100"/>
        <v>0</v>
      </c>
      <c r="BD418" s="98">
        <f t="shared" si="101"/>
        <v>0</v>
      </c>
      <c r="BF418" s="98">
        <f t="shared" si="102"/>
        <v>0</v>
      </c>
      <c r="BH418" s="98">
        <f t="shared" si="103"/>
        <v>0</v>
      </c>
      <c r="BJ418" s="98">
        <f t="shared" si="104"/>
        <v>0</v>
      </c>
    </row>
    <row r="419" spans="1:62" x14ac:dyDescent="0.3">
      <c r="A419" s="98" t="e">
        <f>VLOOKUP(F419,[1]Validation!$G$2:$H$39,2)</f>
        <v>#N/A</v>
      </c>
      <c r="B419" s="98">
        <v>309</v>
      </c>
      <c r="C419" s="98">
        <f t="shared" si="97"/>
        <v>0</v>
      </c>
      <c r="AF419" s="102">
        <f t="shared" si="105"/>
        <v>0</v>
      </c>
      <c r="AG419" s="102">
        <f t="shared" si="98"/>
        <v>0</v>
      </c>
      <c r="AQ419" s="102">
        <f>IFERROR(VLOOKUP(AP419,[1]Validation!$A$22:$B$24,2,),0)</f>
        <v>0</v>
      </c>
      <c r="AS419" s="102">
        <f>IFERROR(VLOOKUP(AR419,[1]Validation!$A$21:$C$24,3,),0)</f>
        <v>0</v>
      </c>
      <c r="AU419" s="102">
        <f>IFERROR(VLOOKUP(AT419,[1]Validation!$A$22:$D$24,4,),0)</f>
        <v>0</v>
      </c>
      <c r="AV419" s="102">
        <f t="shared" si="99"/>
        <v>0</v>
      </c>
      <c r="AW419" s="102">
        <f t="shared" si="100"/>
        <v>0</v>
      </c>
      <c r="BD419" s="98">
        <f t="shared" si="101"/>
        <v>0</v>
      </c>
      <c r="BF419" s="98">
        <f t="shared" si="102"/>
        <v>0</v>
      </c>
      <c r="BH419" s="98">
        <f t="shared" si="103"/>
        <v>0</v>
      </c>
      <c r="BJ419" s="98">
        <f t="shared" si="104"/>
        <v>0</v>
      </c>
    </row>
    <row r="420" spans="1:62" x14ac:dyDescent="0.3">
      <c r="A420" s="98" t="e">
        <f>VLOOKUP(F420,[1]Validation!$G$2:$H$39,2)</f>
        <v>#N/A</v>
      </c>
      <c r="B420" s="98">
        <v>309</v>
      </c>
      <c r="C420" s="98">
        <f t="shared" si="97"/>
        <v>0</v>
      </c>
      <c r="AF420" s="102">
        <f t="shared" si="105"/>
        <v>0</v>
      </c>
      <c r="AG420" s="102">
        <f t="shared" si="98"/>
        <v>0</v>
      </c>
      <c r="AQ420" s="102">
        <f>IFERROR(VLOOKUP(AP420,[1]Validation!$A$22:$B$24,2,),0)</f>
        <v>0</v>
      </c>
      <c r="AS420" s="102">
        <f>IFERROR(VLOOKUP(AR420,[1]Validation!$A$21:$C$24,3,),0)</f>
        <v>0</v>
      </c>
      <c r="AU420" s="102">
        <f>IFERROR(VLOOKUP(AT420,[1]Validation!$A$22:$D$24,4,),0)</f>
        <v>0</v>
      </c>
      <c r="AV420" s="102">
        <f t="shared" si="99"/>
        <v>0</v>
      </c>
      <c r="AW420" s="102">
        <f t="shared" si="100"/>
        <v>0</v>
      </c>
      <c r="BD420" s="98">
        <f t="shared" si="101"/>
        <v>0</v>
      </c>
      <c r="BF420" s="98">
        <f t="shared" si="102"/>
        <v>0</v>
      </c>
      <c r="BH420" s="98">
        <f t="shared" si="103"/>
        <v>0</v>
      </c>
      <c r="BJ420" s="98">
        <f t="shared" si="104"/>
        <v>0</v>
      </c>
    </row>
    <row r="421" spans="1:62" x14ac:dyDescent="0.3">
      <c r="A421" s="98" t="e">
        <f>VLOOKUP(F421,[1]Validation!$G$2:$H$39,2)</f>
        <v>#N/A</v>
      </c>
      <c r="B421" s="98">
        <v>309</v>
      </c>
      <c r="C421" s="98">
        <f t="shared" si="97"/>
        <v>0</v>
      </c>
      <c r="AF421" s="102">
        <f t="shared" si="105"/>
        <v>0</v>
      </c>
      <c r="AG421" s="102">
        <f t="shared" si="98"/>
        <v>0</v>
      </c>
      <c r="AQ421" s="102">
        <f>IFERROR(VLOOKUP(AP421,[1]Validation!$A$22:$B$24,2,),0)</f>
        <v>0</v>
      </c>
      <c r="AS421" s="102">
        <f>IFERROR(VLOOKUP(AR421,[1]Validation!$A$21:$C$24,3,),0)</f>
        <v>0</v>
      </c>
      <c r="AU421" s="102">
        <f>IFERROR(VLOOKUP(AT421,[1]Validation!$A$22:$D$24,4,),0)</f>
        <v>0</v>
      </c>
      <c r="AV421" s="102">
        <f t="shared" si="99"/>
        <v>0</v>
      </c>
      <c r="AW421" s="102">
        <f t="shared" si="100"/>
        <v>0</v>
      </c>
      <c r="BD421" s="98">
        <f t="shared" si="101"/>
        <v>0</v>
      </c>
      <c r="BF421" s="98">
        <f t="shared" si="102"/>
        <v>0</v>
      </c>
      <c r="BH421" s="98">
        <f t="shared" si="103"/>
        <v>0</v>
      </c>
      <c r="BJ421" s="98">
        <f t="shared" si="104"/>
        <v>0</v>
      </c>
    </row>
    <row r="422" spans="1:62" x14ac:dyDescent="0.3">
      <c r="A422" s="98" t="e">
        <f>VLOOKUP(F422,[1]Validation!$G$2:$H$39,2)</f>
        <v>#N/A</v>
      </c>
      <c r="B422" s="98">
        <v>309</v>
      </c>
      <c r="C422" s="98">
        <f t="shared" si="97"/>
        <v>0</v>
      </c>
      <c r="AF422" s="102">
        <f t="shared" si="105"/>
        <v>0</v>
      </c>
      <c r="AG422" s="102">
        <f t="shared" si="98"/>
        <v>0</v>
      </c>
      <c r="AQ422" s="102">
        <f>IFERROR(VLOOKUP(AP422,[1]Validation!$A$22:$B$24,2,),0)</f>
        <v>0</v>
      </c>
      <c r="AS422" s="102">
        <f>IFERROR(VLOOKUP(AR422,[1]Validation!$A$21:$C$24,3,),0)</f>
        <v>0</v>
      </c>
      <c r="AU422" s="102">
        <f>IFERROR(VLOOKUP(AT422,[1]Validation!$A$22:$D$24,4,),0)</f>
        <v>0</v>
      </c>
      <c r="AV422" s="102">
        <f t="shared" si="99"/>
        <v>0</v>
      </c>
      <c r="AW422" s="102">
        <f t="shared" si="100"/>
        <v>0</v>
      </c>
      <c r="BD422" s="98">
        <f t="shared" si="101"/>
        <v>0</v>
      </c>
      <c r="BF422" s="98">
        <f t="shared" si="102"/>
        <v>0</v>
      </c>
      <c r="BH422" s="98">
        <f t="shared" si="103"/>
        <v>0</v>
      </c>
      <c r="BJ422" s="98">
        <f t="shared" si="104"/>
        <v>0</v>
      </c>
    </row>
    <row r="423" spans="1:62" x14ac:dyDescent="0.3">
      <c r="A423" s="98" t="e">
        <f>VLOOKUP(F423,[1]Validation!$G$2:$H$39,2)</f>
        <v>#N/A</v>
      </c>
      <c r="B423" s="98">
        <v>309</v>
      </c>
      <c r="C423" s="98">
        <f t="shared" si="97"/>
        <v>0</v>
      </c>
      <c r="AF423" s="102">
        <f t="shared" si="105"/>
        <v>0</v>
      </c>
      <c r="AG423" s="102">
        <f t="shared" si="98"/>
        <v>0</v>
      </c>
      <c r="AQ423" s="102">
        <f>IFERROR(VLOOKUP(AP423,[1]Validation!$A$22:$B$24,2,),0)</f>
        <v>0</v>
      </c>
      <c r="AS423" s="102">
        <f>IFERROR(VLOOKUP(AR423,[1]Validation!$A$21:$C$24,3,),0)</f>
        <v>0</v>
      </c>
      <c r="AU423" s="102">
        <f>IFERROR(VLOOKUP(AT423,[1]Validation!$A$22:$D$24,4,),0)</f>
        <v>0</v>
      </c>
      <c r="AV423" s="102">
        <f t="shared" si="99"/>
        <v>0</v>
      </c>
      <c r="AW423" s="102">
        <f t="shared" si="100"/>
        <v>0</v>
      </c>
      <c r="BD423" s="98">
        <f t="shared" si="101"/>
        <v>0</v>
      </c>
      <c r="BF423" s="98">
        <f t="shared" si="102"/>
        <v>0</v>
      </c>
      <c r="BH423" s="98">
        <f t="shared" si="103"/>
        <v>0</v>
      </c>
      <c r="BJ423" s="98">
        <f t="shared" si="104"/>
        <v>0</v>
      </c>
    </row>
    <row r="424" spans="1:62" x14ac:dyDescent="0.3">
      <c r="A424" s="98" t="e">
        <f>VLOOKUP(F424,[1]Validation!$G$2:$H$39,2)</f>
        <v>#N/A</v>
      </c>
      <c r="B424" s="98">
        <v>309</v>
      </c>
      <c r="C424" s="98">
        <f t="shared" si="97"/>
        <v>0</v>
      </c>
      <c r="AF424" s="102">
        <f t="shared" si="105"/>
        <v>0</v>
      </c>
      <c r="AG424" s="102">
        <f t="shared" si="98"/>
        <v>0</v>
      </c>
      <c r="AQ424" s="102">
        <f>IFERROR(VLOOKUP(AP424,[1]Validation!$A$22:$B$24,2,),0)</f>
        <v>0</v>
      </c>
      <c r="AS424" s="102">
        <f>IFERROR(VLOOKUP(AR424,[1]Validation!$A$21:$C$24,3,),0)</f>
        <v>0</v>
      </c>
      <c r="AU424" s="102">
        <f>IFERROR(VLOOKUP(AT424,[1]Validation!$A$22:$D$24,4,),0)</f>
        <v>0</v>
      </c>
      <c r="AV424" s="102">
        <f t="shared" si="99"/>
        <v>0</v>
      </c>
      <c r="AW424" s="102">
        <f t="shared" si="100"/>
        <v>0</v>
      </c>
      <c r="BD424" s="98">
        <f t="shared" si="101"/>
        <v>0</v>
      </c>
      <c r="BF424" s="98">
        <f t="shared" si="102"/>
        <v>0</v>
      </c>
      <c r="BH424" s="98">
        <f t="shared" si="103"/>
        <v>0</v>
      </c>
      <c r="BJ424" s="98">
        <f t="shared" si="104"/>
        <v>0</v>
      </c>
    </row>
    <row r="425" spans="1:62" x14ac:dyDescent="0.3">
      <c r="A425" s="98" t="e">
        <f>VLOOKUP(F425,[1]Validation!$G$2:$H$39,2)</f>
        <v>#N/A</v>
      </c>
      <c r="B425" s="98">
        <v>309</v>
      </c>
      <c r="C425" s="98">
        <f t="shared" si="97"/>
        <v>0</v>
      </c>
      <c r="AF425" s="102">
        <f t="shared" si="105"/>
        <v>0</v>
      </c>
      <c r="AG425" s="102">
        <f t="shared" si="98"/>
        <v>0</v>
      </c>
      <c r="AQ425" s="102">
        <f>IFERROR(VLOOKUP(AP425,[1]Validation!$A$22:$B$24,2,),0)</f>
        <v>0</v>
      </c>
      <c r="AS425" s="102">
        <f>IFERROR(VLOOKUP(AR425,[1]Validation!$A$21:$C$24,3,),0)</f>
        <v>0</v>
      </c>
      <c r="AU425" s="102">
        <f>IFERROR(VLOOKUP(AT425,[1]Validation!$A$22:$D$24,4,),0)</f>
        <v>0</v>
      </c>
      <c r="AV425" s="102">
        <f t="shared" si="99"/>
        <v>0</v>
      </c>
      <c r="AW425" s="102">
        <f t="shared" si="100"/>
        <v>0</v>
      </c>
      <c r="BD425" s="98">
        <f t="shared" si="101"/>
        <v>0</v>
      </c>
      <c r="BF425" s="98">
        <f t="shared" si="102"/>
        <v>0</v>
      </c>
      <c r="BH425" s="98">
        <f t="shared" si="103"/>
        <v>0</v>
      </c>
      <c r="BJ425" s="98">
        <f t="shared" si="104"/>
        <v>0</v>
      </c>
    </row>
    <row r="426" spans="1:62" x14ac:dyDescent="0.3">
      <c r="A426" s="98" t="e">
        <f>VLOOKUP(F426,[1]Validation!$G$2:$H$39,2)</f>
        <v>#N/A</v>
      </c>
      <c r="B426" s="98">
        <v>309</v>
      </c>
      <c r="C426" s="98">
        <f t="shared" si="97"/>
        <v>0</v>
      </c>
      <c r="AF426" s="102">
        <f t="shared" si="105"/>
        <v>0</v>
      </c>
      <c r="AG426" s="102">
        <f t="shared" si="98"/>
        <v>0</v>
      </c>
      <c r="AQ426" s="102">
        <f>IFERROR(VLOOKUP(AP426,[1]Validation!$A$22:$B$24,2,),0)</f>
        <v>0</v>
      </c>
      <c r="AS426" s="102">
        <f>IFERROR(VLOOKUP(AR426,[1]Validation!$A$21:$C$24,3,),0)</f>
        <v>0</v>
      </c>
      <c r="AU426" s="102">
        <f>IFERROR(VLOOKUP(AT426,[1]Validation!$A$22:$D$24,4,),0)</f>
        <v>0</v>
      </c>
      <c r="AV426" s="102">
        <f t="shared" si="99"/>
        <v>0</v>
      </c>
      <c r="AW426" s="102">
        <f t="shared" si="100"/>
        <v>0</v>
      </c>
      <c r="BD426" s="98">
        <f t="shared" si="101"/>
        <v>0</v>
      </c>
      <c r="BF426" s="98">
        <f t="shared" si="102"/>
        <v>0</v>
      </c>
      <c r="BH426" s="98">
        <f t="shared" si="103"/>
        <v>0</v>
      </c>
      <c r="BJ426" s="98">
        <f t="shared" si="104"/>
        <v>0</v>
      </c>
    </row>
    <row r="427" spans="1:62" x14ac:dyDescent="0.3">
      <c r="A427" s="98" t="e">
        <f>VLOOKUP(F427,[1]Validation!$G$2:$H$39,2)</f>
        <v>#N/A</v>
      </c>
      <c r="B427" s="98">
        <v>309</v>
      </c>
      <c r="C427" s="98">
        <f t="shared" si="97"/>
        <v>0</v>
      </c>
      <c r="AF427" s="102">
        <f t="shared" si="105"/>
        <v>0</v>
      </c>
      <c r="AG427" s="102">
        <f t="shared" si="98"/>
        <v>0</v>
      </c>
      <c r="AQ427" s="102">
        <f>IFERROR(VLOOKUP(AP427,[1]Validation!$A$22:$B$24,2,),0)</f>
        <v>0</v>
      </c>
      <c r="AS427" s="102">
        <f>IFERROR(VLOOKUP(AR427,[1]Validation!$A$21:$C$24,3,),0)</f>
        <v>0</v>
      </c>
      <c r="AU427" s="102">
        <f>IFERROR(VLOOKUP(AT427,[1]Validation!$A$22:$D$24,4,),0)</f>
        <v>0</v>
      </c>
      <c r="AV427" s="102">
        <f t="shared" si="99"/>
        <v>0</v>
      </c>
      <c r="AW427" s="102">
        <f t="shared" si="100"/>
        <v>0</v>
      </c>
      <c r="BD427" s="98">
        <f t="shared" si="101"/>
        <v>0</v>
      </c>
      <c r="BF427" s="98">
        <f t="shared" si="102"/>
        <v>0</v>
      </c>
      <c r="BH427" s="98">
        <f t="shared" si="103"/>
        <v>0</v>
      </c>
      <c r="BJ427" s="98">
        <f t="shared" si="104"/>
        <v>0</v>
      </c>
    </row>
    <row r="428" spans="1:62" x14ac:dyDescent="0.3">
      <c r="A428" s="98" t="e">
        <f>VLOOKUP(F428,[1]Validation!$G$2:$H$39,2)</f>
        <v>#N/A</v>
      </c>
      <c r="B428" s="98">
        <v>309</v>
      </c>
      <c r="C428" s="98">
        <f t="shared" si="97"/>
        <v>0</v>
      </c>
      <c r="AF428" s="102">
        <f t="shared" si="105"/>
        <v>0</v>
      </c>
      <c r="AG428" s="102">
        <f t="shared" si="98"/>
        <v>0</v>
      </c>
      <c r="AQ428" s="102">
        <f>IFERROR(VLOOKUP(AP428,[1]Validation!$A$22:$B$24,2,),0)</f>
        <v>0</v>
      </c>
      <c r="AS428" s="102">
        <f>IFERROR(VLOOKUP(AR428,[1]Validation!$A$21:$C$24,3,),0)</f>
        <v>0</v>
      </c>
      <c r="AU428" s="102">
        <f>IFERROR(VLOOKUP(AT428,[1]Validation!$A$22:$D$24,4,),0)</f>
        <v>0</v>
      </c>
      <c r="AV428" s="102">
        <f t="shared" si="99"/>
        <v>0</v>
      </c>
      <c r="AW428" s="102">
        <f t="shared" si="100"/>
        <v>0</v>
      </c>
      <c r="BD428" s="98">
        <f t="shared" si="101"/>
        <v>0</v>
      </c>
      <c r="BF428" s="98">
        <f t="shared" si="102"/>
        <v>0</v>
      </c>
      <c r="BH428" s="98">
        <f t="shared" si="103"/>
        <v>0</v>
      </c>
      <c r="BJ428" s="98">
        <f t="shared" si="104"/>
        <v>0</v>
      </c>
    </row>
    <row r="429" spans="1:62" x14ac:dyDescent="0.3">
      <c r="A429" s="98" t="e">
        <f>VLOOKUP(F429,[1]Validation!$G$2:$H$39,2)</f>
        <v>#N/A</v>
      </c>
      <c r="B429" s="98">
        <v>309</v>
      </c>
      <c r="C429" s="98">
        <f t="shared" si="97"/>
        <v>0</v>
      </c>
      <c r="AF429" s="102">
        <f t="shared" si="105"/>
        <v>0</v>
      </c>
      <c r="AG429" s="102">
        <f t="shared" si="98"/>
        <v>0</v>
      </c>
      <c r="AQ429" s="102">
        <f>IFERROR(VLOOKUP(AP429,[1]Validation!$A$22:$B$24,2,),0)</f>
        <v>0</v>
      </c>
      <c r="AS429" s="102">
        <f>IFERROR(VLOOKUP(AR429,[1]Validation!$A$21:$C$24,3,),0)</f>
        <v>0</v>
      </c>
      <c r="AU429" s="102">
        <f>IFERROR(VLOOKUP(AT429,[1]Validation!$A$22:$D$24,4,),0)</f>
        <v>0</v>
      </c>
      <c r="AV429" s="102">
        <f t="shared" si="99"/>
        <v>0</v>
      </c>
      <c r="AW429" s="102">
        <f t="shared" si="100"/>
        <v>0</v>
      </c>
      <c r="BD429" s="98">
        <f t="shared" si="101"/>
        <v>0</v>
      </c>
      <c r="BF429" s="98">
        <f t="shared" si="102"/>
        <v>0</v>
      </c>
      <c r="BH429" s="98">
        <f t="shared" si="103"/>
        <v>0</v>
      </c>
      <c r="BJ429" s="98">
        <f t="shared" si="104"/>
        <v>0</v>
      </c>
    </row>
    <row r="430" spans="1:62" x14ac:dyDescent="0.3">
      <c r="A430" s="98" t="e">
        <f>VLOOKUP(F430,[1]Validation!$G$2:$H$39,2)</f>
        <v>#N/A</v>
      </c>
      <c r="B430" s="98">
        <v>309</v>
      </c>
      <c r="C430" s="98">
        <f t="shared" si="97"/>
        <v>0</v>
      </c>
      <c r="AF430" s="102">
        <f t="shared" si="105"/>
        <v>0</v>
      </c>
      <c r="AG430" s="102">
        <f t="shared" si="98"/>
        <v>0</v>
      </c>
      <c r="AQ430" s="102">
        <f>IFERROR(VLOOKUP(AP430,[1]Validation!$A$22:$B$24,2,),0)</f>
        <v>0</v>
      </c>
      <c r="AS430" s="102">
        <f>IFERROR(VLOOKUP(AR430,[1]Validation!$A$21:$C$24,3,),0)</f>
        <v>0</v>
      </c>
      <c r="AU430" s="102">
        <f>IFERROR(VLOOKUP(AT430,[1]Validation!$A$22:$D$24,4,),0)</f>
        <v>0</v>
      </c>
      <c r="AV430" s="102">
        <f t="shared" si="99"/>
        <v>0</v>
      </c>
      <c r="AW430" s="102">
        <f t="shared" si="100"/>
        <v>0</v>
      </c>
      <c r="BD430" s="98">
        <f t="shared" si="101"/>
        <v>0</v>
      </c>
      <c r="BF430" s="98">
        <f t="shared" si="102"/>
        <v>0</v>
      </c>
      <c r="BH430" s="98">
        <f t="shared" si="103"/>
        <v>0</v>
      </c>
      <c r="BJ430" s="98">
        <f t="shared" si="104"/>
        <v>0</v>
      </c>
    </row>
    <row r="431" spans="1:62" x14ac:dyDescent="0.3">
      <c r="A431" s="98" t="e">
        <f>VLOOKUP(F431,[1]Validation!$G$2:$H$39,2)</f>
        <v>#N/A</v>
      </c>
      <c r="B431" s="98">
        <v>309</v>
      </c>
      <c r="C431" s="98">
        <f t="shared" si="97"/>
        <v>0</v>
      </c>
      <c r="AF431" s="102">
        <f t="shared" si="105"/>
        <v>0</v>
      </c>
      <c r="AG431" s="102">
        <f t="shared" si="98"/>
        <v>0</v>
      </c>
      <c r="AQ431" s="102">
        <f>IFERROR(VLOOKUP(AP431,[1]Validation!$A$22:$B$24,2,),0)</f>
        <v>0</v>
      </c>
      <c r="AS431" s="102">
        <f>IFERROR(VLOOKUP(AR431,[1]Validation!$A$21:$C$24,3,),0)</f>
        <v>0</v>
      </c>
      <c r="AU431" s="102">
        <f>IFERROR(VLOOKUP(AT431,[1]Validation!$A$22:$D$24,4,),0)</f>
        <v>0</v>
      </c>
      <c r="AV431" s="102">
        <f t="shared" si="99"/>
        <v>0</v>
      </c>
      <c r="AW431" s="102">
        <f t="shared" si="100"/>
        <v>0</v>
      </c>
      <c r="BD431" s="98">
        <f t="shared" si="101"/>
        <v>0</v>
      </c>
      <c r="BF431" s="98">
        <f t="shared" si="102"/>
        <v>0</v>
      </c>
      <c r="BH431" s="98">
        <f t="shared" si="103"/>
        <v>0</v>
      </c>
      <c r="BJ431" s="98">
        <f t="shared" si="104"/>
        <v>0</v>
      </c>
    </row>
    <row r="432" spans="1:62" x14ac:dyDescent="0.3">
      <c r="A432" s="98" t="e">
        <f>VLOOKUP(F432,[1]Validation!$G$2:$H$39,2)</f>
        <v>#N/A</v>
      </c>
      <c r="B432" s="98">
        <v>309</v>
      </c>
      <c r="C432" s="98">
        <f t="shared" si="97"/>
        <v>0</v>
      </c>
      <c r="AF432" s="102">
        <f t="shared" si="105"/>
        <v>0</v>
      </c>
      <c r="AG432" s="102">
        <f t="shared" si="98"/>
        <v>0</v>
      </c>
      <c r="AQ432" s="102">
        <f>IFERROR(VLOOKUP(AP432,[1]Validation!$A$22:$B$24,2,),0)</f>
        <v>0</v>
      </c>
      <c r="AS432" s="102">
        <f>IFERROR(VLOOKUP(AR432,[1]Validation!$A$21:$C$24,3,),0)</f>
        <v>0</v>
      </c>
      <c r="AU432" s="102">
        <f>IFERROR(VLOOKUP(AT432,[1]Validation!$A$22:$D$24,4,),0)</f>
        <v>0</v>
      </c>
      <c r="AV432" s="102">
        <f t="shared" si="99"/>
        <v>0</v>
      </c>
      <c r="AW432" s="102">
        <f t="shared" si="100"/>
        <v>0</v>
      </c>
      <c r="BD432" s="98">
        <f t="shared" si="101"/>
        <v>0</v>
      </c>
      <c r="BF432" s="98">
        <f t="shared" si="102"/>
        <v>0</v>
      </c>
      <c r="BH432" s="98">
        <f t="shared" si="103"/>
        <v>0</v>
      </c>
      <c r="BJ432" s="98">
        <f t="shared" si="104"/>
        <v>0</v>
      </c>
    </row>
    <row r="433" spans="1:62" x14ac:dyDescent="0.3">
      <c r="A433" s="98" t="e">
        <f>VLOOKUP(F433,[1]Validation!$G$2:$H$39,2)</f>
        <v>#N/A</v>
      </c>
      <c r="B433" s="98">
        <v>309</v>
      </c>
      <c r="C433" s="98">
        <f t="shared" si="97"/>
        <v>0</v>
      </c>
      <c r="AF433" s="102">
        <f t="shared" si="105"/>
        <v>0</v>
      </c>
      <c r="AG433" s="102">
        <f t="shared" si="98"/>
        <v>0</v>
      </c>
      <c r="AQ433" s="102">
        <f>IFERROR(VLOOKUP(AP433,[1]Validation!$A$22:$B$24,2,),0)</f>
        <v>0</v>
      </c>
      <c r="AS433" s="102">
        <f>IFERROR(VLOOKUP(AR433,[1]Validation!$A$21:$C$24,3,),0)</f>
        <v>0</v>
      </c>
      <c r="AU433" s="102">
        <f>IFERROR(VLOOKUP(AT433,[1]Validation!$A$22:$D$24,4,),0)</f>
        <v>0</v>
      </c>
      <c r="AV433" s="102">
        <f t="shared" si="99"/>
        <v>0</v>
      </c>
      <c r="AW433" s="102">
        <f t="shared" si="100"/>
        <v>0</v>
      </c>
      <c r="BD433" s="98">
        <f t="shared" si="101"/>
        <v>0</v>
      </c>
      <c r="BF433" s="98">
        <f t="shared" si="102"/>
        <v>0</v>
      </c>
      <c r="BH433" s="98">
        <f t="shared" si="103"/>
        <v>0</v>
      </c>
      <c r="BJ433" s="98">
        <f t="shared" si="104"/>
        <v>0</v>
      </c>
    </row>
    <row r="434" spans="1:62" x14ac:dyDescent="0.3">
      <c r="A434" s="98" t="e">
        <f>VLOOKUP(F434,[1]Validation!$G$2:$H$39,2)</f>
        <v>#N/A</v>
      </c>
      <c r="B434" s="98">
        <v>309</v>
      </c>
      <c r="C434" s="98">
        <f t="shared" si="97"/>
        <v>0</v>
      </c>
      <c r="AF434" s="102">
        <f t="shared" si="105"/>
        <v>0</v>
      </c>
      <c r="AG434" s="102">
        <f t="shared" si="98"/>
        <v>0</v>
      </c>
      <c r="AQ434" s="102">
        <f>IFERROR(VLOOKUP(AP434,[1]Validation!$A$22:$B$24,2,),0)</f>
        <v>0</v>
      </c>
      <c r="AS434" s="102">
        <f>IFERROR(VLOOKUP(AR434,[1]Validation!$A$21:$C$24,3,),0)</f>
        <v>0</v>
      </c>
      <c r="AU434" s="102">
        <f>IFERROR(VLOOKUP(AT434,[1]Validation!$A$22:$D$24,4,),0)</f>
        <v>0</v>
      </c>
      <c r="AV434" s="102">
        <f t="shared" si="99"/>
        <v>0</v>
      </c>
      <c r="AW434" s="102">
        <f t="shared" si="100"/>
        <v>0</v>
      </c>
      <c r="BD434" s="98">
        <f t="shared" si="101"/>
        <v>0</v>
      </c>
      <c r="BF434" s="98">
        <f t="shared" si="102"/>
        <v>0</v>
      </c>
      <c r="BH434" s="98">
        <f t="shared" si="103"/>
        <v>0</v>
      </c>
      <c r="BJ434" s="98">
        <f t="shared" si="104"/>
        <v>0</v>
      </c>
    </row>
    <row r="435" spans="1:62" x14ac:dyDescent="0.3">
      <c r="A435" s="98" t="e">
        <f>VLOOKUP(F435,[1]Validation!$G$2:$H$39,2)</f>
        <v>#N/A</v>
      </c>
      <c r="B435" s="98">
        <v>309</v>
      </c>
      <c r="C435" s="98">
        <f t="shared" si="97"/>
        <v>0</v>
      </c>
      <c r="AF435" s="102">
        <f t="shared" si="105"/>
        <v>0</v>
      </c>
      <c r="AG435" s="102">
        <f t="shared" si="98"/>
        <v>0</v>
      </c>
      <c r="AQ435" s="102">
        <f>IFERROR(VLOOKUP(AP435,[1]Validation!$A$22:$B$24,2,),0)</f>
        <v>0</v>
      </c>
      <c r="AS435" s="102">
        <f>IFERROR(VLOOKUP(AR435,[1]Validation!$A$21:$C$24,3,),0)</f>
        <v>0</v>
      </c>
      <c r="AU435" s="102">
        <f>IFERROR(VLOOKUP(AT435,[1]Validation!$A$22:$D$24,4,),0)</f>
        <v>0</v>
      </c>
      <c r="AV435" s="102">
        <f t="shared" si="99"/>
        <v>0</v>
      </c>
      <c r="AW435" s="102">
        <f t="shared" si="100"/>
        <v>0</v>
      </c>
      <c r="BD435" s="98">
        <f t="shared" si="101"/>
        <v>0</v>
      </c>
      <c r="BF435" s="98">
        <f t="shared" si="102"/>
        <v>0</v>
      </c>
      <c r="BH435" s="98">
        <f t="shared" si="103"/>
        <v>0</v>
      </c>
      <c r="BJ435" s="98">
        <f t="shared" si="104"/>
        <v>0</v>
      </c>
    </row>
    <row r="436" spans="1:62" x14ac:dyDescent="0.3">
      <c r="A436" s="98" t="e">
        <f>VLOOKUP(F436,[1]Validation!$G$2:$H$39,2)</f>
        <v>#N/A</v>
      </c>
      <c r="B436" s="98">
        <v>309</v>
      </c>
      <c r="C436" s="98">
        <f t="shared" si="97"/>
        <v>0</v>
      </c>
      <c r="AF436" s="102">
        <f t="shared" si="105"/>
        <v>0</v>
      </c>
      <c r="AG436" s="102">
        <f t="shared" si="98"/>
        <v>0</v>
      </c>
      <c r="AQ436" s="102">
        <f>IFERROR(VLOOKUP(AP436,[1]Validation!$A$22:$B$24,2,),0)</f>
        <v>0</v>
      </c>
      <c r="AS436" s="102">
        <f>IFERROR(VLOOKUP(AR436,[1]Validation!$A$21:$C$24,3,),0)</f>
        <v>0</v>
      </c>
      <c r="AU436" s="102">
        <f>IFERROR(VLOOKUP(AT436,[1]Validation!$A$22:$D$24,4,),0)</f>
        <v>0</v>
      </c>
      <c r="AV436" s="102">
        <f t="shared" si="99"/>
        <v>0</v>
      </c>
      <c r="AW436" s="102">
        <f t="shared" si="100"/>
        <v>0</v>
      </c>
      <c r="BD436" s="98">
        <f t="shared" si="101"/>
        <v>0</v>
      </c>
      <c r="BF436" s="98">
        <f t="shared" si="102"/>
        <v>0</v>
      </c>
      <c r="BH436" s="98">
        <f t="shared" si="103"/>
        <v>0</v>
      </c>
      <c r="BJ436" s="98">
        <f t="shared" si="104"/>
        <v>0</v>
      </c>
    </row>
    <row r="437" spans="1:62" x14ac:dyDescent="0.3">
      <c r="A437" s="98" t="e">
        <f>VLOOKUP(F437,[1]Validation!$G$2:$H$39,2)</f>
        <v>#N/A</v>
      </c>
      <c r="B437" s="98">
        <v>309</v>
      </c>
      <c r="C437" s="98">
        <f t="shared" si="97"/>
        <v>0</v>
      </c>
      <c r="AF437" s="102">
        <f t="shared" si="105"/>
        <v>0</v>
      </c>
      <c r="AG437" s="102">
        <f t="shared" si="98"/>
        <v>0</v>
      </c>
      <c r="AQ437" s="102">
        <f>IFERROR(VLOOKUP(AP437,[1]Validation!$A$22:$B$24,2,),0)</f>
        <v>0</v>
      </c>
      <c r="AS437" s="102">
        <f>IFERROR(VLOOKUP(AR437,[1]Validation!$A$21:$C$24,3,),0)</f>
        <v>0</v>
      </c>
      <c r="AU437" s="102">
        <f>IFERROR(VLOOKUP(AT437,[1]Validation!$A$22:$D$24,4,),0)</f>
        <v>0</v>
      </c>
      <c r="AV437" s="102">
        <f t="shared" si="99"/>
        <v>0</v>
      </c>
      <c r="AW437" s="102">
        <f t="shared" si="100"/>
        <v>0</v>
      </c>
      <c r="BD437" s="98">
        <f t="shared" si="101"/>
        <v>0</v>
      </c>
      <c r="BF437" s="98">
        <f t="shared" si="102"/>
        <v>0</v>
      </c>
      <c r="BH437" s="98">
        <f t="shared" si="103"/>
        <v>0</v>
      </c>
      <c r="BJ437" s="98">
        <f t="shared" si="104"/>
        <v>0</v>
      </c>
    </row>
    <row r="438" spans="1:62" x14ac:dyDescent="0.3">
      <c r="A438" s="98" t="e">
        <f>VLOOKUP(F438,[1]Validation!$G$2:$H$39,2)</f>
        <v>#N/A</v>
      </c>
      <c r="B438" s="98">
        <v>309</v>
      </c>
      <c r="C438" s="98">
        <f t="shared" si="97"/>
        <v>0</v>
      </c>
      <c r="AF438" s="102">
        <f t="shared" si="105"/>
        <v>0</v>
      </c>
      <c r="AG438" s="102">
        <f t="shared" si="98"/>
        <v>0</v>
      </c>
      <c r="AQ438" s="102">
        <f>IFERROR(VLOOKUP(AP438,[1]Validation!$A$22:$B$24,2,),0)</f>
        <v>0</v>
      </c>
      <c r="AS438" s="102">
        <f>IFERROR(VLOOKUP(AR438,[1]Validation!$A$21:$C$24,3,),0)</f>
        <v>0</v>
      </c>
      <c r="AU438" s="102">
        <f>IFERROR(VLOOKUP(AT438,[1]Validation!$A$22:$D$24,4,),0)</f>
        <v>0</v>
      </c>
      <c r="AV438" s="102">
        <f t="shared" si="99"/>
        <v>0</v>
      </c>
      <c r="AW438" s="102">
        <f t="shared" si="100"/>
        <v>0</v>
      </c>
      <c r="BD438" s="98">
        <f t="shared" si="101"/>
        <v>0</v>
      </c>
      <c r="BF438" s="98">
        <f t="shared" si="102"/>
        <v>0</v>
      </c>
      <c r="BH438" s="98">
        <f t="shared" si="103"/>
        <v>0</v>
      </c>
      <c r="BJ438" s="98">
        <f t="shared" si="104"/>
        <v>0</v>
      </c>
    </row>
    <row r="439" spans="1:62" x14ac:dyDescent="0.3">
      <c r="A439" s="98" t="e">
        <f>VLOOKUP(F439,[1]Validation!$G$2:$H$39,2)</f>
        <v>#N/A</v>
      </c>
      <c r="B439" s="98">
        <v>309</v>
      </c>
      <c r="C439" s="98">
        <f t="shared" ref="C439:C502" si="106">COUNTIF(F:F,F439)</f>
        <v>0</v>
      </c>
      <c r="AF439" s="102">
        <f t="shared" si="105"/>
        <v>0</v>
      </c>
      <c r="AG439" s="102">
        <f t="shared" ref="AG439:AG502" si="107">SUM(AH439:AN439)</f>
        <v>0</v>
      </c>
      <c r="AQ439" s="102">
        <f>IFERROR(VLOOKUP(AP439,[1]Validation!$A$22:$B$24,2,),0)</f>
        <v>0</v>
      </c>
      <c r="AS439" s="102">
        <f>IFERROR(VLOOKUP(AR439,[1]Validation!$A$21:$C$24,3,),0)</f>
        <v>0</v>
      </c>
      <c r="AU439" s="102">
        <f>IFERROR(VLOOKUP(AT439,[1]Validation!$A$22:$D$24,4,),0)</f>
        <v>0</v>
      </c>
      <c r="AV439" s="102">
        <f t="shared" ref="AV439:AV502" si="108">Q439+V439</f>
        <v>0</v>
      </c>
      <c r="AW439" s="102">
        <f t="shared" ref="AW439:AW502" si="109">IFERROR(AQ439+AS439+AU439+AV439,0)</f>
        <v>0</v>
      </c>
      <c r="BD439" s="98">
        <f t="shared" ref="BD439:BD502" si="110">COUNTA(BA439:BC439)</f>
        <v>0</v>
      </c>
      <c r="BF439" s="98">
        <f t="shared" ref="BF439:BF502" si="111">COUNTA(BE439)</f>
        <v>0</v>
      </c>
      <c r="BH439" s="98">
        <f t="shared" ref="BH439:BH502" si="112">COUNTA(BG439)</f>
        <v>0</v>
      </c>
      <c r="BJ439" s="98">
        <f t="shared" ref="BJ439:BJ502" si="113">J439+L439+N439+P439+AB439+AD439+AF439+BF439+BH439+BD439</f>
        <v>0</v>
      </c>
    </row>
    <row r="440" spans="1:62" x14ac:dyDescent="0.3">
      <c r="A440" s="98" t="e">
        <f>VLOOKUP(F440,[1]Validation!$G$2:$H$39,2)</f>
        <v>#N/A</v>
      </c>
      <c r="B440" s="98">
        <v>309</v>
      </c>
      <c r="C440" s="98">
        <f t="shared" si="106"/>
        <v>0</v>
      </c>
      <c r="AF440" s="102">
        <f t="shared" si="105"/>
        <v>0</v>
      </c>
      <c r="AG440" s="102">
        <f t="shared" si="107"/>
        <v>0</v>
      </c>
      <c r="AQ440" s="102">
        <f>IFERROR(VLOOKUP(AP440,[1]Validation!$A$22:$B$24,2,),0)</f>
        <v>0</v>
      </c>
      <c r="AS440" s="102">
        <f>IFERROR(VLOOKUP(AR440,[1]Validation!$A$21:$C$24,3,),0)</f>
        <v>0</v>
      </c>
      <c r="AU440" s="102">
        <f>IFERROR(VLOOKUP(AT440,[1]Validation!$A$22:$D$24,4,),0)</f>
        <v>0</v>
      </c>
      <c r="AV440" s="102">
        <f t="shared" si="108"/>
        <v>0</v>
      </c>
      <c r="AW440" s="102">
        <f t="shared" si="109"/>
        <v>0</v>
      </c>
      <c r="BD440" s="98">
        <f t="shared" si="110"/>
        <v>0</v>
      </c>
      <c r="BF440" s="98">
        <f t="shared" si="111"/>
        <v>0</v>
      </c>
      <c r="BH440" s="98">
        <f t="shared" si="112"/>
        <v>0</v>
      </c>
      <c r="BJ440" s="98">
        <f t="shared" si="113"/>
        <v>0</v>
      </c>
    </row>
    <row r="441" spans="1:62" x14ac:dyDescent="0.3">
      <c r="A441" s="98" t="e">
        <f>VLOOKUP(F441,[1]Validation!$G$2:$H$39,2)</f>
        <v>#N/A</v>
      </c>
      <c r="B441" s="98">
        <v>309</v>
      </c>
      <c r="C441" s="98">
        <f t="shared" si="106"/>
        <v>0</v>
      </c>
      <c r="AF441" s="102">
        <f t="shared" si="105"/>
        <v>0</v>
      </c>
      <c r="AG441" s="102">
        <f t="shared" si="107"/>
        <v>0</v>
      </c>
      <c r="AQ441" s="102">
        <f>IFERROR(VLOOKUP(AP441,[1]Validation!$A$22:$B$24,2,),0)</f>
        <v>0</v>
      </c>
      <c r="AS441" s="102">
        <f>IFERROR(VLOOKUP(AR441,[1]Validation!$A$21:$C$24,3,),0)</f>
        <v>0</v>
      </c>
      <c r="AU441" s="102">
        <f>IFERROR(VLOOKUP(AT441,[1]Validation!$A$22:$D$24,4,),0)</f>
        <v>0</v>
      </c>
      <c r="AV441" s="102">
        <f t="shared" si="108"/>
        <v>0</v>
      </c>
      <c r="AW441" s="102">
        <f t="shared" si="109"/>
        <v>0</v>
      </c>
      <c r="BD441" s="98">
        <f t="shared" si="110"/>
        <v>0</v>
      </c>
      <c r="BF441" s="98">
        <f t="shared" si="111"/>
        <v>0</v>
      </c>
      <c r="BH441" s="98">
        <f t="shared" si="112"/>
        <v>0</v>
      </c>
      <c r="BJ441" s="98">
        <f t="shared" si="113"/>
        <v>0</v>
      </c>
    </row>
    <row r="442" spans="1:62" x14ac:dyDescent="0.3">
      <c r="A442" s="98" t="e">
        <f>VLOOKUP(F442,[1]Validation!$G$2:$H$39,2)</f>
        <v>#N/A</v>
      </c>
      <c r="B442" s="98">
        <v>309</v>
      </c>
      <c r="C442" s="98">
        <f t="shared" si="106"/>
        <v>0</v>
      </c>
      <c r="AF442" s="102">
        <f t="shared" si="105"/>
        <v>0</v>
      </c>
      <c r="AG442" s="102">
        <f t="shared" si="107"/>
        <v>0</v>
      </c>
      <c r="AQ442" s="102">
        <f>IFERROR(VLOOKUP(AP442,[1]Validation!$A$22:$B$24,2,),0)</f>
        <v>0</v>
      </c>
      <c r="AS442" s="102">
        <f>IFERROR(VLOOKUP(AR442,[1]Validation!$A$21:$C$24,3,),0)</f>
        <v>0</v>
      </c>
      <c r="AU442" s="102">
        <f>IFERROR(VLOOKUP(AT442,[1]Validation!$A$22:$D$24,4,),0)</f>
        <v>0</v>
      </c>
      <c r="AV442" s="102">
        <f t="shared" si="108"/>
        <v>0</v>
      </c>
      <c r="AW442" s="102">
        <f t="shared" si="109"/>
        <v>0</v>
      </c>
      <c r="BD442" s="98">
        <f t="shared" si="110"/>
        <v>0</v>
      </c>
      <c r="BF442" s="98">
        <f t="shared" si="111"/>
        <v>0</v>
      </c>
      <c r="BH442" s="98">
        <f t="shared" si="112"/>
        <v>0</v>
      </c>
      <c r="BJ442" s="98">
        <f t="shared" si="113"/>
        <v>0</v>
      </c>
    </row>
    <row r="443" spans="1:62" x14ac:dyDescent="0.3">
      <c r="A443" s="98" t="e">
        <f>VLOOKUP(F443,[1]Validation!$G$2:$H$39,2)</f>
        <v>#N/A</v>
      </c>
      <c r="B443" s="98">
        <v>309</v>
      </c>
      <c r="C443" s="98">
        <f t="shared" si="106"/>
        <v>0</v>
      </c>
      <c r="AF443" s="102">
        <f t="shared" si="105"/>
        <v>0</v>
      </c>
      <c r="AG443" s="102">
        <f t="shared" si="107"/>
        <v>0</v>
      </c>
      <c r="AQ443" s="102">
        <f>IFERROR(VLOOKUP(AP443,[1]Validation!$A$22:$B$24,2,),0)</f>
        <v>0</v>
      </c>
      <c r="AS443" s="102">
        <f>IFERROR(VLOOKUP(AR443,[1]Validation!$A$21:$C$24,3,),0)</f>
        <v>0</v>
      </c>
      <c r="AU443" s="102">
        <f>IFERROR(VLOOKUP(AT443,[1]Validation!$A$22:$D$24,4,),0)</f>
        <v>0</v>
      </c>
      <c r="AV443" s="102">
        <f t="shared" si="108"/>
        <v>0</v>
      </c>
      <c r="AW443" s="102">
        <f t="shared" si="109"/>
        <v>0</v>
      </c>
      <c r="BD443" s="98">
        <f t="shared" si="110"/>
        <v>0</v>
      </c>
      <c r="BF443" s="98">
        <f t="shared" si="111"/>
        <v>0</v>
      </c>
      <c r="BH443" s="98">
        <f t="shared" si="112"/>
        <v>0</v>
      </c>
      <c r="BJ443" s="98">
        <f t="shared" si="113"/>
        <v>0</v>
      </c>
    </row>
    <row r="444" spans="1:62" x14ac:dyDescent="0.3">
      <c r="A444" s="98" t="e">
        <f>VLOOKUP(F444,[1]Validation!$G$2:$H$39,2)</f>
        <v>#N/A</v>
      </c>
      <c r="B444" s="98">
        <v>309</v>
      </c>
      <c r="C444" s="98">
        <f t="shared" si="106"/>
        <v>0</v>
      </c>
      <c r="AF444" s="102">
        <f t="shared" si="105"/>
        <v>0</v>
      </c>
      <c r="AG444" s="102">
        <f t="shared" si="107"/>
        <v>0</v>
      </c>
      <c r="AQ444" s="102">
        <f>IFERROR(VLOOKUP(AP444,[1]Validation!$A$22:$B$24,2,),0)</f>
        <v>0</v>
      </c>
      <c r="AS444" s="102">
        <f>IFERROR(VLOOKUP(AR444,[1]Validation!$A$21:$C$24,3,),0)</f>
        <v>0</v>
      </c>
      <c r="AU444" s="102">
        <f>IFERROR(VLOOKUP(AT444,[1]Validation!$A$22:$D$24,4,),0)</f>
        <v>0</v>
      </c>
      <c r="AV444" s="102">
        <f t="shared" si="108"/>
        <v>0</v>
      </c>
      <c r="AW444" s="102">
        <f t="shared" si="109"/>
        <v>0</v>
      </c>
      <c r="BD444" s="98">
        <f t="shared" si="110"/>
        <v>0</v>
      </c>
      <c r="BF444" s="98">
        <f t="shared" si="111"/>
        <v>0</v>
      </c>
      <c r="BH444" s="98">
        <f t="shared" si="112"/>
        <v>0</v>
      </c>
      <c r="BJ444" s="98">
        <f t="shared" si="113"/>
        <v>0</v>
      </c>
    </row>
    <row r="445" spans="1:62" x14ac:dyDescent="0.3">
      <c r="A445" s="98" t="e">
        <f>VLOOKUP(F445,[1]Validation!$G$2:$H$39,2)</f>
        <v>#N/A</v>
      </c>
      <c r="B445" s="98">
        <v>309</v>
      </c>
      <c r="C445" s="98">
        <f t="shared" si="106"/>
        <v>0</v>
      </c>
      <c r="AF445" s="102">
        <f t="shared" si="105"/>
        <v>0</v>
      </c>
      <c r="AG445" s="102">
        <f t="shared" si="107"/>
        <v>0</v>
      </c>
      <c r="AQ445" s="102">
        <f>IFERROR(VLOOKUP(AP445,[1]Validation!$A$22:$B$24,2,),0)</f>
        <v>0</v>
      </c>
      <c r="AS445" s="102">
        <f>IFERROR(VLOOKUP(AR445,[1]Validation!$A$21:$C$24,3,),0)</f>
        <v>0</v>
      </c>
      <c r="AU445" s="102">
        <f>IFERROR(VLOOKUP(AT445,[1]Validation!$A$22:$D$24,4,),0)</f>
        <v>0</v>
      </c>
      <c r="AV445" s="102">
        <f t="shared" si="108"/>
        <v>0</v>
      </c>
      <c r="AW445" s="102">
        <f t="shared" si="109"/>
        <v>0</v>
      </c>
      <c r="BD445" s="98">
        <f t="shared" si="110"/>
        <v>0</v>
      </c>
      <c r="BF445" s="98">
        <f t="shared" si="111"/>
        <v>0</v>
      </c>
      <c r="BH445" s="98">
        <f t="shared" si="112"/>
        <v>0</v>
      </c>
      <c r="BJ445" s="98">
        <f t="shared" si="113"/>
        <v>0</v>
      </c>
    </row>
    <row r="446" spans="1:62" x14ac:dyDescent="0.3">
      <c r="A446" s="98" t="e">
        <f>VLOOKUP(F446,[1]Validation!$G$2:$H$39,2)</f>
        <v>#N/A</v>
      </c>
      <c r="B446" s="98">
        <v>309</v>
      </c>
      <c r="C446" s="98">
        <f t="shared" si="106"/>
        <v>0</v>
      </c>
      <c r="AF446" s="102">
        <f t="shared" si="105"/>
        <v>0</v>
      </c>
      <c r="AG446" s="102">
        <f t="shared" si="107"/>
        <v>0</v>
      </c>
      <c r="AQ446" s="102">
        <f>IFERROR(VLOOKUP(AP446,[1]Validation!$A$22:$B$24,2,),0)</f>
        <v>0</v>
      </c>
      <c r="AS446" s="102">
        <f>IFERROR(VLOOKUP(AR446,[1]Validation!$A$21:$C$24,3,),0)</f>
        <v>0</v>
      </c>
      <c r="AU446" s="102">
        <f>IFERROR(VLOOKUP(AT446,[1]Validation!$A$22:$D$24,4,),0)</f>
        <v>0</v>
      </c>
      <c r="AV446" s="102">
        <f t="shared" si="108"/>
        <v>0</v>
      </c>
      <c r="AW446" s="102">
        <f t="shared" si="109"/>
        <v>0</v>
      </c>
      <c r="BD446" s="98">
        <f t="shared" si="110"/>
        <v>0</v>
      </c>
      <c r="BF446" s="98">
        <f t="shared" si="111"/>
        <v>0</v>
      </c>
      <c r="BH446" s="98">
        <f t="shared" si="112"/>
        <v>0</v>
      </c>
      <c r="BJ446" s="98">
        <f t="shared" si="113"/>
        <v>0</v>
      </c>
    </row>
    <row r="447" spans="1:62" x14ac:dyDescent="0.3">
      <c r="A447" s="98" t="e">
        <f>VLOOKUP(F447,[1]Validation!$G$2:$H$39,2)</f>
        <v>#N/A</v>
      </c>
      <c r="B447" s="98">
        <v>309</v>
      </c>
      <c r="C447" s="98">
        <f t="shared" si="106"/>
        <v>0</v>
      </c>
      <c r="AF447" s="102">
        <f t="shared" si="105"/>
        <v>0</v>
      </c>
      <c r="AG447" s="102">
        <f t="shared" si="107"/>
        <v>0</v>
      </c>
      <c r="AQ447" s="102">
        <f>IFERROR(VLOOKUP(AP447,[1]Validation!$A$22:$B$24,2,),0)</f>
        <v>0</v>
      </c>
      <c r="AS447" s="102">
        <f>IFERROR(VLOOKUP(AR447,[1]Validation!$A$21:$C$24,3,),0)</f>
        <v>0</v>
      </c>
      <c r="AU447" s="102">
        <f>IFERROR(VLOOKUP(AT447,[1]Validation!$A$22:$D$24,4,),0)</f>
        <v>0</v>
      </c>
      <c r="AV447" s="102">
        <f t="shared" si="108"/>
        <v>0</v>
      </c>
      <c r="AW447" s="102">
        <f t="shared" si="109"/>
        <v>0</v>
      </c>
      <c r="BD447" s="98">
        <f t="shared" si="110"/>
        <v>0</v>
      </c>
      <c r="BF447" s="98">
        <f t="shared" si="111"/>
        <v>0</v>
      </c>
      <c r="BH447" s="98">
        <f t="shared" si="112"/>
        <v>0</v>
      </c>
      <c r="BJ447" s="98">
        <f t="shared" si="113"/>
        <v>0</v>
      </c>
    </row>
    <row r="448" spans="1:62" x14ac:dyDescent="0.3">
      <c r="A448" s="98" t="e">
        <f>VLOOKUP(F448,[1]Validation!$G$2:$H$39,2)</f>
        <v>#N/A</v>
      </c>
      <c r="B448" s="98">
        <v>309</v>
      </c>
      <c r="C448" s="98">
        <f t="shared" si="106"/>
        <v>0</v>
      </c>
      <c r="AF448" s="102">
        <f t="shared" ref="AF448:AF511" si="114">COUNTA(AE448)</f>
        <v>0</v>
      </c>
      <c r="AG448" s="102">
        <f t="shared" si="107"/>
        <v>0</v>
      </c>
      <c r="AQ448" s="102">
        <f>IFERROR(VLOOKUP(AP448,[1]Validation!$A$22:$B$24,2,),0)</f>
        <v>0</v>
      </c>
      <c r="AS448" s="102">
        <f>IFERROR(VLOOKUP(AR448,[1]Validation!$A$21:$C$24,3,),0)</f>
        <v>0</v>
      </c>
      <c r="AU448" s="102">
        <f>IFERROR(VLOOKUP(AT448,[1]Validation!$A$22:$D$24,4,),0)</f>
        <v>0</v>
      </c>
      <c r="AV448" s="102">
        <f t="shared" si="108"/>
        <v>0</v>
      </c>
      <c r="AW448" s="102">
        <f t="shared" si="109"/>
        <v>0</v>
      </c>
      <c r="BD448" s="98">
        <f t="shared" si="110"/>
        <v>0</v>
      </c>
      <c r="BF448" s="98">
        <f t="shared" si="111"/>
        <v>0</v>
      </c>
      <c r="BH448" s="98">
        <f t="shared" si="112"/>
        <v>0</v>
      </c>
      <c r="BJ448" s="98">
        <f t="shared" si="113"/>
        <v>0</v>
      </c>
    </row>
    <row r="449" spans="1:62" x14ac:dyDescent="0.3">
      <c r="A449" s="98" t="e">
        <f>VLOOKUP(F449,[1]Validation!$G$2:$H$39,2)</f>
        <v>#N/A</v>
      </c>
      <c r="B449" s="98">
        <v>309</v>
      </c>
      <c r="C449" s="98">
        <f t="shared" si="106"/>
        <v>0</v>
      </c>
      <c r="AF449" s="102">
        <f t="shared" si="114"/>
        <v>0</v>
      </c>
      <c r="AG449" s="102">
        <f t="shared" si="107"/>
        <v>0</v>
      </c>
      <c r="AQ449" s="102">
        <f>IFERROR(VLOOKUP(AP449,[1]Validation!$A$22:$B$24,2,),0)</f>
        <v>0</v>
      </c>
      <c r="AS449" s="102">
        <f>IFERROR(VLOOKUP(AR449,[1]Validation!$A$21:$C$24,3,),0)</f>
        <v>0</v>
      </c>
      <c r="AU449" s="102">
        <f>IFERROR(VLOOKUP(AT449,[1]Validation!$A$22:$D$24,4,),0)</f>
        <v>0</v>
      </c>
      <c r="AV449" s="102">
        <f t="shared" si="108"/>
        <v>0</v>
      </c>
      <c r="AW449" s="102">
        <f t="shared" si="109"/>
        <v>0</v>
      </c>
      <c r="BD449" s="98">
        <f t="shared" si="110"/>
        <v>0</v>
      </c>
      <c r="BF449" s="98">
        <f t="shared" si="111"/>
        <v>0</v>
      </c>
      <c r="BH449" s="98">
        <f t="shared" si="112"/>
        <v>0</v>
      </c>
      <c r="BJ449" s="98">
        <f t="shared" si="113"/>
        <v>0</v>
      </c>
    </row>
    <row r="450" spans="1:62" x14ac:dyDescent="0.3">
      <c r="A450" s="98" t="e">
        <f>VLOOKUP(F450,[1]Validation!$G$2:$H$39,2)</f>
        <v>#N/A</v>
      </c>
      <c r="B450" s="98">
        <v>309</v>
      </c>
      <c r="C450" s="98">
        <f t="shared" si="106"/>
        <v>0</v>
      </c>
      <c r="AF450" s="102">
        <f t="shared" si="114"/>
        <v>0</v>
      </c>
      <c r="AG450" s="102">
        <f t="shared" si="107"/>
        <v>0</v>
      </c>
      <c r="AQ450" s="102">
        <f>IFERROR(VLOOKUP(AP450,[1]Validation!$A$22:$B$24,2,),0)</f>
        <v>0</v>
      </c>
      <c r="AS450" s="102">
        <f>IFERROR(VLOOKUP(AR450,[1]Validation!$A$21:$C$24,3,),0)</f>
        <v>0</v>
      </c>
      <c r="AU450" s="102">
        <f>IFERROR(VLOOKUP(AT450,[1]Validation!$A$22:$D$24,4,),0)</f>
        <v>0</v>
      </c>
      <c r="AV450" s="102">
        <f t="shared" si="108"/>
        <v>0</v>
      </c>
      <c r="AW450" s="102">
        <f t="shared" si="109"/>
        <v>0</v>
      </c>
      <c r="BD450" s="98">
        <f t="shared" si="110"/>
        <v>0</v>
      </c>
      <c r="BF450" s="98">
        <f t="shared" si="111"/>
        <v>0</v>
      </c>
      <c r="BH450" s="98">
        <f t="shared" si="112"/>
        <v>0</v>
      </c>
      <c r="BJ450" s="98">
        <f t="shared" si="113"/>
        <v>0</v>
      </c>
    </row>
    <row r="451" spans="1:62" x14ac:dyDescent="0.3">
      <c r="A451" s="98" t="e">
        <f>VLOOKUP(F451,[1]Validation!$G$2:$H$39,2)</f>
        <v>#N/A</v>
      </c>
      <c r="B451" s="98">
        <v>309</v>
      </c>
      <c r="C451" s="98">
        <f t="shared" si="106"/>
        <v>0</v>
      </c>
      <c r="AF451" s="102">
        <f t="shared" si="114"/>
        <v>0</v>
      </c>
      <c r="AG451" s="102">
        <f t="shared" si="107"/>
        <v>0</v>
      </c>
      <c r="AQ451" s="102">
        <f>IFERROR(VLOOKUP(AP451,[1]Validation!$A$22:$B$24,2,),0)</f>
        <v>0</v>
      </c>
      <c r="AS451" s="102">
        <f>IFERROR(VLOOKUP(AR451,[1]Validation!$A$21:$C$24,3,),0)</f>
        <v>0</v>
      </c>
      <c r="AU451" s="102">
        <f>IFERROR(VLOOKUP(AT451,[1]Validation!$A$22:$D$24,4,),0)</f>
        <v>0</v>
      </c>
      <c r="AV451" s="102">
        <f t="shared" si="108"/>
        <v>0</v>
      </c>
      <c r="AW451" s="102">
        <f t="shared" si="109"/>
        <v>0</v>
      </c>
      <c r="BD451" s="98">
        <f t="shared" si="110"/>
        <v>0</v>
      </c>
      <c r="BF451" s="98">
        <f t="shared" si="111"/>
        <v>0</v>
      </c>
      <c r="BH451" s="98">
        <f t="shared" si="112"/>
        <v>0</v>
      </c>
      <c r="BJ451" s="98">
        <f t="shared" si="113"/>
        <v>0</v>
      </c>
    </row>
    <row r="452" spans="1:62" x14ac:dyDescent="0.3">
      <c r="A452" s="98" t="e">
        <f>VLOOKUP(F452,[1]Validation!$G$2:$H$39,2)</f>
        <v>#N/A</v>
      </c>
      <c r="B452" s="98">
        <v>309</v>
      </c>
      <c r="C452" s="98">
        <f t="shared" si="106"/>
        <v>0</v>
      </c>
      <c r="AF452" s="102">
        <f t="shared" si="114"/>
        <v>0</v>
      </c>
      <c r="AG452" s="102">
        <f t="shared" si="107"/>
        <v>0</v>
      </c>
      <c r="AQ452" s="102">
        <f>IFERROR(VLOOKUP(AP452,[1]Validation!$A$22:$B$24,2,),0)</f>
        <v>0</v>
      </c>
      <c r="AS452" s="102">
        <f>IFERROR(VLOOKUP(AR452,[1]Validation!$A$21:$C$24,3,),0)</f>
        <v>0</v>
      </c>
      <c r="AU452" s="102">
        <f>IFERROR(VLOOKUP(AT452,[1]Validation!$A$22:$D$24,4,),0)</f>
        <v>0</v>
      </c>
      <c r="AV452" s="102">
        <f t="shared" si="108"/>
        <v>0</v>
      </c>
      <c r="AW452" s="102">
        <f t="shared" si="109"/>
        <v>0</v>
      </c>
      <c r="BD452" s="98">
        <f t="shared" si="110"/>
        <v>0</v>
      </c>
      <c r="BF452" s="98">
        <f t="shared" si="111"/>
        <v>0</v>
      </c>
      <c r="BH452" s="98">
        <f t="shared" si="112"/>
        <v>0</v>
      </c>
      <c r="BJ452" s="98">
        <f t="shared" si="113"/>
        <v>0</v>
      </c>
    </row>
    <row r="453" spans="1:62" x14ac:dyDescent="0.3">
      <c r="A453" s="98" t="e">
        <f>VLOOKUP(F453,[1]Validation!$G$2:$H$39,2)</f>
        <v>#N/A</v>
      </c>
      <c r="B453" s="98">
        <v>309</v>
      </c>
      <c r="C453" s="98">
        <f t="shared" si="106"/>
        <v>0</v>
      </c>
      <c r="AF453" s="102">
        <f t="shared" si="114"/>
        <v>0</v>
      </c>
      <c r="AG453" s="102">
        <f t="shared" si="107"/>
        <v>0</v>
      </c>
      <c r="AQ453" s="102">
        <f>IFERROR(VLOOKUP(AP453,[1]Validation!$A$22:$B$24,2,),0)</f>
        <v>0</v>
      </c>
      <c r="AS453" s="102">
        <f>IFERROR(VLOOKUP(AR453,[1]Validation!$A$21:$C$24,3,),0)</f>
        <v>0</v>
      </c>
      <c r="AU453" s="102">
        <f>IFERROR(VLOOKUP(AT453,[1]Validation!$A$22:$D$24,4,),0)</f>
        <v>0</v>
      </c>
      <c r="AV453" s="102">
        <f t="shared" si="108"/>
        <v>0</v>
      </c>
      <c r="AW453" s="102">
        <f t="shared" si="109"/>
        <v>0</v>
      </c>
      <c r="BD453" s="98">
        <f t="shared" si="110"/>
        <v>0</v>
      </c>
      <c r="BF453" s="98">
        <f t="shared" si="111"/>
        <v>0</v>
      </c>
      <c r="BH453" s="98">
        <f t="shared" si="112"/>
        <v>0</v>
      </c>
      <c r="BJ453" s="98">
        <f t="shared" si="113"/>
        <v>0</v>
      </c>
    </row>
    <row r="454" spans="1:62" x14ac:dyDescent="0.3">
      <c r="A454" s="98" t="e">
        <f>VLOOKUP(F454,[1]Validation!$G$2:$H$39,2)</f>
        <v>#N/A</v>
      </c>
      <c r="B454" s="98">
        <v>309</v>
      </c>
      <c r="C454" s="98">
        <f t="shared" si="106"/>
        <v>0</v>
      </c>
      <c r="AF454" s="102">
        <f t="shared" si="114"/>
        <v>0</v>
      </c>
      <c r="AG454" s="102">
        <f t="shared" si="107"/>
        <v>0</v>
      </c>
      <c r="AQ454" s="102">
        <f>IFERROR(VLOOKUP(AP454,[1]Validation!$A$22:$B$24,2,),0)</f>
        <v>0</v>
      </c>
      <c r="AS454" s="102">
        <f>IFERROR(VLOOKUP(AR454,[1]Validation!$A$21:$C$24,3,),0)</f>
        <v>0</v>
      </c>
      <c r="AU454" s="102">
        <f>IFERROR(VLOOKUP(AT454,[1]Validation!$A$22:$D$24,4,),0)</f>
        <v>0</v>
      </c>
      <c r="AV454" s="102">
        <f t="shared" si="108"/>
        <v>0</v>
      </c>
      <c r="AW454" s="102">
        <f t="shared" si="109"/>
        <v>0</v>
      </c>
      <c r="BD454" s="98">
        <f t="shared" si="110"/>
        <v>0</v>
      </c>
      <c r="BF454" s="98">
        <f t="shared" si="111"/>
        <v>0</v>
      </c>
      <c r="BH454" s="98">
        <f t="shared" si="112"/>
        <v>0</v>
      </c>
      <c r="BJ454" s="98">
        <f t="shared" si="113"/>
        <v>0</v>
      </c>
    </row>
    <row r="455" spans="1:62" x14ac:dyDescent="0.3">
      <c r="A455" s="98" t="e">
        <f>VLOOKUP(F455,[1]Validation!$G$2:$H$39,2)</f>
        <v>#N/A</v>
      </c>
      <c r="B455" s="98">
        <v>309</v>
      </c>
      <c r="C455" s="98">
        <f t="shared" si="106"/>
        <v>0</v>
      </c>
      <c r="AF455" s="102">
        <f t="shared" si="114"/>
        <v>0</v>
      </c>
      <c r="AG455" s="102">
        <f t="shared" si="107"/>
        <v>0</v>
      </c>
      <c r="AQ455" s="102">
        <f>IFERROR(VLOOKUP(AP455,[1]Validation!$A$22:$B$24,2,),0)</f>
        <v>0</v>
      </c>
      <c r="AS455" s="102">
        <f>IFERROR(VLOOKUP(AR455,[1]Validation!$A$21:$C$24,3,),0)</f>
        <v>0</v>
      </c>
      <c r="AU455" s="102">
        <f>IFERROR(VLOOKUP(AT455,[1]Validation!$A$22:$D$24,4,),0)</f>
        <v>0</v>
      </c>
      <c r="AV455" s="102">
        <f t="shared" si="108"/>
        <v>0</v>
      </c>
      <c r="AW455" s="102">
        <f t="shared" si="109"/>
        <v>0</v>
      </c>
      <c r="BD455" s="98">
        <f t="shared" si="110"/>
        <v>0</v>
      </c>
      <c r="BF455" s="98">
        <f t="shared" si="111"/>
        <v>0</v>
      </c>
      <c r="BH455" s="98">
        <f t="shared" si="112"/>
        <v>0</v>
      </c>
      <c r="BJ455" s="98">
        <f t="shared" si="113"/>
        <v>0</v>
      </c>
    </row>
    <row r="456" spans="1:62" x14ac:dyDescent="0.3">
      <c r="A456" s="98" t="e">
        <f>VLOOKUP(F456,[1]Validation!$G$2:$H$39,2)</f>
        <v>#N/A</v>
      </c>
      <c r="B456" s="98">
        <v>309</v>
      </c>
      <c r="C456" s="98">
        <f t="shared" si="106"/>
        <v>0</v>
      </c>
      <c r="AF456" s="102">
        <f t="shared" si="114"/>
        <v>0</v>
      </c>
      <c r="AG456" s="102">
        <f t="shared" si="107"/>
        <v>0</v>
      </c>
      <c r="AQ456" s="102">
        <f>IFERROR(VLOOKUP(AP456,[1]Validation!$A$22:$B$24,2,),0)</f>
        <v>0</v>
      </c>
      <c r="AS456" s="102">
        <f>IFERROR(VLOOKUP(AR456,[1]Validation!$A$21:$C$24,3,),0)</f>
        <v>0</v>
      </c>
      <c r="AU456" s="102">
        <f>IFERROR(VLOOKUP(AT456,[1]Validation!$A$22:$D$24,4,),0)</f>
        <v>0</v>
      </c>
      <c r="AV456" s="102">
        <f t="shared" si="108"/>
        <v>0</v>
      </c>
      <c r="AW456" s="102">
        <f t="shared" si="109"/>
        <v>0</v>
      </c>
      <c r="BD456" s="98">
        <f t="shared" si="110"/>
        <v>0</v>
      </c>
      <c r="BF456" s="98">
        <f t="shared" si="111"/>
        <v>0</v>
      </c>
      <c r="BH456" s="98">
        <f t="shared" si="112"/>
        <v>0</v>
      </c>
      <c r="BJ456" s="98">
        <f t="shared" si="113"/>
        <v>0</v>
      </c>
    </row>
    <row r="457" spans="1:62" x14ac:dyDescent="0.3">
      <c r="A457" s="98" t="e">
        <f>VLOOKUP(F457,[1]Validation!$G$2:$H$39,2)</f>
        <v>#N/A</v>
      </c>
      <c r="B457" s="98">
        <v>309</v>
      </c>
      <c r="C457" s="98">
        <f t="shared" si="106"/>
        <v>0</v>
      </c>
      <c r="AF457" s="102">
        <f t="shared" si="114"/>
        <v>0</v>
      </c>
      <c r="AG457" s="102">
        <f t="shared" si="107"/>
        <v>0</v>
      </c>
      <c r="AQ457" s="102">
        <f>IFERROR(VLOOKUP(AP457,[1]Validation!$A$22:$B$24,2,),0)</f>
        <v>0</v>
      </c>
      <c r="AS457" s="102">
        <f>IFERROR(VLOOKUP(AR457,[1]Validation!$A$21:$C$24,3,),0)</f>
        <v>0</v>
      </c>
      <c r="AU457" s="102">
        <f>IFERROR(VLOOKUP(AT457,[1]Validation!$A$22:$D$24,4,),0)</f>
        <v>0</v>
      </c>
      <c r="AV457" s="102">
        <f t="shared" si="108"/>
        <v>0</v>
      </c>
      <c r="AW457" s="102">
        <f t="shared" si="109"/>
        <v>0</v>
      </c>
      <c r="BD457" s="98">
        <f t="shared" si="110"/>
        <v>0</v>
      </c>
      <c r="BF457" s="98">
        <f t="shared" si="111"/>
        <v>0</v>
      </c>
      <c r="BH457" s="98">
        <f t="shared" si="112"/>
        <v>0</v>
      </c>
      <c r="BJ457" s="98">
        <f t="shared" si="113"/>
        <v>0</v>
      </c>
    </row>
    <row r="458" spans="1:62" x14ac:dyDescent="0.3">
      <c r="A458" s="98" t="e">
        <f>VLOOKUP(F458,[1]Validation!$G$2:$H$39,2)</f>
        <v>#N/A</v>
      </c>
      <c r="B458" s="98">
        <v>309</v>
      </c>
      <c r="C458" s="98">
        <f t="shared" si="106"/>
        <v>0</v>
      </c>
      <c r="AF458" s="102">
        <f t="shared" si="114"/>
        <v>0</v>
      </c>
      <c r="AG458" s="102">
        <f t="shared" si="107"/>
        <v>0</v>
      </c>
      <c r="AQ458" s="102">
        <f>IFERROR(VLOOKUP(AP458,[1]Validation!$A$22:$B$24,2,),0)</f>
        <v>0</v>
      </c>
      <c r="AS458" s="102">
        <f>IFERROR(VLOOKUP(AR458,[1]Validation!$A$21:$C$24,3,),0)</f>
        <v>0</v>
      </c>
      <c r="AU458" s="102">
        <f>IFERROR(VLOOKUP(AT458,[1]Validation!$A$22:$D$24,4,),0)</f>
        <v>0</v>
      </c>
      <c r="AV458" s="102">
        <f t="shared" si="108"/>
        <v>0</v>
      </c>
      <c r="AW458" s="102">
        <f t="shared" si="109"/>
        <v>0</v>
      </c>
      <c r="BD458" s="98">
        <f t="shared" si="110"/>
        <v>0</v>
      </c>
      <c r="BF458" s="98">
        <f t="shared" si="111"/>
        <v>0</v>
      </c>
      <c r="BH458" s="98">
        <f t="shared" si="112"/>
        <v>0</v>
      </c>
      <c r="BJ458" s="98">
        <f t="shared" si="113"/>
        <v>0</v>
      </c>
    </row>
    <row r="459" spans="1:62" x14ac:dyDescent="0.3">
      <c r="A459" s="98" t="e">
        <f>VLOOKUP(F459,[1]Validation!$G$2:$H$39,2)</f>
        <v>#N/A</v>
      </c>
      <c r="B459" s="98">
        <v>309</v>
      </c>
      <c r="C459" s="98">
        <f t="shared" si="106"/>
        <v>0</v>
      </c>
      <c r="AF459" s="102">
        <f t="shared" si="114"/>
        <v>0</v>
      </c>
      <c r="AG459" s="102">
        <f t="shared" si="107"/>
        <v>0</v>
      </c>
      <c r="AQ459" s="102">
        <f>IFERROR(VLOOKUP(AP459,[1]Validation!$A$22:$B$24,2,),0)</f>
        <v>0</v>
      </c>
      <c r="AS459" s="102">
        <f>IFERROR(VLOOKUP(AR459,[1]Validation!$A$21:$C$24,3,),0)</f>
        <v>0</v>
      </c>
      <c r="AU459" s="102">
        <f>IFERROR(VLOOKUP(AT459,[1]Validation!$A$22:$D$24,4,),0)</f>
        <v>0</v>
      </c>
      <c r="AV459" s="102">
        <f t="shared" si="108"/>
        <v>0</v>
      </c>
      <c r="AW459" s="102">
        <f t="shared" si="109"/>
        <v>0</v>
      </c>
      <c r="BD459" s="98">
        <f t="shared" si="110"/>
        <v>0</v>
      </c>
      <c r="BF459" s="98">
        <f t="shared" si="111"/>
        <v>0</v>
      </c>
      <c r="BH459" s="98">
        <f t="shared" si="112"/>
        <v>0</v>
      </c>
      <c r="BJ459" s="98">
        <f t="shared" si="113"/>
        <v>0</v>
      </c>
    </row>
    <row r="460" spans="1:62" x14ac:dyDescent="0.3">
      <c r="A460" s="98" t="e">
        <f>VLOOKUP(F460,[1]Validation!$G$2:$H$39,2)</f>
        <v>#N/A</v>
      </c>
      <c r="B460" s="98">
        <v>309</v>
      </c>
      <c r="C460" s="98">
        <f t="shared" si="106"/>
        <v>0</v>
      </c>
      <c r="AF460" s="102">
        <f t="shared" si="114"/>
        <v>0</v>
      </c>
      <c r="AG460" s="102">
        <f t="shared" si="107"/>
        <v>0</v>
      </c>
      <c r="AQ460" s="102">
        <f>IFERROR(VLOOKUP(AP460,[1]Validation!$A$22:$B$24,2,),0)</f>
        <v>0</v>
      </c>
      <c r="AS460" s="102">
        <f>IFERROR(VLOOKUP(AR460,[1]Validation!$A$21:$C$24,3,),0)</f>
        <v>0</v>
      </c>
      <c r="AU460" s="102">
        <f>IFERROR(VLOOKUP(AT460,[1]Validation!$A$22:$D$24,4,),0)</f>
        <v>0</v>
      </c>
      <c r="AV460" s="102">
        <f t="shared" si="108"/>
        <v>0</v>
      </c>
      <c r="AW460" s="102">
        <f t="shared" si="109"/>
        <v>0</v>
      </c>
      <c r="BD460" s="98">
        <f t="shared" si="110"/>
        <v>0</v>
      </c>
      <c r="BF460" s="98">
        <f t="shared" si="111"/>
        <v>0</v>
      </c>
      <c r="BH460" s="98">
        <f t="shared" si="112"/>
        <v>0</v>
      </c>
      <c r="BJ460" s="98">
        <f t="shared" si="113"/>
        <v>0</v>
      </c>
    </row>
    <row r="461" spans="1:62" x14ac:dyDescent="0.3">
      <c r="A461" s="98" t="e">
        <f>VLOOKUP(F461,[1]Validation!$G$2:$H$39,2)</f>
        <v>#N/A</v>
      </c>
      <c r="B461" s="98">
        <v>309</v>
      </c>
      <c r="C461" s="98">
        <f t="shared" si="106"/>
        <v>0</v>
      </c>
      <c r="AF461" s="102">
        <f t="shared" si="114"/>
        <v>0</v>
      </c>
      <c r="AG461" s="102">
        <f t="shared" si="107"/>
        <v>0</v>
      </c>
      <c r="AQ461" s="102">
        <f>IFERROR(VLOOKUP(AP461,[1]Validation!$A$22:$B$24,2,),0)</f>
        <v>0</v>
      </c>
      <c r="AS461" s="102">
        <f>IFERROR(VLOOKUP(AR461,[1]Validation!$A$21:$C$24,3,),0)</f>
        <v>0</v>
      </c>
      <c r="AU461" s="102">
        <f>IFERROR(VLOOKUP(AT461,[1]Validation!$A$22:$D$24,4,),0)</f>
        <v>0</v>
      </c>
      <c r="AV461" s="102">
        <f t="shared" si="108"/>
        <v>0</v>
      </c>
      <c r="AW461" s="102">
        <f t="shared" si="109"/>
        <v>0</v>
      </c>
      <c r="BD461" s="98">
        <f t="shared" si="110"/>
        <v>0</v>
      </c>
      <c r="BF461" s="98">
        <f t="shared" si="111"/>
        <v>0</v>
      </c>
      <c r="BH461" s="98">
        <f t="shared" si="112"/>
        <v>0</v>
      </c>
      <c r="BJ461" s="98">
        <f t="shared" si="113"/>
        <v>0</v>
      </c>
    </row>
    <row r="462" spans="1:62" x14ac:dyDescent="0.3">
      <c r="A462" s="98" t="e">
        <f>VLOOKUP(F462,[1]Validation!$G$2:$H$39,2)</f>
        <v>#N/A</v>
      </c>
      <c r="B462" s="98">
        <v>309</v>
      </c>
      <c r="C462" s="98">
        <f t="shared" si="106"/>
        <v>0</v>
      </c>
      <c r="AF462" s="102">
        <f t="shared" si="114"/>
        <v>0</v>
      </c>
      <c r="AG462" s="102">
        <f t="shared" si="107"/>
        <v>0</v>
      </c>
      <c r="AQ462" s="102">
        <f>IFERROR(VLOOKUP(AP462,[1]Validation!$A$22:$B$24,2,),0)</f>
        <v>0</v>
      </c>
      <c r="AS462" s="102">
        <f>IFERROR(VLOOKUP(AR462,[1]Validation!$A$21:$C$24,3,),0)</f>
        <v>0</v>
      </c>
      <c r="AU462" s="102">
        <f>IFERROR(VLOOKUP(AT462,[1]Validation!$A$22:$D$24,4,),0)</f>
        <v>0</v>
      </c>
      <c r="AV462" s="102">
        <f t="shared" si="108"/>
        <v>0</v>
      </c>
      <c r="AW462" s="102">
        <f t="shared" si="109"/>
        <v>0</v>
      </c>
      <c r="BD462" s="98">
        <f t="shared" si="110"/>
        <v>0</v>
      </c>
      <c r="BF462" s="98">
        <f t="shared" si="111"/>
        <v>0</v>
      </c>
      <c r="BH462" s="98">
        <f t="shared" si="112"/>
        <v>0</v>
      </c>
      <c r="BJ462" s="98">
        <f t="shared" si="113"/>
        <v>0</v>
      </c>
    </row>
    <row r="463" spans="1:62" x14ac:dyDescent="0.3">
      <c r="A463" s="98" t="e">
        <f>VLOOKUP(F463,[1]Validation!$G$2:$H$39,2)</f>
        <v>#N/A</v>
      </c>
      <c r="B463" s="98">
        <v>309</v>
      </c>
      <c r="C463" s="98">
        <f t="shared" si="106"/>
        <v>0</v>
      </c>
      <c r="AF463" s="102">
        <f t="shared" si="114"/>
        <v>0</v>
      </c>
      <c r="AG463" s="102">
        <f t="shared" si="107"/>
        <v>0</v>
      </c>
      <c r="AQ463" s="102">
        <f>IFERROR(VLOOKUP(AP463,[1]Validation!$A$22:$B$24,2,),0)</f>
        <v>0</v>
      </c>
      <c r="AS463" s="102">
        <f>IFERROR(VLOOKUP(AR463,[1]Validation!$A$21:$C$24,3,),0)</f>
        <v>0</v>
      </c>
      <c r="AU463" s="102">
        <f>IFERROR(VLOOKUP(AT463,[1]Validation!$A$22:$D$24,4,),0)</f>
        <v>0</v>
      </c>
      <c r="AV463" s="102">
        <f t="shared" si="108"/>
        <v>0</v>
      </c>
      <c r="AW463" s="102">
        <f t="shared" si="109"/>
        <v>0</v>
      </c>
      <c r="BD463" s="98">
        <f t="shared" si="110"/>
        <v>0</v>
      </c>
      <c r="BF463" s="98">
        <f t="shared" si="111"/>
        <v>0</v>
      </c>
      <c r="BH463" s="98">
        <f t="shared" si="112"/>
        <v>0</v>
      </c>
      <c r="BJ463" s="98">
        <f t="shared" si="113"/>
        <v>0</v>
      </c>
    </row>
    <row r="464" spans="1:62" x14ac:dyDescent="0.3">
      <c r="A464" s="98" t="e">
        <f>VLOOKUP(F464,[1]Validation!$G$2:$H$39,2)</f>
        <v>#N/A</v>
      </c>
      <c r="B464" s="98">
        <v>309</v>
      </c>
      <c r="C464" s="98">
        <f t="shared" si="106"/>
        <v>0</v>
      </c>
      <c r="AF464" s="102">
        <f t="shared" si="114"/>
        <v>0</v>
      </c>
      <c r="AG464" s="102">
        <f t="shared" si="107"/>
        <v>0</v>
      </c>
      <c r="AQ464" s="102">
        <f>IFERROR(VLOOKUP(AP464,[1]Validation!$A$22:$B$24,2,),0)</f>
        <v>0</v>
      </c>
      <c r="AS464" s="102">
        <f>IFERROR(VLOOKUP(AR464,[1]Validation!$A$21:$C$24,3,),0)</f>
        <v>0</v>
      </c>
      <c r="AU464" s="102">
        <f>IFERROR(VLOOKUP(AT464,[1]Validation!$A$22:$D$24,4,),0)</f>
        <v>0</v>
      </c>
      <c r="AV464" s="102">
        <f t="shared" si="108"/>
        <v>0</v>
      </c>
      <c r="AW464" s="102">
        <f t="shared" si="109"/>
        <v>0</v>
      </c>
      <c r="BD464" s="98">
        <f t="shared" si="110"/>
        <v>0</v>
      </c>
      <c r="BF464" s="98">
        <f t="shared" si="111"/>
        <v>0</v>
      </c>
      <c r="BH464" s="98">
        <f t="shared" si="112"/>
        <v>0</v>
      </c>
      <c r="BJ464" s="98">
        <f t="shared" si="113"/>
        <v>0</v>
      </c>
    </row>
    <row r="465" spans="1:62" x14ac:dyDescent="0.3">
      <c r="A465" s="98" t="e">
        <f>VLOOKUP(F465,[1]Validation!$G$2:$H$39,2)</f>
        <v>#N/A</v>
      </c>
      <c r="B465" s="98">
        <v>309</v>
      </c>
      <c r="C465" s="98">
        <f t="shared" si="106"/>
        <v>0</v>
      </c>
      <c r="AF465" s="102">
        <f t="shared" si="114"/>
        <v>0</v>
      </c>
      <c r="AG465" s="102">
        <f t="shared" si="107"/>
        <v>0</v>
      </c>
      <c r="AQ465" s="102">
        <f>IFERROR(VLOOKUP(AP465,[1]Validation!$A$22:$B$24,2,),0)</f>
        <v>0</v>
      </c>
      <c r="AS465" s="102">
        <f>IFERROR(VLOOKUP(AR465,[1]Validation!$A$21:$C$24,3,),0)</f>
        <v>0</v>
      </c>
      <c r="AU465" s="102">
        <f>IFERROR(VLOOKUP(AT465,[1]Validation!$A$22:$D$24,4,),0)</f>
        <v>0</v>
      </c>
      <c r="AV465" s="102">
        <f t="shared" si="108"/>
        <v>0</v>
      </c>
      <c r="AW465" s="102">
        <f t="shared" si="109"/>
        <v>0</v>
      </c>
      <c r="BD465" s="98">
        <f t="shared" si="110"/>
        <v>0</v>
      </c>
      <c r="BF465" s="98">
        <f t="shared" si="111"/>
        <v>0</v>
      </c>
      <c r="BH465" s="98">
        <f t="shared" si="112"/>
        <v>0</v>
      </c>
      <c r="BJ465" s="98">
        <f t="shared" si="113"/>
        <v>0</v>
      </c>
    </row>
    <row r="466" spans="1:62" x14ac:dyDescent="0.3">
      <c r="A466" s="98" t="e">
        <f>VLOOKUP(F466,[1]Validation!$G$2:$H$39,2)</f>
        <v>#N/A</v>
      </c>
      <c r="B466" s="98">
        <v>309</v>
      </c>
      <c r="C466" s="98">
        <f t="shared" si="106"/>
        <v>0</v>
      </c>
      <c r="AF466" s="102">
        <f t="shared" si="114"/>
        <v>0</v>
      </c>
      <c r="AG466" s="102">
        <f t="shared" si="107"/>
        <v>0</v>
      </c>
      <c r="AQ466" s="102">
        <f>IFERROR(VLOOKUP(AP466,[1]Validation!$A$22:$B$24,2,),0)</f>
        <v>0</v>
      </c>
      <c r="AS466" s="102">
        <f>IFERROR(VLOOKUP(AR466,[1]Validation!$A$21:$C$24,3,),0)</f>
        <v>0</v>
      </c>
      <c r="AU466" s="102">
        <f>IFERROR(VLOOKUP(AT466,[1]Validation!$A$22:$D$24,4,),0)</f>
        <v>0</v>
      </c>
      <c r="AV466" s="102">
        <f t="shared" si="108"/>
        <v>0</v>
      </c>
      <c r="AW466" s="102">
        <f t="shared" si="109"/>
        <v>0</v>
      </c>
      <c r="BD466" s="98">
        <f t="shared" si="110"/>
        <v>0</v>
      </c>
      <c r="BF466" s="98">
        <f t="shared" si="111"/>
        <v>0</v>
      </c>
      <c r="BH466" s="98">
        <f t="shared" si="112"/>
        <v>0</v>
      </c>
      <c r="BJ466" s="98">
        <f t="shared" si="113"/>
        <v>0</v>
      </c>
    </row>
    <row r="467" spans="1:62" x14ac:dyDescent="0.3">
      <c r="A467" s="98" t="e">
        <f>VLOOKUP(F467,[1]Validation!$G$2:$H$39,2)</f>
        <v>#N/A</v>
      </c>
      <c r="B467" s="98">
        <v>309</v>
      </c>
      <c r="C467" s="98">
        <f t="shared" si="106"/>
        <v>0</v>
      </c>
      <c r="AF467" s="102">
        <f t="shared" si="114"/>
        <v>0</v>
      </c>
      <c r="AG467" s="102">
        <f t="shared" si="107"/>
        <v>0</v>
      </c>
      <c r="AQ467" s="102">
        <f>IFERROR(VLOOKUP(AP467,[1]Validation!$A$22:$B$24,2,),0)</f>
        <v>0</v>
      </c>
      <c r="AS467" s="102">
        <f>IFERROR(VLOOKUP(AR467,[1]Validation!$A$21:$C$24,3,),0)</f>
        <v>0</v>
      </c>
      <c r="AU467" s="102">
        <f>IFERROR(VLOOKUP(AT467,[1]Validation!$A$22:$D$24,4,),0)</f>
        <v>0</v>
      </c>
      <c r="AV467" s="102">
        <f t="shared" si="108"/>
        <v>0</v>
      </c>
      <c r="AW467" s="102">
        <f t="shared" si="109"/>
        <v>0</v>
      </c>
      <c r="BD467" s="98">
        <f t="shared" si="110"/>
        <v>0</v>
      </c>
      <c r="BF467" s="98">
        <f t="shared" si="111"/>
        <v>0</v>
      </c>
      <c r="BH467" s="98">
        <f t="shared" si="112"/>
        <v>0</v>
      </c>
      <c r="BJ467" s="98">
        <f t="shared" si="113"/>
        <v>0</v>
      </c>
    </row>
    <row r="468" spans="1:62" x14ac:dyDescent="0.3">
      <c r="A468" s="98" t="e">
        <f>VLOOKUP(F468,[1]Validation!$G$2:$H$39,2)</f>
        <v>#N/A</v>
      </c>
      <c r="B468" s="98">
        <v>309</v>
      </c>
      <c r="C468" s="98">
        <f t="shared" si="106"/>
        <v>0</v>
      </c>
      <c r="AF468" s="102">
        <f t="shared" si="114"/>
        <v>0</v>
      </c>
      <c r="AG468" s="102">
        <f t="shared" si="107"/>
        <v>0</v>
      </c>
      <c r="AQ468" s="102">
        <f>IFERROR(VLOOKUP(AP468,[1]Validation!$A$22:$B$24,2,),0)</f>
        <v>0</v>
      </c>
      <c r="AS468" s="102">
        <f>IFERROR(VLOOKUP(AR468,[1]Validation!$A$21:$C$24,3,),0)</f>
        <v>0</v>
      </c>
      <c r="AU468" s="102">
        <f>IFERROR(VLOOKUP(AT468,[1]Validation!$A$22:$D$24,4,),0)</f>
        <v>0</v>
      </c>
      <c r="AV468" s="102">
        <f t="shared" si="108"/>
        <v>0</v>
      </c>
      <c r="AW468" s="102">
        <f t="shared" si="109"/>
        <v>0</v>
      </c>
      <c r="BD468" s="98">
        <f t="shared" si="110"/>
        <v>0</v>
      </c>
      <c r="BF468" s="98">
        <f t="shared" si="111"/>
        <v>0</v>
      </c>
      <c r="BH468" s="98">
        <f t="shared" si="112"/>
        <v>0</v>
      </c>
      <c r="BJ468" s="98">
        <f t="shared" si="113"/>
        <v>0</v>
      </c>
    </row>
    <row r="469" spans="1:62" x14ac:dyDescent="0.3">
      <c r="A469" s="98" t="e">
        <f>VLOOKUP(F469,[1]Validation!$G$2:$H$39,2)</f>
        <v>#N/A</v>
      </c>
      <c r="B469" s="98">
        <v>309</v>
      </c>
      <c r="C469" s="98">
        <f t="shared" si="106"/>
        <v>0</v>
      </c>
      <c r="AF469" s="102">
        <f t="shared" si="114"/>
        <v>0</v>
      </c>
      <c r="AG469" s="102">
        <f t="shared" si="107"/>
        <v>0</v>
      </c>
      <c r="AQ469" s="102">
        <f>IFERROR(VLOOKUP(AP469,[1]Validation!$A$22:$B$24,2,),0)</f>
        <v>0</v>
      </c>
      <c r="AS469" s="102">
        <f>IFERROR(VLOOKUP(AR469,[1]Validation!$A$21:$C$24,3,),0)</f>
        <v>0</v>
      </c>
      <c r="AU469" s="102">
        <f>IFERROR(VLOOKUP(AT469,[1]Validation!$A$22:$D$24,4,),0)</f>
        <v>0</v>
      </c>
      <c r="AV469" s="102">
        <f t="shared" si="108"/>
        <v>0</v>
      </c>
      <c r="AW469" s="102">
        <f t="shared" si="109"/>
        <v>0</v>
      </c>
      <c r="BD469" s="98">
        <f t="shared" si="110"/>
        <v>0</v>
      </c>
      <c r="BF469" s="98">
        <f t="shared" si="111"/>
        <v>0</v>
      </c>
      <c r="BH469" s="98">
        <f t="shared" si="112"/>
        <v>0</v>
      </c>
      <c r="BJ469" s="98">
        <f t="shared" si="113"/>
        <v>0</v>
      </c>
    </row>
    <row r="470" spans="1:62" x14ac:dyDescent="0.3">
      <c r="A470" s="98" t="e">
        <f>VLOOKUP(F470,[1]Validation!$G$2:$H$39,2)</f>
        <v>#N/A</v>
      </c>
      <c r="B470" s="98">
        <v>309</v>
      </c>
      <c r="C470" s="98">
        <f t="shared" si="106"/>
        <v>0</v>
      </c>
      <c r="AF470" s="102">
        <f t="shared" si="114"/>
        <v>0</v>
      </c>
      <c r="AG470" s="102">
        <f t="shared" si="107"/>
        <v>0</v>
      </c>
      <c r="AQ470" s="102">
        <f>IFERROR(VLOOKUP(AP470,[1]Validation!$A$22:$B$24,2,),0)</f>
        <v>0</v>
      </c>
      <c r="AS470" s="102">
        <f>IFERROR(VLOOKUP(AR470,[1]Validation!$A$21:$C$24,3,),0)</f>
        <v>0</v>
      </c>
      <c r="AU470" s="102">
        <f>IFERROR(VLOOKUP(AT470,[1]Validation!$A$22:$D$24,4,),0)</f>
        <v>0</v>
      </c>
      <c r="AV470" s="102">
        <f t="shared" si="108"/>
        <v>0</v>
      </c>
      <c r="AW470" s="102">
        <f t="shared" si="109"/>
        <v>0</v>
      </c>
      <c r="BD470" s="98">
        <f t="shared" si="110"/>
        <v>0</v>
      </c>
      <c r="BF470" s="98">
        <f t="shared" si="111"/>
        <v>0</v>
      </c>
      <c r="BH470" s="98">
        <f t="shared" si="112"/>
        <v>0</v>
      </c>
      <c r="BJ470" s="98">
        <f t="shared" si="113"/>
        <v>0</v>
      </c>
    </row>
    <row r="471" spans="1:62" x14ac:dyDescent="0.3">
      <c r="A471" s="98" t="e">
        <f>VLOOKUP(F471,[1]Validation!$G$2:$H$39,2)</f>
        <v>#N/A</v>
      </c>
      <c r="B471" s="98">
        <v>309</v>
      </c>
      <c r="C471" s="98">
        <f t="shared" si="106"/>
        <v>0</v>
      </c>
      <c r="AF471" s="102">
        <f t="shared" si="114"/>
        <v>0</v>
      </c>
      <c r="AG471" s="102">
        <f t="shared" si="107"/>
        <v>0</v>
      </c>
      <c r="AQ471" s="102">
        <f>IFERROR(VLOOKUP(AP471,[1]Validation!$A$22:$B$24,2,),0)</f>
        <v>0</v>
      </c>
      <c r="AS471" s="102">
        <f>IFERROR(VLOOKUP(AR471,[1]Validation!$A$21:$C$24,3,),0)</f>
        <v>0</v>
      </c>
      <c r="AU471" s="102">
        <f>IFERROR(VLOOKUP(AT471,[1]Validation!$A$22:$D$24,4,),0)</f>
        <v>0</v>
      </c>
      <c r="AV471" s="102">
        <f t="shared" si="108"/>
        <v>0</v>
      </c>
      <c r="AW471" s="102">
        <f t="shared" si="109"/>
        <v>0</v>
      </c>
      <c r="BD471" s="98">
        <f t="shared" si="110"/>
        <v>0</v>
      </c>
      <c r="BF471" s="98">
        <f t="shared" si="111"/>
        <v>0</v>
      </c>
      <c r="BH471" s="98">
        <f t="shared" si="112"/>
        <v>0</v>
      </c>
      <c r="BJ471" s="98">
        <f t="shared" si="113"/>
        <v>0</v>
      </c>
    </row>
    <row r="472" spans="1:62" x14ac:dyDescent="0.3">
      <c r="A472" s="98" t="e">
        <f>VLOOKUP(F472,[1]Validation!$G$2:$H$39,2)</f>
        <v>#N/A</v>
      </c>
      <c r="B472" s="98">
        <v>309</v>
      </c>
      <c r="C472" s="98">
        <f t="shared" si="106"/>
        <v>0</v>
      </c>
      <c r="AF472" s="102">
        <f t="shared" si="114"/>
        <v>0</v>
      </c>
      <c r="AG472" s="102">
        <f t="shared" si="107"/>
        <v>0</v>
      </c>
      <c r="AQ472" s="102">
        <f>IFERROR(VLOOKUP(AP472,[1]Validation!$A$22:$B$24,2,),0)</f>
        <v>0</v>
      </c>
      <c r="AS472" s="102">
        <f>IFERROR(VLOOKUP(AR472,[1]Validation!$A$21:$C$24,3,),0)</f>
        <v>0</v>
      </c>
      <c r="AU472" s="102">
        <f>IFERROR(VLOOKUP(AT472,[1]Validation!$A$22:$D$24,4,),0)</f>
        <v>0</v>
      </c>
      <c r="AV472" s="102">
        <f t="shared" si="108"/>
        <v>0</v>
      </c>
      <c r="AW472" s="102">
        <f t="shared" si="109"/>
        <v>0</v>
      </c>
      <c r="BD472" s="98">
        <f t="shared" si="110"/>
        <v>0</v>
      </c>
      <c r="BF472" s="98">
        <f t="shared" si="111"/>
        <v>0</v>
      </c>
      <c r="BH472" s="98">
        <f t="shared" si="112"/>
        <v>0</v>
      </c>
      <c r="BJ472" s="98">
        <f t="shared" si="113"/>
        <v>0</v>
      </c>
    </row>
    <row r="473" spans="1:62" x14ac:dyDescent="0.3">
      <c r="A473" s="98" t="e">
        <f>VLOOKUP(F473,[1]Validation!$G$2:$H$39,2)</f>
        <v>#N/A</v>
      </c>
      <c r="B473" s="98">
        <v>309</v>
      </c>
      <c r="C473" s="98">
        <f t="shared" si="106"/>
        <v>0</v>
      </c>
      <c r="AF473" s="102">
        <f t="shared" si="114"/>
        <v>0</v>
      </c>
      <c r="AG473" s="102">
        <f t="shared" si="107"/>
        <v>0</v>
      </c>
      <c r="AQ473" s="102">
        <f>IFERROR(VLOOKUP(AP473,[1]Validation!$A$22:$B$24,2,),0)</f>
        <v>0</v>
      </c>
      <c r="AS473" s="102">
        <f>IFERROR(VLOOKUP(AR473,[1]Validation!$A$21:$C$24,3,),0)</f>
        <v>0</v>
      </c>
      <c r="AU473" s="102">
        <f>IFERROR(VLOOKUP(AT473,[1]Validation!$A$22:$D$24,4,),0)</f>
        <v>0</v>
      </c>
      <c r="AV473" s="102">
        <f t="shared" si="108"/>
        <v>0</v>
      </c>
      <c r="AW473" s="102">
        <f t="shared" si="109"/>
        <v>0</v>
      </c>
      <c r="BD473" s="98">
        <f t="shared" si="110"/>
        <v>0</v>
      </c>
      <c r="BF473" s="98">
        <f t="shared" si="111"/>
        <v>0</v>
      </c>
      <c r="BH473" s="98">
        <f t="shared" si="112"/>
        <v>0</v>
      </c>
      <c r="BJ473" s="98">
        <f t="shared" si="113"/>
        <v>0</v>
      </c>
    </row>
    <row r="474" spans="1:62" x14ac:dyDescent="0.3">
      <c r="A474" s="98" t="e">
        <f>VLOOKUP(F474,[1]Validation!$G$2:$H$39,2)</f>
        <v>#N/A</v>
      </c>
      <c r="B474" s="98">
        <v>309</v>
      </c>
      <c r="C474" s="98">
        <f t="shared" si="106"/>
        <v>0</v>
      </c>
      <c r="AF474" s="102">
        <f t="shared" si="114"/>
        <v>0</v>
      </c>
      <c r="AG474" s="102">
        <f t="shared" si="107"/>
        <v>0</v>
      </c>
      <c r="AQ474" s="102">
        <f>IFERROR(VLOOKUP(AP474,[1]Validation!$A$22:$B$24,2,),0)</f>
        <v>0</v>
      </c>
      <c r="AS474" s="102">
        <f>IFERROR(VLOOKUP(AR474,[1]Validation!$A$21:$C$24,3,),0)</f>
        <v>0</v>
      </c>
      <c r="AU474" s="102">
        <f>IFERROR(VLOOKUP(AT474,[1]Validation!$A$22:$D$24,4,),0)</f>
        <v>0</v>
      </c>
      <c r="AV474" s="102">
        <f t="shared" si="108"/>
        <v>0</v>
      </c>
      <c r="AW474" s="102">
        <f t="shared" si="109"/>
        <v>0</v>
      </c>
      <c r="BD474" s="98">
        <f t="shared" si="110"/>
        <v>0</v>
      </c>
      <c r="BF474" s="98">
        <f t="shared" si="111"/>
        <v>0</v>
      </c>
      <c r="BH474" s="98">
        <f t="shared" si="112"/>
        <v>0</v>
      </c>
      <c r="BJ474" s="98">
        <f t="shared" si="113"/>
        <v>0</v>
      </c>
    </row>
    <row r="475" spans="1:62" x14ac:dyDescent="0.3">
      <c r="A475" s="98" t="e">
        <f>VLOOKUP(F475,[1]Validation!$G$2:$H$39,2)</f>
        <v>#N/A</v>
      </c>
      <c r="B475" s="98">
        <v>309</v>
      </c>
      <c r="C475" s="98">
        <f t="shared" si="106"/>
        <v>0</v>
      </c>
      <c r="AF475" s="102">
        <f t="shared" si="114"/>
        <v>0</v>
      </c>
      <c r="AG475" s="102">
        <f t="shared" si="107"/>
        <v>0</v>
      </c>
      <c r="AQ475" s="102">
        <f>IFERROR(VLOOKUP(AP475,[1]Validation!$A$22:$B$24,2,),0)</f>
        <v>0</v>
      </c>
      <c r="AS475" s="102">
        <f>IFERROR(VLOOKUP(AR475,[1]Validation!$A$21:$C$24,3,),0)</f>
        <v>0</v>
      </c>
      <c r="AU475" s="102">
        <f>IFERROR(VLOOKUP(AT475,[1]Validation!$A$22:$D$24,4,),0)</f>
        <v>0</v>
      </c>
      <c r="AV475" s="102">
        <f t="shared" si="108"/>
        <v>0</v>
      </c>
      <c r="AW475" s="102">
        <f t="shared" si="109"/>
        <v>0</v>
      </c>
      <c r="BD475" s="98">
        <f t="shared" si="110"/>
        <v>0</v>
      </c>
      <c r="BF475" s="98">
        <f t="shared" si="111"/>
        <v>0</v>
      </c>
      <c r="BH475" s="98">
        <f t="shared" si="112"/>
        <v>0</v>
      </c>
      <c r="BJ475" s="98">
        <f t="shared" si="113"/>
        <v>0</v>
      </c>
    </row>
    <row r="476" spans="1:62" x14ac:dyDescent="0.3">
      <c r="A476" s="98" t="e">
        <f>VLOOKUP(F476,[1]Validation!$G$2:$H$39,2)</f>
        <v>#N/A</v>
      </c>
      <c r="B476" s="98">
        <v>309</v>
      </c>
      <c r="C476" s="98">
        <f t="shared" si="106"/>
        <v>0</v>
      </c>
      <c r="AF476" s="102">
        <f t="shared" si="114"/>
        <v>0</v>
      </c>
      <c r="AG476" s="102">
        <f t="shared" si="107"/>
        <v>0</v>
      </c>
      <c r="AQ476" s="102">
        <f>IFERROR(VLOOKUP(AP476,[1]Validation!$A$22:$B$24,2,),0)</f>
        <v>0</v>
      </c>
      <c r="AS476" s="102">
        <f>IFERROR(VLOOKUP(AR476,[1]Validation!$A$21:$C$24,3,),0)</f>
        <v>0</v>
      </c>
      <c r="AU476" s="102">
        <f>IFERROR(VLOOKUP(AT476,[1]Validation!$A$22:$D$24,4,),0)</f>
        <v>0</v>
      </c>
      <c r="AV476" s="102">
        <f t="shared" si="108"/>
        <v>0</v>
      </c>
      <c r="AW476" s="102">
        <f t="shared" si="109"/>
        <v>0</v>
      </c>
      <c r="BD476" s="98">
        <f t="shared" si="110"/>
        <v>0</v>
      </c>
      <c r="BF476" s="98">
        <f t="shared" si="111"/>
        <v>0</v>
      </c>
      <c r="BH476" s="98">
        <f t="shared" si="112"/>
        <v>0</v>
      </c>
      <c r="BJ476" s="98">
        <f t="shared" si="113"/>
        <v>0</v>
      </c>
    </row>
    <row r="477" spans="1:62" x14ac:dyDescent="0.3">
      <c r="A477" s="98" t="e">
        <f>VLOOKUP(F477,[1]Validation!$G$2:$H$39,2)</f>
        <v>#N/A</v>
      </c>
      <c r="B477" s="98">
        <v>309</v>
      </c>
      <c r="C477" s="98">
        <f t="shared" si="106"/>
        <v>0</v>
      </c>
      <c r="AF477" s="102">
        <f t="shared" si="114"/>
        <v>0</v>
      </c>
      <c r="AG477" s="102">
        <f t="shared" si="107"/>
        <v>0</v>
      </c>
      <c r="AQ477" s="102">
        <f>IFERROR(VLOOKUP(AP477,[1]Validation!$A$22:$B$24,2,),0)</f>
        <v>0</v>
      </c>
      <c r="AS477" s="102">
        <f>IFERROR(VLOOKUP(AR477,[1]Validation!$A$21:$C$24,3,),0)</f>
        <v>0</v>
      </c>
      <c r="AU477" s="102">
        <f>IFERROR(VLOOKUP(AT477,[1]Validation!$A$22:$D$24,4,),0)</f>
        <v>0</v>
      </c>
      <c r="AV477" s="102">
        <f t="shared" si="108"/>
        <v>0</v>
      </c>
      <c r="AW477" s="102">
        <f t="shared" si="109"/>
        <v>0</v>
      </c>
      <c r="BD477" s="98">
        <f t="shared" si="110"/>
        <v>0</v>
      </c>
      <c r="BF477" s="98">
        <f t="shared" si="111"/>
        <v>0</v>
      </c>
      <c r="BH477" s="98">
        <f t="shared" si="112"/>
        <v>0</v>
      </c>
      <c r="BJ477" s="98">
        <f t="shared" si="113"/>
        <v>0</v>
      </c>
    </row>
    <row r="478" spans="1:62" x14ac:dyDescent="0.3">
      <c r="A478" s="98" t="e">
        <f>VLOOKUP(F478,[1]Validation!$G$2:$H$39,2)</f>
        <v>#N/A</v>
      </c>
      <c r="B478" s="98">
        <v>309</v>
      </c>
      <c r="C478" s="98">
        <f t="shared" si="106"/>
        <v>0</v>
      </c>
      <c r="AF478" s="102">
        <f t="shared" si="114"/>
        <v>0</v>
      </c>
      <c r="AG478" s="102">
        <f t="shared" si="107"/>
        <v>0</v>
      </c>
      <c r="AQ478" s="102">
        <f>IFERROR(VLOOKUP(AP478,[1]Validation!$A$22:$B$24,2,),0)</f>
        <v>0</v>
      </c>
      <c r="AS478" s="102">
        <f>IFERROR(VLOOKUP(AR478,[1]Validation!$A$21:$C$24,3,),0)</f>
        <v>0</v>
      </c>
      <c r="AU478" s="102">
        <f>IFERROR(VLOOKUP(AT478,[1]Validation!$A$22:$D$24,4,),0)</f>
        <v>0</v>
      </c>
      <c r="AV478" s="102">
        <f t="shared" si="108"/>
        <v>0</v>
      </c>
      <c r="AW478" s="102">
        <f t="shared" si="109"/>
        <v>0</v>
      </c>
      <c r="BD478" s="98">
        <f t="shared" si="110"/>
        <v>0</v>
      </c>
      <c r="BF478" s="98">
        <f t="shared" si="111"/>
        <v>0</v>
      </c>
      <c r="BH478" s="98">
        <f t="shared" si="112"/>
        <v>0</v>
      </c>
      <c r="BJ478" s="98">
        <f t="shared" si="113"/>
        <v>0</v>
      </c>
    </row>
    <row r="479" spans="1:62" x14ac:dyDescent="0.3">
      <c r="A479" s="98" t="e">
        <f>VLOOKUP(F479,[1]Validation!$G$2:$H$39,2)</f>
        <v>#N/A</v>
      </c>
      <c r="B479" s="98">
        <v>309</v>
      </c>
      <c r="C479" s="98">
        <f t="shared" si="106"/>
        <v>0</v>
      </c>
      <c r="AF479" s="102">
        <f t="shared" si="114"/>
        <v>0</v>
      </c>
      <c r="AG479" s="102">
        <f t="shared" si="107"/>
        <v>0</v>
      </c>
      <c r="AQ479" s="102">
        <f>IFERROR(VLOOKUP(AP479,[1]Validation!$A$22:$B$24,2,),0)</f>
        <v>0</v>
      </c>
      <c r="AS479" s="102">
        <f>IFERROR(VLOOKUP(AR479,[1]Validation!$A$21:$C$24,3,),0)</f>
        <v>0</v>
      </c>
      <c r="AU479" s="102">
        <f>IFERROR(VLOOKUP(AT479,[1]Validation!$A$22:$D$24,4,),0)</f>
        <v>0</v>
      </c>
      <c r="AV479" s="102">
        <f t="shared" si="108"/>
        <v>0</v>
      </c>
      <c r="AW479" s="102">
        <f t="shared" si="109"/>
        <v>0</v>
      </c>
      <c r="BD479" s="98">
        <f t="shared" si="110"/>
        <v>0</v>
      </c>
      <c r="BF479" s="98">
        <f t="shared" si="111"/>
        <v>0</v>
      </c>
      <c r="BH479" s="98">
        <f t="shared" si="112"/>
        <v>0</v>
      </c>
      <c r="BJ479" s="98">
        <f t="shared" si="113"/>
        <v>0</v>
      </c>
    </row>
    <row r="480" spans="1:62" x14ac:dyDescent="0.3">
      <c r="A480" s="98" t="e">
        <f>VLOOKUP(F480,[1]Validation!$G$2:$H$39,2)</f>
        <v>#N/A</v>
      </c>
      <c r="B480" s="98">
        <v>309</v>
      </c>
      <c r="C480" s="98">
        <f t="shared" si="106"/>
        <v>0</v>
      </c>
      <c r="AF480" s="102">
        <f t="shared" si="114"/>
        <v>0</v>
      </c>
      <c r="AG480" s="102">
        <f t="shared" si="107"/>
        <v>0</v>
      </c>
      <c r="AQ480" s="102">
        <f>IFERROR(VLOOKUP(AP480,[1]Validation!$A$22:$B$24,2,),0)</f>
        <v>0</v>
      </c>
      <c r="AS480" s="102">
        <f>IFERROR(VLOOKUP(AR480,[1]Validation!$A$21:$C$24,3,),0)</f>
        <v>0</v>
      </c>
      <c r="AU480" s="102">
        <f>IFERROR(VLOOKUP(AT480,[1]Validation!$A$22:$D$24,4,),0)</f>
        <v>0</v>
      </c>
      <c r="AV480" s="102">
        <f t="shared" si="108"/>
        <v>0</v>
      </c>
      <c r="AW480" s="102">
        <f t="shared" si="109"/>
        <v>0</v>
      </c>
      <c r="BD480" s="98">
        <f t="shared" si="110"/>
        <v>0</v>
      </c>
      <c r="BF480" s="98">
        <f t="shared" si="111"/>
        <v>0</v>
      </c>
      <c r="BH480" s="98">
        <f t="shared" si="112"/>
        <v>0</v>
      </c>
      <c r="BJ480" s="98">
        <f t="shared" si="113"/>
        <v>0</v>
      </c>
    </row>
    <row r="481" spans="1:62" x14ac:dyDescent="0.3">
      <c r="A481" s="98" t="e">
        <f>VLOOKUP(F481,[1]Validation!$G$2:$H$39,2)</f>
        <v>#N/A</v>
      </c>
      <c r="B481" s="98">
        <v>309</v>
      </c>
      <c r="C481" s="98">
        <f t="shared" si="106"/>
        <v>0</v>
      </c>
      <c r="AF481" s="102">
        <f t="shared" si="114"/>
        <v>0</v>
      </c>
      <c r="AG481" s="102">
        <f t="shared" si="107"/>
        <v>0</v>
      </c>
      <c r="AQ481" s="102">
        <f>IFERROR(VLOOKUP(AP481,[1]Validation!$A$22:$B$24,2,),0)</f>
        <v>0</v>
      </c>
      <c r="AS481" s="102">
        <f>IFERROR(VLOOKUP(AR481,[1]Validation!$A$21:$C$24,3,),0)</f>
        <v>0</v>
      </c>
      <c r="AU481" s="102">
        <f>IFERROR(VLOOKUP(AT481,[1]Validation!$A$22:$D$24,4,),0)</f>
        <v>0</v>
      </c>
      <c r="AV481" s="102">
        <f t="shared" si="108"/>
        <v>0</v>
      </c>
      <c r="AW481" s="102">
        <f t="shared" si="109"/>
        <v>0</v>
      </c>
      <c r="BD481" s="98">
        <f t="shared" si="110"/>
        <v>0</v>
      </c>
      <c r="BF481" s="98">
        <f t="shared" si="111"/>
        <v>0</v>
      </c>
      <c r="BH481" s="98">
        <f t="shared" si="112"/>
        <v>0</v>
      </c>
      <c r="BJ481" s="98">
        <f t="shared" si="113"/>
        <v>0</v>
      </c>
    </row>
    <row r="482" spans="1:62" x14ac:dyDescent="0.3">
      <c r="A482" s="98" t="e">
        <f>VLOOKUP(F482,[1]Validation!$G$2:$H$39,2)</f>
        <v>#N/A</v>
      </c>
      <c r="B482" s="98">
        <v>309</v>
      </c>
      <c r="C482" s="98">
        <f t="shared" si="106"/>
        <v>0</v>
      </c>
      <c r="AF482" s="102">
        <f t="shared" si="114"/>
        <v>0</v>
      </c>
      <c r="AG482" s="102">
        <f t="shared" si="107"/>
        <v>0</v>
      </c>
      <c r="AQ482" s="102">
        <f>IFERROR(VLOOKUP(AP482,[1]Validation!$A$22:$B$24,2,),0)</f>
        <v>0</v>
      </c>
      <c r="AS482" s="102">
        <f>IFERROR(VLOOKUP(AR482,[1]Validation!$A$21:$C$24,3,),0)</f>
        <v>0</v>
      </c>
      <c r="AU482" s="102">
        <f>IFERROR(VLOOKUP(AT482,[1]Validation!$A$22:$D$24,4,),0)</f>
        <v>0</v>
      </c>
      <c r="AV482" s="102">
        <f t="shared" si="108"/>
        <v>0</v>
      </c>
      <c r="AW482" s="102">
        <f t="shared" si="109"/>
        <v>0</v>
      </c>
      <c r="BD482" s="98">
        <f t="shared" si="110"/>
        <v>0</v>
      </c>
      <c r="BF482" s="98">
        <f t="shared" si="111"/>
        <v>0</v>
      </c>
      <c r="BH482" s="98">
        <f t="shared" si="112"/>
        <v>0</v>
      </c>
      <c r="BJ482" s="98">
        <f t="shared" si="113"/>
        <v>0</v>
      </c>
    </row>
    <row r="483" spans="1:62" x14ac:dyDescent="0.3">
      <c r="A483" s="98" t="e">
        <f>VLOOKUP(F483,[1]Validation!$G$2:$H$39,2)</f>
        <v>#N/A</v>
      </c>
      <c r="B483" s="98">
        <v>309</v>
      </c>
      <c r="C483" s="98">
        <f t="shared" si="106"/>
        <v>0</v>
      </c>
      <c r="AF483" s="102">
        <f t="shared" si="114"/>
        <v>0</v>
      </c>
      <c r="AG483" s="102">
        <f t="shared" si="107"/>
        <v>0</v>
      </c>
      <c r="AQ483" s="102">
        <f>IFERROR(VLOOKUP(AP483,[1]Validation!$A$22:$B$24,2,),0)</f>
        <v>0</v>
      </c>
      <c r="AS483" s="102">
        <f>IFERROR(VLOOKUP(AR483,[1]Validation!$A$21:$C$24,3,),0)</f>
        <v>0</v>
      </c>
      <c r="AU483" s="102">
        <f>IFERROR(VLOOKUP(AT483,[1]Validation!$A$22:$D$24,4,),0)</f>
        <v>0</v>
      </c>
      <c r="AV483" s="102">
        <f t="shared" si="108"/>
        <v>0</v>
      </c>
      <c r="AW483" s="102">
        <f t="shared" si="109"/>
        <v>0</v>
      </c>
      <c r="BD483" s="98">
        <f t="shared" si="110"/>
        <v>0</v>
      </c>
      <c r="BF483" s="98">
        <f t="shared" si="111"/>
        <v>0</v>
      </c>
      <c r="BH483" s="98">
        <f t="shared" si="112"/>
        <v>0</v>
      </c>
      <c r="BJ483" s="98">
        <f t="shared" si="113"/>
        <v>0</v>
      </c>
    </row>
    <row r="484" spans="1:62" x14ac:dyDescent="0.3">
      <c r="A484" s="98" t="e">
        <f>VLOOKUP(F484,[1]Validation!$G$2:$H$39,2)</f>
        <v>#N/A</v>
      </c>
      <c r="B484" s="98">
        <v>309</v>
      </c>
      <c r="C484" s="98">
        <f t="shared" si="106"/>
        <v>0</v>
      </c>
      <c r="AF484" s="102">
        <f t="shared" si="114"/>
        <v>0</v>
      </c>
      <c r="AG484" s="102">
        <f t="shared" si="107"/>
        <v>0</v>
      </c>
      <c r="AQ484" s="102">
        <f>IFERROR(VLOOKUP(AP484,[1]Validation!$A$22:$B$24,2,),0)</f>
        <v>0</v>
      </c>
      <c r="AS484" s="102">
        <f>IFERROR(VLOOKUP(AR484,[1]Validation!$A$21:$C$24,3,),0)</f>
        <v>0</v>
      </c>
      <c r="AU484" s="102">
        <f>IFERROR(VLOOKUP(AT484,[1]Validation!$A$22:$D$24,4,),0)</f>
        <v>0</v>
      </c>
      <c r="AV484" s="102">
        <f t="shared" si="108"/>
        <v>0</v>
      </c>
      <c r="AW484" s="102">
        <f t="shared" si="109"/>
        <v>0</v>
      </c>
      <c r="BD484" s="98">
        <f t="shared" si="110"/>
        <v>0</v>
      </c>
      <c r="BF484" s="98">
        <f t="shared" si="111"/>
        <v>0</v>
      </c>
      <c r="BH484" s="98">
        <f t="shared" si="112"/>
        <v>0</v>
      </c>
      <c r="BJ484" s="98">
        <f t="shared" si="113"/>
        <v>0</v>
      </c>
    </row>
    <row r="485" spans="1:62" x14ac:dyDescent="0.3">
      <c r="A485" s="98" t="e">
        <f>VLOOKUP(F485,[1]Validation!$G$2:$H$39,2)</f>
        <v>#N/A</v>
      </c>
      <c r="B485" s="98">
        <v>309</v>
      </c>
      <c r="C485" s="98">
        <f t="shared" si="106"/>
        <v>0</v>
      </c>
      <c r="AF485" s="102">
        <f t="shared" si="114"/>
        <v>0</v>
      </c>
      <c r="AG485" s="102">
        <f t="shared" si="107"/>
        <v>0</v>
      </c>
      <c r="AQ485" s="102">
        <f>IFERROR(VLOOKUP(AP485,[1]Validation!$A$22:$B$24,2,),0)</f>
        <v>0</v>
      </c>
      <c r="AS485" s="102">
        <f>IFERROR(VLOOKUP(AR485,[1]Validation!$A$21:$C$24,3,),0)</f>
        <v>0</v>
      </c>
      <c r="AU485" s="102">
        <f>IFERROR(VLOOKUP(AT485,[1]Validation!$A$22:$D$24,4,),0)</f>
        <v>0</v>
      </c>
      <c r="AV485" s="102">
        <f t="shared" si="108"/>
        <v>0</v>
      </c>
      <c r="AW485" s="102">
        <f t="shared" si="109"/>
        <v>0</v>
      </c>
      <c r="BD485" s="98">
        <f t="shared" si="110"/>
        <v>0</v>
      </c>
      <c r="BF485" s="98">
        <f t="shared" si="111"/>
        <v>0</v>
      </c>
      <c r="BH485" s="98">
        <f t="shared" si="112"/>
        <v>0</v>
      </c>
      <c r="BJ485" s="98">
        <f t="shared" si="113"/>
        <v>0</v>
      </c>
    </row>
    <row r="486" spans="1:62" x14ac:dyDescent="0.3">
      <c r="A486" s="98" t="e">
        <f>VLOOKUP(F486,[1]Validation!$G$2:$H$39,2)</f>
        <v>#N/A</v>
      </c>
      <c r="B486" s="98">
        <v>309</v>
      </c>
      <c r="C486" s="98">
        <f t="shared" si="106"/>
        <v>0</v>
      </c>
      <c r="AF486" s="102">
        <f t="shared" si="114"/>
        <v>0</v>
      </c>
      <c r="AG486" s="102">
        <f t="shared" si="107"/>
        <v>0</v>
      </c>
      <c r="AQ486" s="102">
        <f>IFERROR(VLOOKUP(AP486,[1]Validation!$A$22:$B$24,2,),0)</f>
        <v>0</v>
      </c>
      <c r="AS486" s="102">
        <f>IFERROR(VLOOKUP(AR486,[1]Validation!$A$21:$C$24,3,),0)</f>
        <v>0</v>
      </c>
      <c r="AU486" s="102">
        <f>IFERROR(VLOOKUP(AT486,[1]Validation!$A$22:$D$24,4,),0)</f>
        <v>0</v>
      </c>
      <c r="AV486" s="102">
        <f t="shared" si="108"/>
        <v>0</v>
      </c>
      <c r="AW486" s="102">
        <f t="shared" si="109"/>
        <v>0</v>
      </c>
      <c r="BD486" s="98">
        <f t="shared" si="110"/>
        <v>0</v>
      </c>
      <c r="BF486" s="98">
        <f t="shared" si="111"/>
        <v>0</v>
      </c>
      <c r="BH486" s="98">
        <f t="shared" si="112"/>
        <v>0</v>
      </c>
      <c r="BJ486" s="98">
        <f t="shared" si="113"/>
        <v>0</v>
      </c>
    </row>
    <row r="487" spans="1:62" x14ac:dyDescent="0.3">
      <c r="A487" s="98" t="e">
        <f>VLOOKUP(F487,[1]Validation!$G$2:$H$39,2)</f>
        <v>#N/A</v>
      </c>
      <c r="B487" s="98">
        <v>309</v>
      </c>
      <c r="C487" s="98">
        <f t="shared" si="106"/>
        <v>0</v>
      </c>
      <c r="AF487" s="102">
        <f t="shared" si="114"/>
        <v>0</v>
      </c>
      <c r="AG487" s="102">
        <f t="shared" si="107"/>
        <v>0</v>
      </c>
      <c r="AQ487" s="102">
        <f>IFERROR(VLOOKUP(AP487,[1]Validation!$A$22:$B$24,2,),0)</f>
        <v>0</v>
      </c>
      <c r="AS487" s="102">
        <f>IFERROR(VLOOKUP(AR487,[1]Validation!$A$21:$C$24,3,),0)</f>
        <v>0</v>
      </c>
      <c r="AU487" s="102">
        <f>IFERROR(VLOOKUP(AT487,[1]Validation!$A$22:$D$24,4,),0)</f>
        <v>0</v>
      </c>
      <c r="AV487" s="102">
        <f t="shared" si="108"/>
        <v>0</v>
      </c>
      <c r="AW487" s="102">
        <f t="shared" si="109"/>
        <v>0</v>
      </c>
      <c r="BD487" s="98">
        <f t="shared" si="110"/>
        <v>0</v>
      </c>
      <c r="BF487" s="98">
        <f t="shared" si="111"/>
        <v>0</v>
      </c>
      <c r="BH487" s="98">
        <f t="shared" si="112"/>
        <v>0</v>
      </c>
      <c r="BJ487" s="98">
        <f t="shared" si="113"/>
        <v>0</v>
      </c>
    </row>
    <row r="488" spans="1:62" x14ac:dyDescent="0.3">
      <c r="A488" s="98" t="e">
        <f>VLOOKUP(F488,[1]Validation!$G$2:$H$39,2)</f>
        <v>#N/A</v>
      </c>
      <c r="B488" s="98">
        <v>309</v>
      </c>
      <c r="C488" s="98">
        <f t="shared" si="106"/>
        <v>0</v>
      </c>
      <c r="AF488" s="102">
        <f t="shared" si="114"/>
        <v>0</v>
      </c>
      <c r="AG488" s="102">
        <f t="shared" si="107"/>
        <v>0</v>
      </c>
      <c r="AQ488" s="102">
        <f>IFERROR(VLOOKUP(AP488,[1]Validation!$A$22:$B$24,2,),0)</f>
        <v>0</v>
      </c>
      <c r="AS488" s="102">
        <f>IFERROR(VLOOKUP(AR488,[1]Validation!$A$21:$C$24,3,),0)</f>
        <v>0</v>
      </c>
      <c r="AU488" s="102">
        <f>IFERROR(VLOOKUP(AT488,[1]Validation!$A$22:$D$24,4,),0)</f>
        <v>0</v>
      </c>
      <c r="AV488" s="102">
        <f t="shared" si="108"/>
        <v>0</v>
      </c>
      <c r="AW488" s="102">
        <f t="shared" si="109"/>
        <v>0</v>
      </c>
      <c r="BD488" s="98">
        <f t="shared" si="110"/>
        <v>0</v>
      </c>
      <c r="BF488" s="98">
        <f t="shared" si="111"/>
        <v>0</v>
      </c>
      <c r="BH488" s="98">
        <f t="shared" si="112"/>
        <v>0</v>
      </c>
      <c r="BJ488" s="98">
        <f t="shared" si="113"/>
        <v>0</v>
      </c>
    </row>
    <row r="489" spans="1:62" x14ac:dyDescent="0.3">
      <c r="A489" s="98" t="e">
        <f>VLOOKUP(F489,[1]Validation!$G$2:$H$39,2)</f>
        <v>#N/A</v>
      </c>
      <c r="B489" s="98">
        <v>309</v>
      </c>
      <c r="C489" s="98">
        <f t="shared" si="106"/>
        <v>0</v>
      </c>
      <c r="AF489" s="102">
        <f t="shared" si="114"/>
        <v>0</v>
      </c>
      <c r="AG489" s="102">
        <f t="shared" si="107"/>
        <v>0</v>
      </c>
      <c r="AQ489" s="102">
        <f>IFERROR(VLOOKUP(AP489,[1]Validation!$A$22:$B$24,2,),0)</f>
        <v>0</v>
      </c>
      <c r="AS489" s="102">
        <f>IFERROR(VLOOKUP(AR489,[1]Validation!$A$21:$C$24,3,),0)</f>
        <v>0</v>
      </c>
      <c r="AU489" s="102">
        <f>IFERROR(VLOOKUP(AT489,[1]Validation!$A$22:$D$24,4,),0)</f>
        <v>0</v>
      </c>
      <c r="AV489" s="102">
        <f t="shared" si="108"/>
        <v>0</v>
      </c>
      <c r="AW489" s="102">
        <f t="shared" si="109"/>
        <v>0</v>
      </c>
      <c r="BD489" s="98">
        <f t="shared" si="110"/>
        <v>0</v>
      </c>
      <c r="BF489" s="98">
        <f t="shared" si="111"/>
        <v>0</v>
      </c>
      <c r="BH489" s="98">
        <f t="shared" si="112"/>
        <v>0</v>
      </c>
      <c r="BJ489" s="98">
        <f t="shared" si="113"/>
        <v>0</v>
      </c>
    </row>
    <row r="490" spans="1:62" x14ac:dyDescent="0.3">
      <c r="A490" s="98" t="e">
        <f>VLOOKUP(F490,[1]Validation!$G$2:$H$39,2)</f>
        <v>#N/A</v>
      </c>
      <c r="B490" s="98">
        <v>309</v>
      </c>
      <c r="C490" s="98">
        <f t="shared" si="106"/>
        <v>0</v>
      </c>
      <c r="AF490" s="102">
        <f t="shared" si="114"/>
        <v>0</v>
      </c>
      <c r="AG490" s="102">
        <f t="shared" si="107"/>
        <v>0</v>
      </c>
      <c r="AQ490" s="102">
        <f>IFERROR(VLOOKUP(AP490,[1]Validation!$A$22:$B$24,2,),0)</f>
        <v>0</v>
      </c>
      <c r="AS490" s="102">
        <f>IFERROR(VLOOKUP(AR490,[1]Validation!$A$21:$C$24,3,),0)</f>
        <v>0</v>
      </c>
      <c r="AU490" s="102">
        <f>IFERROR(VLOOKUP(AT490,[1]Validation!$A$22:$D$24,4,),0)</f>
        <v>0</v>
      </c>
      <c r="AV490" s="102">
        <f t="shared" si="108"/>
        <v>0</v>
      </c>
      <c r="AW490" s="102">
        <f t="shared" si="109"/>
        <v>0</v>
      </c>
      <c r="BD490" s="98">
        <f t="shared" si="110"/>
        <v>0</v>
      </c>
      <c r="BF490" s="98">
        <f t="shared" si="111"/>
        <v>0</v>
      </c>
      <c r="BH490" s="98">
        <f t="shared" si="112"/>
        <v>0</v>
      </c>
      <c r="BJ490" s="98">
        <f t="shared" si="113"/>
        <v>0</v>
      </c>
    </row>
    <row r="491" spans="1:62" x14ac:dyDescent="0.3">
      <c r="A491" s="98" t="e">
        <f>VLOOKUP(F491,[1]Validation!$G$2:$H$39,2)</f>
        <v>#N/A</v>
      </c>
      <c r="B491" s="98">
        <v>309</v>
      </c>
      <c r="C491" s="98">
        <f t="shared" si="106"/>
        <v>0</v>
      </c>
      <c r="AF491" s="102">
        <f t="shared" si="114"/>
        <v>0</v>
      </c>
      <c r="AG491" s="102">
        <f t="shared" si="107"/>
        <v>0</v>
      </c>
      <c r="AQ491" s="102">
        <f>IFERROR(VLOOKUP(AP491,[1]Validation!$A$22:$B$24,2,),0)</f>
        <v>0</v>
      </c>
      <c r="AS491" s="102">
        <f>IFERROR(VLOOKUP(AR491,[1]Validation!$A$21:$C$24,3,),0)</f>
        <v>0</v>
      </c>
      <c r="AU491" s="102">
        <f>IFERROR(VLOOKUP(AT491,[1]Validation!$A$22:$D$24,4,),0)</f>
        <v>0</v>
      </c>
      <c r="AV491" s="102">
        <f t="shared" si="108"/>
        <v>0</v>
      </c>
      <c r="AW491" s="102">
        <f t="shared" si="109"/>
        <v>0</v>
      </c>
      <c r="BD491" s="98">
        <f t="shared" si="110"/>
        <v>0</v>
      </c>
      <c r="BF491" s="98">
        <f t="shared" si="111"/>
        <v>0</v>
      </c>
      <c r="BH491" s="98">
        <f t="shared" si="112"/>
        <v>0</v>
      </c>
      <c r="BJ491" s="98">
        <f t="shared" si="113"/>
        <v>0</v>
      </c>
    </row>
    <row r="492" spans="1:62" x14ac:dyDescent="0.3">
      <c r="A492" s="98" t="e">
        <f>VLOOKUP(F492,[1]Validation!$G$2:$H$39,2)</f>
        <v>#N/A</v>
      </c>
      <c r="B492" s="98">
        <v>309</v>
      </c>
      <c r="C492" s="98">
        <f t="shared" si="106"/>
        <v>0</v>
      </c>
      <c r="AF492" s="102">
        <f t="shared" si="114"/>
        <v>0</v>
      </c>
      <c r="AG492" s="102">
        <f t="shared" si="107"/>
        <v>0</v>
      </c>
      <c r="AQ492" s="102">
        <f>IFERROR(VLOOKUP(AP492,[1]Validation!$A$22:$B$24,2,),0)</f>
        <v>0</v>
      </c>
      <c r="AS492" s="102">
        <f>IFERROR(VLOOKUP(AR492,[1]Validation!$A$21:$C$24,3,),0)</f>
        <v>0</v>
      </c>
      <c r="AU492" s="102">
        <f>IFERROR(VLOOKUP(AT492,[1]Validation!$A$22:$D$24,4,),0)</f>
        <v>0</v>
      </c>
      <c r="AV492" s="102">
        <f t="shared" si="108"/>
        <v>0</v>
      </c>
      <c r="AW492" s="102">
        <f t="shared" si="109"/>
        <v>0</v>
      </c>
      <c r="BD492" s="98">
        <f t="shared" si="110"/>
        <v>0</v>
      </c>
      <c r="BF492" s="98">
        <f t="shared" si="111"/>
        <v>0</v>
      </c>
      <c r="BH492" s="98">
        <f t="shared" si="112"/>
        <v>0</v>
      </c>
      <c r="BJ492" s="98">
        <f t="shared" si="113"/>
        <v>0</v>
      </c>
    </row>
    <row r="493" spans="1:62" x14ac:dyDescent="0.3">
      <c r="A493" s="98" t="e">
        <f>VLOOKUP(F493,[1]Validation!$G$2:$H$39,2)</f>
        <v>#N/A</v>
      </c>
      <c r="B493" s="98">
        <v>309</v>
      </c>
      <c r="C493" s="98">
        <f t="shared" si="106"/>
        <v>0</v>
      </c>
      <c r="AF493" s="102">
        <f t="shared" si="114"/>
        <v>0</v>
      </c>
      <c r="AG493" s="102">
        <f t="shared" si="107"/>
        <v>0</v>
      </c>
      <c r="AQ493" s="102">
        <f>IFERROR(VLOOKUP(AP493,[1]Validation!$A$22:$B$24,2,),0)</f>
        <v>0</v>
      </c>
      <c r="AS493" s="102">
        <f>IFERROR(VLOOKUP(AR493,[1]Validation!$A$21:$C$24,3,),0)</f>
        <v>0</v>
      </c>
      <c r="AU493" s="102">
        <f>IFERROR(VLOOKUP(AT493,[1]Validation!$A$22:$D$24,4,),0)</f>
        <v>0</v>
      </c>
      <c r="AV493" s="102">
        <f t="shared" si="108"/>
        <v>0</v>
      </c>
      <c r="AW493" s="102">
        <f t="shared" si="109"/>
        <v>0</v>
      </c>
      <c r="BD493" s="98">
        <f t="shared" si="110"/>
        <v>0</v>
      </c>
      <c r="BF493" s="98">
        <f t="shared" si="111"/>
        <v>0</v>
      </c>
      <c r="BH493" s="98">
        <f t="shared" si="112"/>
        <v>0</v>
      </c>
      <c r="BJ493" s="98">
        <f t="shared" si="113"/>
        <v>0</v>
      </c>
    </row>
    <row r="494" spans="1:62" x14ac:dyDescent="0.3">
      <c r="A494" s="98" t="e">
        <f>VLOOKUP(F494,[1]Validation!$G$2:$H$39,2)</f>
        <v>#N/A</v>
      </c>
      <c r="B494" s="98">
        <v>309</v>
      </c>
      <c r="C494" s="98">
        <f t="shared" si="106"/>
        <v>0</v>
      </c>
      <c r="AF494" s="102">
        <f t="shared" si="114"/>
        <v>0</v>
      </c>
      <c r="AG494" s="102">
        <f t="shared" si="107"/>
        <v>0</v>
      </c>
      <c r="AQ494" s="102">
        <f>IFERROR(VLOOKUP(AP494,[1]Validation!$A$22:$B$24,2,),0)</f>
        <v>0</v>
      </c>
      <c r="AS494" s="102">
        <f>IFERROR(VLOOKUP(AR494,[1]Validation!$A$21:$C$24,3,),0)</f>
        <v>0</v>
      </c>
      <c r="AU494" s="102">
        <f>IFERROR(VLOOKUP(AT494,[1]Validation!$A$22:$D$24,4,),0)</f>
        <v>0</v>
      </c>
      <c r="AV494" s="102">
        <f t="shared" si="108"/>
        <v>0</v>
      </c>
      <c r="AW494" s="102">
        <f t="shared" si="109"/>
        <v>0</v>
      </c>
      <c r="BD494" s="98">
        <f t="shared" si="110"/>
        <v>0</v>
      </c>
      <c r="BF494" s="98">
        <f t="shared" si="111"/>
        <v>0</v>
      </c>
      <c r="BH494" s="98">
        <f t="shared" si="112"/>
        <v>0</v>
      </c>
      <c r="BJ494" s="98">
        <f t="shared" si="113"/>
        <v>0</v>
      </c>
    </row>
    <row r="495" spans="1:62" x14ac:dyDescent="0.3">
      <c r="A495" s="98" t="e">
        <f>VLOOKUP(F495,[1]Validation!$G$2:$H$39,2)</f>
        <v>#N/A</v>
      </c>
      <c r="B495" s="98">
        <v>309</v>
      </c>
      <c r="C495" s="98">
        <f t="shared" si="106"/>
        <v>0</v>
      </c>
      <c r="AF495" s="102">
        <f t="shared" si="114"/>
        <v>0</v>
      </c>
      <c r="AG495" s="102">
        <f t="shared" si="107"/>
        <v>0</v>
      </c>
      <c r="AQ495" s="102">
        <f>IFERROR(VLOOKUP(AP495,[1]Validation!$A$22:$B$24,2,),0)</f>
        <v>0</v>
      </c>
      <c r="AS495" s="102">
        <f>IFERROR(VLOOKUP(AR495,[1]Validation!$A$21:$C$24,3,),0)</f>
        <v>0</v>
      </c>
      <c r="AU495" s="102">
        <f>IFERROR(VLOOKUP(AT495,[1]Validation!$A$22:$D$24,4,),0)</f>
        <v>0</v>
      </c>
      <c r="AV495" s="102">
        <f t="shared" si="108"/>
        <v>0</v>
      </c>
      <c r="AW495" s="102">
        <f t="shared" si="109"/>
        <v>0</v>
      </c>
      <c r="BD495" s="98">
        <f t="shared" si="110"/>
        <v>0</v>
      </c>
      <c r="BF495" s="98">
        <f t="shared" si="111"/>
        <v>0</v>
      </c>
      <c r="BH495" s="98">
        <f t="shared" si="112"/>
        <v>0</v>
      </c>
      <c r="BJ495" s="98">
        <f t="shared" si="113"/>
        <v>0</v>
      </c>
    </row>
    <row r="496" spans="1:62" x14ac:dyDescent="0.3">
      <c r="A496" s="98" t="e">
        <f>VLOOKUP(F496,[1]Validation!$G$2:$H$39,2)</f>
        <v>#N/A</v>
      </c>
      <c r="B496" s="98">
        <v>309</v>
      </c>
      <c r="C496" s="98">
        <f t="shared" si="106"/>
        <v>0</v>
      </c>
      <c r="AF496" s="102">
        <f t="shared" si="114"/>
        <v>0</v>
      </c>
      <c r="AG496" s="102">
        <f t="shared" si="107"/>
        <v>0</v>
      </c>
      <c r="AQ496" s="102">
        <f>IFERROR(VLOOKUP(AP496,[1]Validation!$A$22:$B$24,2,),0)</f>
        <v>0</v>
      </c>
      <c r="AS496" s="102">
        <f>IFERROR(VLOOKUP(AR496,[1]Validation!$A$21:$C$24,3,),0)</f>
        <v>0</v>
      </c>
      <c r="AU496" s="102">
        <f>IFERROR(VLOOKUP(AT496,[1]Validation!$A$22:$D$24,4,),0)</f>
        <v>0</v>
      </c>
      <c r="AV496" s="102">
        <f t="shared" si="108"/>
        <v>0</v>
      </c>
      <c r="AW496" s="102">
        <f t="shared" si="109"/>
        <v>0</v>
      </c>
      <c r="BD496" s="98">
        <f t="shared" si="110"/>
        <v>0</v>
      </c>
      <c r="BF496" s="98">
        <f t="shared" si="111"/>
        <v>0</v>
      </c>
      <c r="BH496" s="98">
        <f t="shared" si="112"/>
        <v>0</v>
      </c>
      <c r="BJ496" s="98">
        <f t="shared" si="113"/>
        <v>0</v>
      </c>
    </row>
    <row r="497" spans="1:62" x14ac:dyDescent="0.3">
      <c r="A497" s="98" t="e">
        <f>VLOOKUP(F497,[1]Validation!$G$2:$H$39,2)</f>
        <v>#N/A</v>
      </c>
      <c r="B497" s="98">
        <v>309</v>
      </c>
      <c r="C497" s="98">
        <f t="shared" si="106"/>
        <v>0</v>
      </c>
      <c r="AF497" s="102">
        <f t="shared" si="114"/>
        <v>0</v>
      </c>
      <c r="AG497" s="102">
        <f t="shared" si="107"/>
        <v>0</v>
      </c>
      <c r="AQ497" s="102">
        <f>IFERROR(VLOOKUP(AP497,[1]Validation!$A$22:$B$24,2,),0)</f>
        <v>0</v>
      </c>
      <c r="AS497" s="102">
        <f>IFERROR(VLOOKUP(AR497,[1]Validation!$A$21:$C$24,3,),0)</f>
        <v>0</v>
      </c>
      <c r="AU497" s="102">
        <f>IFERROR(VLOOKUP(AT497,[1]Validation!$A$22:$D$24,4,),0)</f>
        <v>0</v>
      </c>
      <c r="AV497" s="102">
        <f t="shared" si="108"/>
        <v>0</v>
      </c>
      <c r="AW497" s="102">
        <f t="shared" si="109"/>
        <v>0</v>
      </c>
      <c r="BD497" s="98">
        <f t="shared" si="110"/>
        <v>0</v>
      </c>
      <c r="BF497" s="98">
        <f t="shared" si="111"/>
        <v>0</v>
      </c>
      <c r="BH497" s="98">
        <f t="shared" si="112"/>
        <v>0</v>
      </c>
      <c r="BJ497" s="98">
        <f t="shared" si="113"/>
        <v>0</v>
      </c>
    </row>
    <row r="498" spans="1:62" x14ac:dyDescent="0.3">
      <c r="A498" s="98" t="e">
        <f>VLOOKUP(F498,[1]Validation!$G$2:$H$39,2)</f>
        <v>#N/A</v>
      </c>
      <c r="B498" s="98">
        <v>309</v>
      </c>
      <c r="C498" s="98">
        <f t="shared" si="106"/>
        <v>0</v>
      </c>
      <c r="AF498" s="102">
        <f t="shared" si="114"/>
        <v>0</v>
      </c>
      <c r="AG498" s="102">
        <f t="shared" si="107"/>
        <v>0</v>
      </c>
      <c r="AQ498" s="102">
        <f>IFERROR(VLOOKUP(AP498,[1]Validation!$A$22:$B$24,2,),0)</f>
        <v>0</v>
      </c>
      <c r="AS498" s="102">
        <f>IFERROR(VLOOKUP(AR498,[1]Validation!$A$21:$C$24,3,),0)</f>
        <v>0</v>
      </c>
      <c r="AU498" s="102">
        <f>IFERROR(VLOOKUP(AT498,[1]Validation!$A$22:$D$24,4,),0)</f>
        <v>0</v>
      </c>
      <c r="AV498" s="102">
        <f t="shared" si="108"/>
        <v>0</v>
      </c>
      <c r="AW498" s="102">
        <f t="shared" si="109"/>
        <v>0</v>
      </c>
      <c r="BD498" s="98">
        <f t="shared" si="110"/>
        <v>0</v>
      </c>
      <c r="BF498" s="98">
        <f t="shared" si="111"/>
        <v>0</v>
      </c>
      <c r="BH498" s="98">
        <f t="shared" si="112"/>
        <v>0</v>
      </c>
      <c r="BJ498" s="98">
        <f t="shared" si="113"/>
        <v>0</v>
      </c>
    </row>
    <row r="499" spans="1:62" x14ac:dyDescent="0.3">
      <c r="A499" s="98" t="e">
        <f>VLOOKUP(F499,[1]Validation!$G$2:$H$39,2)</f>
        <v>#N/A</v>
      </c>
      <c r="B499" s="98">
        <v>309</v>
      </c>
      <c r="C499" s="98">
        <f t="shared" si="106"/>
        <v>0</v>
      </c>
      <c r="AF499" s="102">
        <f t="shared" si="114"/>
        <v>0</v>
      </c>
      <c r="AG499" s="102">
        <f t="shared" si="107"/>
        <v>0</v>
      </c>
      <c r="AQ499" s="102">
        <f>IFERROR(VLOOKUP(AP499,[1]Validation!$A$22:$B$24,2,),0)</f>
        <v>0</v>
      </c>
      <c r="AS499" s="102">
        <f>IFERROR(VLOOKUP(AR499,[1]Validation!$A$21:$C$24,3,),0)</f>
        <v>0</v>
      </c>
      <c r="AU499" s="102">
        <f>IFERROR(VLOOKUP(AT499,[1]Validation!$A$22:$D$24,4,),0)</f>
        <v>0</v>
      </c>
      <c r="AV499" s="102">
        <f t="shared" si="108"/>
        <v>0</v>
      </c>
      <c r="AW499" s="102">
        <f t="shared" si="109"/>
        <v>0</v>
      </c>
      <c r="BD499" s="98">
        <f t="shared" si="110"/>
        <v>0</v>
      </c>
      <c r="BF499" s="98">
        <f t="shared" si="111"/>
        <v>0</v>
      </c>
      <c r="BH499" s="98">
        <f t="shared" si="112"/>
        <v>0</v>
      </c>
      <c r="BJ499" s="98">
        <f t="shared" si="113"/>
        <v>0</v>
      </c>
    </row>
    <row r="500" spans="1:62" x14ac:dyDescent="0.3">
      <c r="A500" s="98" t="e">
        <f>VLOOKUP(F500,[1]Validation!$G$2:$H$39,2)</f>
        <v>#N/A</v>
      </c>
      <c r="B500" s="98">
        <v>309</v>
      </c>
      <c r="C500" s="98">
        <f t="shared" si="106"/>
        <v>0</v>
      </c>
      <c r="AF500" s="102">
        <f t="shared" si="114"/>
        <v>0</v>
      </c>
      <c r="AG500" s="102">
        <f t="shared" si="107"/>
        <v>0</v>
      </c>
      <c r="AQ500" s="102">
        <f>IFERROR(VLOOKUP(AP500,[1]Validation!$A$22:$B$24,2,),0)</f>
        <v>0</v>
      </c>
      <c r="AS500" s="102">
        <f>IFERROR(VLOOKUP(AR500,[1]Validation!$A$21:$C$24,3,),0)</f>
        <v>0</v>
      </c>
      <c r="AU500" s="102">
        <f>IFERROR(VLOOKUP(AT500,[1]Validation!$A$22:$D$24,4,),0)</f>
        <v>0</v>
      </c>
      <c r="AV500" s="102">
        <f t="shared" si="108"/>
        <v>0</v>
      </c>
      <c r="AW500" s="102">
        <f t="shared" si="109"/>
        <v>0</v>
      </c>
      <c r="BD500" s="98">
        <f t="shared" si="110"/>
        <v>0</v>
      </c>
      <c r="BF500" s="98">
        <f t="shared" si="111"/>
        <v>0</v>
      </c>
      <c r="BH500" s="98">
        <f t="shared" si="112"/>
        <v>0</v>
      </c>
      <c r="BJ500" s="98">
        <f t="shared" si="113"/>
        <v>0</v>
      </c>
    </row>
    <row r="501" spans="1:62" x14ac:dyDescent="0.3">
      <c r="A501" s="98" t="e">
        <f>VLOOKUP(F501,[1]Validation!$G$2:$H$39,2)</f>
        <v>#N/A</v>
      </c>
      <c r="B501" s="98">
        <v>309</v>
      </c>
      <c r="C501" s="98">
        <f t="shared" si="106"/>
        <v>0</v>
      </c>
      <c r="AF501" s="102">
        <f t="shared" si="114"/>
        <v>0</v>
      </c>
      <c r="AG501" s="102">
        <f t="shared" si="107"/>
        <v>0</v>
      </c>
      <c r="AQ501" s="102">
        <f>IFERROR(VLOOKUP(AP501,[1]Validation!$A$22:$B$24,2,),0)</f>
        <v>0</v>
      </c>
      <c r="AS501" s="102">
        <f>IFERROR(VLOOKUP(AR501,[1]Validation!$A$21:$C$24,3,),0)</f>
        <v>0</v>
      </c>
      <c r="AU501" s="102">
        <f>IFERROR(VLOOKUP(AT501,[1]Validation!$A$22:$D$24,4,),0)</f>
        <v>0</v>
      </c>
      <c r="AV501" s="102">
        <f t="shared" si="108"/>
        <v>0</v>
      </c>
      <c r="AW501" s="102">
        <f t="shared" si="109"/>
        <v>0</v>
      </c>
      <c r="BD501" s="98">
        <f t="shared" si="110"/>
        <v>0</v>
      </c>
      <c r="BF501" s="98">
        <f t="shared" si="111"/>
        <v>0</v>
      </c>
      <c r="BH501" s="98">
        <f t="shared" si="112"/>
        <v>0</v>
      </c>
      <c r="BJ501" s="98">
        <f t="shared" si="113"/>
        <v>0</v>
      </c>
    </row>
    <row r="502" spans="1:62" x14ac:dyDescent="0.3">
      <c r="A502" s="98" t="e">
        <f>VLOOKUP(F502,[1]Validation!$G$2:$H$39,2)</f>
        <v>#N/A</v>
      </c>
      <c r="B502" s="98">
        <v>309</v>
      </c>
      <c r="C502" s="98">
        <f t="shared" si="106"/>
        <v>0</v>
      </c>
      <c r="AF502" s="102">
        <f t="shared" si="114"/>
        <v>0</v>
      </c>
      <c r="AG502" s="102">
        <f t="shared" si="107"/>
        <v>0</v>
      </c>
      <c r="AQ502" s="102">
        <f>IFERROR(VLOOKUP(AP502,[1]Validation!$A$22:$B$24,2,),0)</f>
        <v>0</v>
      </c>
      <c r="AS502" s="102">
        <f>IFERROR(VLOOKUP(AR502,[1]Validation!$A$21:$C$24,3,),0)</f>
        <v>0</v>
      </c>
      <c r="AU502" s="102">
        <f>IFERROR(VLOOKUP(AT502,[1]Validation!$A$22:$D$24,4,),0)</f>
        <v>0</v>
      </c>
      <c r="AV502" s="102">
        <f t="shared" si="108"/>
        <v>0</v>
      </c>
      <c r="AW502" s="102">
        <f t="shared" si="109"/>
        <v>0</v>
      </c>
      <c r="BD502" s="98">
        <f t="shared" si="110"/>
        <v>0</v>
      </c>
      <c r="BF502" s="98">
        <f t="shared" si="111"/>
        <v>0</v>
      </c>
      <c r="BH502" s="98">
        <f t="shared" si="112"/>
        <v>0</v>
      </c>
      <c r="BJ502" s="98">
        <f t="shared" si="113"/>
        <v>0</v>
      </c>
    </row>
    <row r="503" spans="1:62" x14ac:dyDescent="0.3">
      <c r="A503" s="98" t="e">
        <f>VLOOKUP(F503,[1]Validation!$G$2:$H$39,2)</f>
        <v>#N/A</v>
      </c>
      <c r="B503" s="98">
        <v>309</v>
      </c>
      <c r="C503" s="98">
        <f t="shared" ref="C503:C566" si="115">COUNTIF(F:F,F503)</f>
        <v>0</v>
      </c>
      <c r="AF503" s="102">
        <f t="shared" si="114"/>
        <v>0</v>
      </c>
      <c r="AG503" s="102">
        <f t="shared" ref="AG503:AG566" si="116">SUM(AH503:AN503)</f>
        <v>0</v>
      </c>
      <c r="AQ503" s="102">
        <f>IFERROR(VLOOKUP(AP503,[1]Validation!$A$22:$B$24,2,),0)</f>
        <v>0</v>
      </c>
      <c r="AS503" s="102">
        <f>IFERROR(VLOOKUP(AR503,[1]Validation!$A$21:$C$24,3,),0)</f>
        <v>0</v>
      </c>
      <c r="AU503" s="102">
        <f>IFERROR(VLOOKUP(AT503,[1]Validation!$A$22:$D$24,4,),0)</f>
        <v>0</v>
      </c>
      <c r="AV503" s="102">
        <f t="shared" ref="AV503:AV566" si="117">Q503+V503</f>
        <v>0</v>
      </c>
      <c r="AW503" s="102">
        <f t="shared" ref="AW503:AW566" si="118">IFERROR(AQ503+AS503+AU503+AV503,0)</f>
        <v>0</v>
      </c>
      <c r="BD503" s="98">
        <f t="shared" ref="BD503:BD566" si="119">COUNTA(BA503:BC503)</f>
        <v>0</v>
      </c>
      <c r="BF503" s="98">
        <f t="shared" ref="BF503:BF566" si="120">COUNTA(BE503)</f>
        <v>0</v>
      </c>
      <c r="BH503" s="98">
        <f t="shared" ref="BH503:BH566" si="121">COUNTA(BG503)</f>
        <v>0</v>
      </c>
      <c r="BJ503" s="98">
        <f t="shared" ref="BJ503:BJ566" si="122">J503+L503+N503+P503+AB503+AD503+AF503+BF503+BH503+BD503</f>
        <v>0</v>
      </c>
    </row>
    <row r="504" spans="1:62" x14ac:dyDescent="0.3">
      <c r="A504" s="98" t="e">
        <f>VLOOKUP(F504,[1]Validation!$G$2:$H$39,2)</f>
        <v>#N/A</v>
      </c>
      <c r="B504" s="98">
        <v>309</v>
      </c>
      <c r="C504" s="98">
        <f t="shared" si="115"/>
        <v>0</v>
      </c>
      <c r="AF504" s="102">
        <f t="shared" si="114"/>
        <v>0</v>
      </c>
      <c r="AG504" s="102">
        <f t="shared" si="116"/>
        <v>0</v>
      </c>
      <c r="AQ504" s="102">
        <f>IFERROR(VLOOKUP(AP504,[1]Validation!$A$22:$B$24,2,),0)</f>
        <v>0</v>
      </c>
      <c r="AS504" s="102">
        <f>IFERROR(VLOOKUP(AR504,[1]Validation!$A$21:$C$24,3,),0)</f>
        <v>0</v>
      </c>
      <c r="AU504" s="102">
        <f>IFERROR(VLOOKUP(AT504,[1]Validation!$A$22:$D$24,4,),0)</f>
        <v>0</v>
      </c>
      <c r="AV504" s="102">
        <f t="shared" si="117"/>
        <v>0</v>
      </c>
      <c r="AW504" s="102">
        <f t="shared" si="118"/>
        <v>0</v>
      </c>
      <c r="BD504" s="98">
        <f t="shared" si="119"/>
        <v>0</v>
      </c>
      <c r="BF504" s="98">
        <f t="shared" si="120"/>
        <v>0</v>
      </c>
      <c r="BH504" s="98">
        <f t="shared" si="121"/>
        <v>0</v>
      </c>
      <c r="BJ504" s="98">
        <f t="shared" si="122"/>
        <v>0</v>
      </c>
    </row>
    <row r="505" spans="1:62" x14ac:dyDescent="0.3">
      <c r="A505" s="98" t="e">
        <f>VLOOKUP(F505,[1]Validation!$G$2:$H$39,2)</f>
        <v>#N/A</v>
      </c>
      <c r="B505" s="98">
        <v>309</v>
      </c>
      <c r="C505" s="98">
        <f t="shared" si="115"/>
        <v>0</v>
      </c>
      <c r="AF505" s="102">
        <f t="shared" si="114"/>
        <v>0</v>
      </c>
      <c r="AG505" s="102">
        <f t="shared" si="116"/>
        <v>0</v>
      </c>
      <c r="AQ505" s="102">
        <f>IFERROR(VLOOKUP(AP505,[1]Validation!$A$22:$B$24,2,),0)</f>
        <v>0</v>
      </c>
      <c r="AS505" s="102">
        <f>IFERROR(VLOOKUP(AR505,[1]Validation!$A$21:$C$24,3,),0)</f>
        <v>0</v>
      </c>
      <c r="AU505" s="102">
        <f>IFERROR(VLOOKUP(AT505,[1]Validation!$A$22:$D$24,4,),0)</f>
        <v>0</v>
      </c>
      <c r="AV505" s="102">
        <f t="shared" si="117"/>
        <v>0</v>
      </c>
      <c r="AW505" s="102">
        <f t="shared" si="118"/>
        <v>0</v>
      </c>
      <c r="BD505" s="98">
        <f t="shared" si="119"/>
        <v>0</v>
      </c>
      <c r="BF505" s="98">
        <f t="shared" si="120"/>
        <v>0</v>
      </c>
      <c r="BH505" s="98">
        <f t="shared" si="121"/>
        <v>0</v>
      </c>
      <c r="BJ505" s="98">
        <f t="shared" si="122"/>
        <v>0</v>
      </c>
    </row>
    <row r="506" spans="1:62" x14ac:dyDescent="0.3">
      <c r="A506" s="98" t="e">
        <f>VLOOKUP(F506,[1]Validation!$G$2:$H$39,2)</f>
        <v>#N/A</v>
      </c>
      <c r="B506" s="98">
        <v>309</v>
      </c>
      <c r="C506" s="98">
        <f t="shared" si="115"/>
        <v>0</v>
      </c>
      <c r="AF506" s="102">
        <f t="shared" si="114"/>
        <v>0</v>
      </c>
      <c r="AG506" s="102">
        <f t="shared" si="116"/>
        <v>0</v>
      </c>
      <c r="AQ506" s="102">
        <f>IFERROR(VLOOKUP(AP506,[1]Validation!$A$22:$B$24,2,),0)</f>
        <v>0</v>
      </c>
      <c r="AS506" s="102">
        <f>IFERROR(VLOOKUP(AR506,[1]Validation!$A$21:$C$24,3,),0)</f>
        <v>0</v>
      </c>
      <c r="AU506" s="102">
        <f>IFERROR(VLOOKUP(AT506,[1]Validation!$A$22:$D$24,4,),0)</f>
        <v>0</v>
      </c>
      <c r="AV506" s="102">
        <f t="shared" si="117"/>
        <v>0</v>
      </c>
      <c r="AW506" s="102">
        <f t="shared" si="118"/>
        <v>0</v>
      </c>
      <c r="BD506" s="98">
        <f t="shared" si="119"/>
        <v>0</v>
      </c>
      <c r="BF506" s="98">
        <f t="shared" si="120"/>
        <v>0</v>
      </c>
      <c r="BH506" s="98">
        <f t="shared" si="121"/>
        <v>0</v>
      </c>
      <c r="BJ506" s="98">
        <f t="shared" si="122"/>
        <v>0</v>
      </c>
    </row>
    <row r="507" spans="1:62" x14ac:dyDescent="0.3">
      <c r="A507" s="98" t="e">
        <f>VLOOKUP(F507,[1]Validation!$G$2:$H$39,2)</f>
        <v>#N/A</v>
      </c>
      <c r="B507" s="98">
        <v>309</v>
      </c>
      <c r="C507" s="98">
        <f t="shared" si="115"/>
        <v>0</v>
      </c>
      <c r="AF507" s="102">
        <f t="shared" si="114"/>
        <v>0</v>
      </c>
      <c r="AG507" s="102">
        <f t="shared" si="116"/>
        <v>0</v>
      </c>
      <c r="AQ507" s="102">
        <f>IFERROR(VLOOKUP(AP507,[1]Validation!$A$22:$B$24,2,),0)</f>
        <v>0</v>
      </c>
      <c r="AS507" s="102">
        <f>IFERROR(VLOOKUP(AR507,[1]Validation!$A$21:$C$24,3,),0)</f>
        <v>0</v>
      </c>
      <c r="AU507" s="102">
        <f>IFERROR(VLOOKUP(AT507,[1]Validation!$A$22:$D$24,4,),0)</f>
        <v>0</v>
      </c>
      <c r="AV507" s="102">
        <f t="shared" si="117"/>
        <v>0</v>
      </c>
      <c r="AW507" s="102">
        <f t="shared" si="118"/>
        <v>0</v>
      </c>
      <c r="BD507" s="98">
        <f t="shared" si="119"/>
        <v>0</v>
      </c>
      <c r="BF507" s="98">
        <f t="shared" si="120"/>
        <v>0</v>
      </c>
      <c r="BH507" s="98">
        <f t="shared" si="121"/>
        <v>0</v>
      </c>
      <c r="BJ507" s="98">
        <f t="shared" si="122"/>
        <v>0</v>
      </c>
    </row>
    <row r="508" spans="1:62" x14ac:dyDescent="0.3">
      <c r="A508" s="98" t="e">
        <f>VLOOKUP(F508,[1]Validation!$G$2:$H$39,2)</f>
        <v>#N/A</v>
      </c>
      <c r="B508" s="98">
        <v>309</v>
      </c>
      <c r="C508" s="98">
        <f t="shared" si="115"/>
        <v>0</v>
      </c>
      <c r="AF508" s="102">
        <f t="shared" si="114"/>
        <v>0</v>
      </c>
      <c r="AG508" s="102">
        <f t="shared" si="116"/>
        <v>0</v>
      </c>
      <c r="AQ508" s="102">
        <f>IFERROR(VLOOKUP(AP508,[1]Validation!$A$22:$B$24,2,),0)</f>
        <v>0</v>
      </c>
      <c r="AS508" s="102">
        <f>IFERROR(VLOOKUP(AR508,[1]Validation!$A$21:$C$24,3,),0)</f>
        <v>0</v>
      </c>
      <c r="AU508" s="102">
        <f>IFERROR(VLOOKUP(AT508,[1]Validation!$A$22:$D$24,4,),0)</f>
        <v>0</v>
      </c>
      <c r="AV508" s="102">
        <f t="shared" si="117"/>
        <v>0</v>
      </c>
      <c r="AW508" s="102">
        <f t="shared" si="118"/>
        <v>0</v>
      </c>
      <c r="BD508" s="98">
        <f t="shared" si="119"/>
        <v>0</v>
      </c>
      <c r="BF508" s="98">
        <f t="shared" si="120"/>
        <v>0</v>
      </c>
      <c r="BH508" s="98">
        <f t="shared" si="121"/>
        <v>0</v>
      </c>
      <c r="BJ508" s="98">
        <f t="shared" si="122"/>
        <v>0</v>
      </c>
    </row>
    <row r="509" spans="1:62" x14ac:dyDescent="0.3">
      <c r="A509" s="98" t="e">
        <f>VLOOKUP(F509,[1]Validation!$G$2:$H$39,2)</f>
        <v>#N/A</v>
      </c>
      <c r="B509" s="98">
        <v>309</v>
      </c>
      <c r="C509" s="98">
        <f t="shared" si="115"/>
        <v>0</v>
      </c>
      <c r="AF509" s="102">
        <f t="shared" si="114"/>
        <v>0</v>
      </c>
      <c r="AG509" s="102">
        <f t="shared" si="116"/>
        <v>0</v>
      </c>
      <c r="AQ509" s="102">
        <f>IFERROR(VLOOKUP(AP509,[1]Validation!$A$22:$B$24,2,),0)</f>
        <v>0</v>
      </c>
      <c r="AS509" s="102">
        <f>IFERROR(VLOOKUP(AR509,[1]Validation!$A$21:$C$24,3,),0)</f>
        <v>0</v>
      </c>
      <c r="AU509" s="102">
        <f>IFERROR(VLOOKUP(AT509,[1]Validation!$A$22:$D$24,4,),0)</f>
        <v>0</v>
      </c>
      <c r="AV509" s="102">
        <f t="shared" si="117"/>
        <v>0</v>
      </c>
      <c r="AW509" s="102">
        <f t="shared" si="118"/>
        <v>0</v>
      </c>
      <c r="BD509" s="98">
        <f t="shared" si="119"/>
        <v>0</v>
      </c>
      <c r="BF509" s="98">
        <f t="shared" si="120"/>
        <v>0</v>
      </c>
      <c r="BH509" s="98">
        <f t="shared" si="121"/>
        <v>0</v>
      </c>
      <c r="BJ509" s="98">
        <f t="shared" si="122"/>
        <v>0</v>
      </c>
    </row>
    <row r="510" spans="1:62" x14ac:dyDescent="0.3">
      <c r="A510" s="98" t="e">
        <f>VLOOKUP(F510,[1]Validation!$G$2:$H$39,2)</f>
        <v>#N/A</v>
      </c>
      <c r="B510" s="98">
        <v>309</v>
      </c>
      <c r="C510" s="98">
        <f t="shared" si="115"/>
        <v>0</v>
      </c>
      <c r="AF510" s="102">
        <f t="shared" si="114"/>
        <v>0</v>
      </c>
      <c r="AG510" s="102">
        <f t="shared" si="116"/>
        <v>0</v>
      </c>
      <c r="AQ510" s="102">
        <f>IFERROR(VLOOKUP(AP510,[1]Validation!$A$22:$B$24,2,),0)</f>
        <v>0</v>
      </c>
      <c r="AS510" s="102">
        <f>IFERROR(VLOOKUP(AR510,[1]Validation!$A$21:$C$24,3,),0)</f>
        <v>0</v>
      </c>
      <c r="AU510" s="102">
        <f>IFERROR(VLOOKUP(AT510,[1]Validation!$A$22:$D$24,4,),0)</f>
        <v>0</v>
      </c>
      <c r="AV510" s="102">
        <f t="shared" si="117"/>
        <v>0</v>
      </c>
      <c r="AW510" s="102">
        <f t="shared" si="118"/>
        <v>0</v>
      </c>
      <c r="BD510" s="98">
        <f t="shared" si="119"/>
        <v>0</v>
      </c>
      <c r="BF510" s="98">
        <f t="shared" si="120"/>
        <v>0</v>
      </c>
      <c r="BH510" s="98">
        <f t="shared" si="121"/>
        <v>0</v>
      </c>
      <c r="BJ510" s="98">
        <f t="shared" si="122"/>
        <v>0</v>
      </c>
    </row>
    <row r="511" spans="1:62" x14ac:dyDescent="0.3">
      <c r="A511" s="98" t="e">
        <f>VLOOKUP(F511,[1]Validation!$G$2:$H$39,2)</f>
        <v>#N/A</v>
      </c>
      <c r="B511" s="98">
        <v>309</v>
      </c>
      <c r="C511" s="98">
        <f t="shared" si="115"/>
        <v>0</v>
      </c>
      <c r="AF511" s="102">
        <f t="shared" si="114"/>
        <v>0</v>
      </c>
      <c r="AG511" s="102">
        <f t="shared" si="116"/>
        <v>0</v>
      </c>
      <c r="AQ511" s="102">
        <f>IFERROR(VLOOKUP(AP511,[1]Validation!$A$22:$B$24,2,),0)</f>
        <v>0</v>
      </c>
      <c r="AS511" s="102">
        <f>IFERROR(VLOOKUP(AR511,[1]Validation!$A$21:$C$24,3,),0)</f>
        <v>0</v>
      </c>
      <c r="AU511" s="102">
        <f>IFERROR(VLOOKUP(AT511,[1]Validation!$A$22:$D$24,4,),0)</f>
        <v>0</v>
      </c>
      <c r="AV511" s="102">
        <f t="shared" si="117"/>
        <v>0</v>
      </c>
      <c r="AW511" s="102">
        <f t="shared" si="118"/>
        <v>0</v>
      </c>
      <c r="BD511" s="98">
        <f t="shared" si="119"/>
        <v>0</v>
      </c>
      <c r="BF511" s="98">
        <f t="shared" si="120"/>
        <v>0</v>
      </c>
      <c r="BH511" s="98">
        <f t="shared" si="121"/>
        <v>0</v>
      </c>
      <c r="BJ511" s="98">
        <f t="shared" si="122"/>
        <v>0</v>
      </c>
    </row>
    <row r="512" spans="1:62" x14ac:dyDescent="0.3">
      <c r="A512" s="98" t="e">
        <f>VLOOKUP(F512,[1]Validation!$G$2:$H$39,2)</f>
        <v>#N/A</v>
      </c>
      <c r="B512" s="98">
        <v>309</v>
      </c>
      <c r="C512" s="98">
        <f t="shared" si="115"/>
        <v>0</v>
      </c>
      <c r="AF512" s="102">
        <f t="shared" ref="AF512:AF575" si="123">COUNTA(AE512)</f>
        <v>0</v>
      </c>
      <c r="AG512" s="102">
        <f t="shared" si="116"/>
        <v>0</v>
      </c>
      <c r="AQ512" s="102">
        <f>IFERROR(VLOOKUP(AP512,[1]Validation!$A$22:$B$24,2,),0)</f>
        <v>0</v>
      </c>
      <c r="AS512" s="102">
        <f>IFERROR(VLOOKUP(AR512,[1]Validation!$A$21:$C$24,3,),0)</f>
        <v>0</v>
      </c>
      <c r="AU512" s="102">
        <f>IFERROR(VLOOKUP(AT512,[1]Validation!$A$22:$D$24,4,),0)</f>
        <v>0</v>
      </c>
      <c r="AV512" s="102">
        <f t="shared" si="117"/>
        <v>0</v>
      </c>
      <c r="AW512" s="102">
        <f t="shared" si="118"/>
        <v>0</v>
      </c>
      <c r="BD512" s="98">
        <f t="shared" si="119"/>
        <v>0</v>
      </c>
      <c r="BF512" s="98">
        <f t="shared" si="120"/>
        <v>0</v>
      </c>
      <c r="BH512" s="98">
        <f t="shared" si="121"/>
        <v>0</v>
      </c>
      <c r="BJ512" s="98">
        <f t="shared" si="122"/>
        <v>0</v>
      </c>
    </row>
    <row r="513" spans="1:62" x14ac:dyDescent="0.3">
      <c r="A513" s="98" t="e">
        <f>VLOOKUP(F513,[1]Validation!$G$2:$H$39,2)</f>
        <v>#N/A</v>
      </c>
      <c r="B513" s="98">
        <v>309</v>
      </c>
      <c r="C513" s="98">
        <f t="shared" si="115"/>
        <v>0</v>
      </c>
      <c r="AF513" s="102">
        <f t="shared" si="123"/>
        <v>0</v>
      </c>
      <c r="AG513" s="102">
        <f t="shared" si="116"/>
        <v>0</v>
      </c>
      <c r="AQ513" s="102">
        <f>IFERROR(VLOOKUP(AP513,[1]Validation!$A$22:$B$24,2,),0)</f>
        <v>0</v>
      </c>
      <c r="AS513" s="102">
        <f>IFERROR(VLOOKUP(AR513,[1]Validation!$A$21:$C$24,3,),0)</f>
        <v>0</v>
      </c>
      <c r="AU513" s="102">
        <f>IFERROR(VLOOKUP(AT513,[1]Validation!$A$22:$D$24,4,),0)</f>
        <v>0</v>
      </c>
      <c r="AV513" s="102">
        <f t="shared" si="117"/>
        <v>0</v>
      </c>
      <c r="AW513" s="102">
        <f t="shared" si="118"/>
        <v>0</v>
      </c>
      <c r="BD513" s="98">
        <f t="shared" si="119"/>
        <v>0</v>
      </c>
      <c r="BF513" s="98">
        <f t="shared" si="120"/>
        <v>0</v>
      </c>
      <c r="BH513" s="98">
        <f t="shared" si="121"/>
        <v>0</v>
      </c>
      <c r="BJ513" s="98">
        <f t="shared" si="122"/>
        <v>0</v>
      </c>
    </row>
    <row r="514" spans="1:62" x14ac:dyDescent="0.3">
      <c r="A514" s="98" t="e">
        <f>VLOOKUP(F514,[1]Validation!$G$2:$H$39,2)</f>
        <v>#N/A</v>
      </c>
      <c r="B514" s="98">
        <v>309</v>
      </c>
      <c r="C514" s="98">
        <f t="shared" si="115"/>
        <v>0</v>
      </c>
      <c r="AF514" s="102">
        <f t="shared" si="123"/>
        <v>0</v>
      </c>
      <c r="AG514" s="102">
        <f t="shared" si="116"/>
        <v>0</v>
      </c>
      <c r="AQ514" s="102">
        <f>IFERROR(VLOOKUP(AP514,[1]Validation!$A$22:$B$24,2,),0)</f>
        <v>0</v>
      </c>
      <c r="AS514" s="102">
        <f>IFERROR(VLOOKUP(AR514,[1]Validation!$A$21:$C$24,3,),0)</f>
        <v>0</v>
      </c>
      <c r="AU514" s="102">
        <f>IFERROR(VLOOKUP(AT514,[1]Validation!$A$22:$D$24,4,),0)</f>
        <v>0</v>
      </c>
      <c r="AV514" s="102">
        <f t="shared" si="117"/>
        <v>0</v>
      </c>
      <c r="AW514" s="102">
        <f t="shared" si="118"/>
        <v>0</v>
      </c>
      <c r="BD514" s="98">
        <f t="shared" si="119"/>
        <v>0</v>
      </c>
      <c r="BF514" s="98">
        <f t="shared" si="120"/>
        <v>0</v>
      </c>
      <c r="BH514" s="98">
        <f t="shared" si="121"/>
        <v>0</v>
      </c>
      <c r="BJ514" s="98">
        <f t="shared" si="122"/>
        <v>0</v>
      </c>
    </row>
    <row r="515" spans="1:62" x14ac:dyDescent="0.3">
      <c r="A515" s="98" t="e">
        <f>VLOOKUP(F515,[1]Validation!$G$2:$H$39,2)</f>
        <v>#N/A</v>
      </c>
      <c r="B515" s="98">
        <v>309</v>
      </c>
      <c r="C515" s="98">
        <f t="shared" si="115"/>
        <v>0</v>
      </c>
      <c r="AF515" s="102">
        <f t="shared" si="123"/>
        <v>0</v>
      </c>
      <c r="AG515" s="102">
        <f t="shared" si="116"/>
        <v>0</v>
      </c>
      <c r="AQ515" s="102">
        <f>IFERROR(VLOOKUP(AP515,[1]Validation!$A$22:$B$24,2,),0)</f>
        <v>0</v>
      </c>
      <c r="AS515" s="102">
        <f>IFERROR(VLOOKUP(AR515,[1]Validation!$A$21:$C$24,3,),0)</f>
        <v>0</v>
      </c>
      <c r="AU515" s="102">
        <f>IFERROR(VLOOKUP(AT515,[1]Validation!$A$22:$D$24,4,),0)</f>
        <v>0</v>
      </c>
      <c r="AV515" s="102">
        <f t="shared" si="117"/>
        <v>0</v>
      </c>
      <c r="AW515" s="102">
        <f t="shared" si="118"/>
        <v>0</v>
      </c>
      <c r="BD515" s="98">
        <f t="shared" si="119"/>
        <v>0</v>
      </c>
      <c r="BF515" s="98">
        <f t="shared" si="120"/>
        <v>0</v>
      </c>
      <c r="BH515" s="98">
        <f t="shared" si="121"/>
        <v>0</v>
      </c>
      <c r="BJ515" s="98">
        <f t="shared" si="122"/>
        <v>0</v>
      </c>
    </row>
    <row r="516" spans="1:62" x14ac:dyDescent="0.3">
      <c r="A516" s="98" t="e">
        <f>VLOOKUP(F516,[1]Validation!$G$2:$H$39,2)</f>
        <v>#N/A</v>
      </c>
      <c r="B516" s="98">
        <v>309</v>
      </c>
      <c r="C516" s="98">
        <f t="shared" si="115"/>
        <v>0</v>
      </c>
      <c r="AF516" s="102">
        <f t="shared" si="123"/>
        <v>0</v>
      </c>
      <c r="AG516" s="102">
        <f t="shared" si="116"/>
        <v>0</v>
      </c>
      <c r="AQ516" s="102">
        <f>IFERROR(VLOOKUP(AP516,[1]Validation!$A$22:$B$24,2,),0)</f>
        <v>0</v>
      </c>
      <c r="AS516" s="102">
        <f>IFERROR(VLOOKUP(AR516,[1]Validation!$A$21:$C$24,3,),0)</f>
        <v>0</v>
      </c>
      <c r="AU516" s="102">
        <f>IFERROR(VLOOKUP(AT516,[1]Validation!$A$22:$D$24,4,),0)</f>
        <v>0</v>
      </c>
      <c r="AV516" s="102">
        <f t="shared" si="117"/>
        <v>0</v>
      </c>
      <c r="AW516" s="102">
        <f t="shared" si="118"/>
        <v>0</v>
      </c>
      <c r="BD516" s="98">
        <f t="shared" si="119"/>
        <v>0</v>
      </c>
      <c r="BF516" s="98">
        <f t="shared" si="120"/>
        <v>0</v>
      </c>
      <c r="BH516" s="98">
        <f t="shared" si="121"/>
        <v>0</v>
      </c>
      <c r="BJ516" s="98">
        <f t="shared" si="122"/>
        <v>0</v>
      </c>
    </row>
    <row r="517" spans="1:62" x14ac:dyDescent="0.3">
      <c r="A517" s="98" t="e">
        <f>VLOOKUP(F517,[1]Validation!$G$2:$H$39,2)</f>
        <v>#N/A</v>
      </c>
      <c r="B517" s="98">
        <v>309</v>
      </c>
      <c r="C517" s="98">
        <f t="shared" si="115"/>
        <v>0</v>
      </c>
      <c r="AF517" s="102">
        <f t="shared" si="123"/>
        <v>0</v>
      </c>
      <c r="AG517" s="102">
        <f t="shared" si="116"/>
        <v>0</v>
      </c>
      <c r="AQ517" s="102">
        <f>IFERROR(VLOOKUP(AP517,[1]Validation!$A$22:$B$24,2,),0)</f>
        <v>0</v>
      </c>
      <c r="AS517" s="102">
        <f>IFERROR(VLOOKUP(AR517,[1]Validation!$A$21:$C$24,3,),0)</f>
        <v>0</v>
      </c>
      <c r="AU517" s="102">
        <f>IFERROR(VLOOKUP(AT517,[1]Validation!$A$22:$D$24,4,),0)</f>
        <v>0</v>
      </c>
      <c r="AV517" s="102">
        <f t="shared" si="117"/>
        <v>0</v>
      </c>
      <c r="AW517" s="102">
        <f t="shared" si="118"/>
        <v>0</v>
      </c>
      <c r="BD517" s="98">
        <f t="shared" si="119"/>
        <v>0</v>
      </c>
      <c r="BF517" s="98">
        <f t="shared" si="120"/>
        <v>0</v>
      </c>
      <c r="BH517" s="98">
        <f t="shared" si="121"/>
        <v>0</v>
      </c>
      <c r="BJ517" s="98">
        <f t="shared" si="122"/>
        <v>0</v>
      </c>
    </row>
    <row r="518" spans="1:62" x14ac:dyDescent="0.3">
      <c r="A518" s="98" t="e">
        <f>VLOOKUP(F518,[1]Validation!$G$2:$H$39,2)</f>
        <v>#N/A</v>
      </c>
      <c r="B518" s="98">
        <v>309</v>
      </c>
      <c r="C518" s="98">
        <f t="shared" si="115"/>
        <v>0</v>
      </c>
      <c r="AF518" s="102">
        <f t="shared" si="123"/>
        <v>0</v>
      </c>
      <c r="AG518" s="102">
        <f t="shared" si="116"/>
        <v>0</v>
      </c>
      <c r="AQ518" s="102">
        <f>IFERROR(VLOOKUP(AP518,[1]Validation!$A$22:$B$24,2,),0)</f>
        <v>0</v>
      </c>
      <c r="AS518" s="102">
        <f>IFERROR(VLOOKUP(AR518,[1]Validation!$A$21:$C$24,3,),0)</f>
        <v>0</v>
      </c>
      <c r="AU518" s="102">
        <f>IFERROR(VLOOKUP(AT518,[1]Validation!$A$22:$D$24,4,),0)</f>
        <v>0</v>
      </c>
      <c r="AV518" s="102">
        <f t="shared" si="117"/>
        <v>0</v>
      </c>
      <c r="AW518" s="102">
        <f t="shared" si="118"/>
        <v>0</v>
      </c>
      <c r="BD518" s="98">
        <f t="shared" si="119"/>
        <v>0</v>
      </c>
      <c r="BF518" s="98">
        <f t="shared" si="120"/>
        <v>0</v>
      </c>
      <c r="BH518" s="98">
        <f t="shared" si="121"/>
        <v>0</v>
      </c>
      <c r="BJ518" s="98">
        <f t="shared" si="122"/>
        <v>0</v>
      </c>
    </row>
    <row r="519" spans="1:62" x14ac:dyDescent="0.3">
      <c r="A519" s="98" t="e">
        <f>VLOOKUP(F519,[1]Validation!$G$2:$H$39,2)</f>
        <v>#N/A</v>
      </c>
      <c r="B519" s="98">
        <v>309</v>
      </c>
      <c r="C519" s="98">
        <f t="shared" si="115"/>
        <v>0</v>
      </c>
      <c r="AF519" s="102">
        <f t="shared" si="123"/>
        <v>0</v>
      </c>
      <c r="AG519" s="102">
        <f t="shared" si="116"/>
        <v>0</v>
      </c>
      <c r="AQ519" s="102">
        <f>IFERROR(VLOOKUP(AP519,[1]Validation!$A$22:$B$24,2,),0)</f>
        <v>0</v>
      </c>
      <c r="AS519" s="102">
        <f>IFERROR(VLOOKUP(AR519,[1]Validation!$A$21:$C$24,3,),0)</f>
        <v>0</v>
      </c>
      <c r="AU519" s="102">
        <f>IFERROR(VLOOKUP(AT519,[1]Validation!$A$22:$D$24,4,),0)</f>
        <v>0</v>
      </c>
      <c r="AV519" s="102">
        <f t="shared" si="117"/>
        <v>0</v>
      </c>
      <c r="AW519" s="102">
        <f t="shared" si="118"/>
        <v>0</v>
      </c>
      <c r="BD519" s="98">
        <f t="shared" si="119"/>
        <v>0</v>
      </c>
      <c r="BF519" s="98">
        <f t="shared" si="120"/>
        <v>0</v>
      </c>
      <c r="BH519" s="98">
        <f t="shared" si="121"/>
        <v>0</v>
      </c>
      <c r="BJ519" s="98">
        <f t="shared" si="122"/>
        <v>0</v>
      </c>
    </row>
    <row r="520" spans="1:62" x14ac:dyDescent="0.3">
      <c r="A520" s="98" t="e">
        <f>VLOOKUP(F520,[1]Validation!$G$2:$H$39,2)</f>
        <v>#N/A</v>
      </c>
      <c r="B520" s="98">
        <v>309</v>
      </c>
      <c r="C520" s="98">
        <f t="shared" si="115"/>
        <v>0</v>
      </c>
      <c r="AF520" s="102">
        <f t="shared" si="123"/>
        <v>0</v>
      </c>
      <c r="AG520" s="102">
        <f t="shared" si="116"/>
        <v>0</v>
      </c>
      <c r="AQ520" s="102">
        <f>IFERROR(VLOOKUP(AP520,[1]Validation!$A$22:$B$24,2,),0)</f>
        <v>0</v>
      </c>
      <c r="AS520" s="102">
        <f>IFERROR(VLOOKUP(AR520,[1]Validation!$A$21:$C$24,3,),0)</f>
        <v>0</v>
      </c>
      <c r="AU520" s="102">
        <f>IFERROR(VLOOKUP(AT520,[1]Validation!$A$22:$D$24,4,),0)</f>
        <v>0</v>
      </c>
      <c r="AV520" s="102">
        <f t="shared" si="117"/>
        <v>0</v>
      </c>
      <c r="AW520" s="102">
        <f t="shared" si="118"/>
        <v>0</v>
      </c>
      <c r="BD520" s="98">
        <f t="shared" si="119"/>
        <v>0</v>
      </c>
      <c r="BF520" s="98">
        <f t="shared" si="120"/>
        <v>0</v>
      </c>
      <c r="BH520" s="98">
        <f t="shared" si="121"/>
        <v>0</v>
      </c>
      <c r="BJ520" s="98">
        <f t="shared" si="122"/>
        <v>0</v>
      </c>
    </row>
    <row r="521" spans="1:62" x14ac:dyDescent="0.3">
      <c r="A521" s="98" t="e">
        <f>VLOOKUP(F521,[1]Validation!$G$2:$H$39,2)</f>
        <v>#N/A</v>
      </c>
      <c r="B521" s="98">
        <v>309</v>
      </c>
      <c r="C521" s="98">
        <f t="shared" si="115"/>
        <v>0</v>
      </c>
      <c r="AF521" s="102">
        <f t="shared" si="123"/>
        <v>0</v>
      </c>
      <c r="AG521" s="102">
        <f t="shared" si="116"/>
        <v>0</v>
      </c>
      <c r="AQ521" s="102">
        <f>IFERROR(VLOOKUP(AP521,[1]Validation!$A$22:$B$24,2,),0)</f>
        <v>0</v>
      </c>
      <c r="AS521" s="102">
        <f>IFERROR(VLOOKUP(AR521,[1]Validation!$A$21:$C$24,3,),0)</f>
        <v>0</v>
      </c>
      <c r="AU521" s="102">
        <f>IFERROR(VLOOKUP(AT521,[1]Validation!$A$22:$D$24,4,),0)</f>
        <v>0</v>
      </c>
      <c r="AV521" s="102">
        <f t="shared" si="117"/>
        <v>0</v>
      </c>
      <c r="AW521" s="102">
        <f t="shared" si="118"/>
        <v>0</v>
      </c>
      <c r="BD521" s="98">
        <f t="shared" si="119"/>
        <v>0</v>
      </c>
      <c r="BF521" s="98">
        <f t="shared" si="120"/>
        <v>0</v>
      </c>
      <c r="BH521" s="98">
        <f t="shared" si="121"/>
        <v>0</v>
      </c>
      <c r="BJ521" s="98">
        <f t="shared" si="122"/>
        <v>0</v>
      </c>
    </row>
    <row r="522" spans="1:62" x14ac:dyDescent="0.3">
      <c r="A522" s="98" t="e">
        <f>VLOOKUP(F522,[1]Validation!$G$2:$H$39,2)</f>
        <v>#N/A</v>
      </c>
      <c r="B522" s="98">
        <v>309</v>
      </c>
      <c r="C522" s="98">
        <f t="shared" si="115"/>
        <v>0</v>
      </c>
      <c r="AF522" s="102">
        <f t="shared" si="123"/>
        <v>0</v>
      </c>
      <c r="AG522" s="102">
        <f t="shared" si="116"/>
        <v>0</v>
      </c>
      <c r="AQ522" s="102">
        <f>IFERROR(VLOOKUP(AP522,[1]Validation!$A$22:$B$24,2,),0)</f>
        <v>0</v>
      </c>
      <c r="AS522" s="102">
        <f>IFERROR(VLOOKUP(AR522,[1]Validation!$A$21:$C$24,3,),0)</f>
        <v>0</v>
      </c>
      <c r="AU522" s="102">
        <f>IFERROR(VLOOKUP(AT522,[1]Validation!$A$22:$D$24,4,),0)</f>
        <v>0</v>
      </c>
      <c r="AV522" s="102">
        <f t="shared" si="117"/>
        <v>0</v>
      </c>
      <c r="AW522" s="102">
        <f t="shared" si="118"/>
        <v>0</v>
      </c>
      <c r="BD522" s="98">
        <f t="shared" si="119"/>
        <v>0</v>
      </c>
      <c r="BF522" s="98">
        <f t="shared" si="120"/>
        <v>0</v>
      </c>
      <c r="BH522" s="98">
        <f t="shared" si="121"/>
        <v>0</v>
      </c>
      <c r="BJ522" s="98">
        <f t="shared" si="122"/>
        <v>0</v>
      </c>
    </row>
    <row r="523" spans="1:62" x14ac:dyDescent="0.3">
      <c r="A523" s="98" t="e">
        <f>VLOOKUP(F523,[1]Validation!$G$2:$H$39,2)</f>
        <v>#N/A</v>
      </c>
      <c r="B523" s="98">
        <v>309</v>
      </c>
      <c r="C523" s="98">
        <f t="shared" si="115"/>
        <v>0</v>
      </c>
      <c r="AF523" s="102">
        <f t="shared" si="123"/>
        <v>0</v>
      </c>
      <c r="AG523" s="102">
        <f t="shared" si="116"/>
        <v>0</v>
      </c>
      <c r="AQ523" s="102">
        <f>IFERROR(VLOOKUP(AP523,[1]Validation!$A$22:$B$24,2,),0)</f>
        <v>0</v>
      </c>
      <c r="AS523" s="102">
        <f>IFERROR(VLOOKUP(AR523,[1]Validation!$A$21:$C$24,3,),0)</f>
        <v>0</v>
      </c>
      <c r="AU523" s="102">
        <f>IFERROR(VLOOKUP(AT523,[1]Validation!$A$22:$D$24,4,),0)</f>
        <v>0</v>
      </c>
      <c r="AV523" s="102">
        <f t="shared" si="117"/>
        <v>0</v>
      </c>
      <c r="AW523" s="102">
        <f t="shared" si="118"/>
        <v>0</v>
      </c>
      <c r="BD523" s="98">
        <f t="shared" si="119"/>
        <v>0</v>
      </c>
      <c r="BF523" s="98">
        <f t="shared" si="120"/>
        <v>0</v>
      </c>
      <c r="BH523" s="98">
        <f t="shared" si="121"/>
        <v>0</v>
      </c>
      <c r="BJ523" s="98">
        <f t="shared" si="122"/>
        <v>0</v>
      </c>
    </row>
    <row r="524" spans="1:62" x14ac:dyDescent="0.3">
      <c r="A524" s="98" t="e">
        <f>VLOOKUP(F524,[1]Validation!$G$2:$H$39,2)</f>
        <v>#N/A</v>
      </c>
      <c r="B524" s="98">
        <v>309</v>
      </c>
      <c r="C524" s="98">
        <f t="shared" si="115"/>
        <v>0</v>
      </c>
      <c r="AF524" s="102">
        <f t="shared" si="123"/>
        <v>0</v>
      </c>
      <c r="AG524" s="102">
        <f t="shared" si="116"/>
        <v>0</v>
      </c>
      <c r="AQ524" s="102">
        <f>IFERROR(VLOOKUP(AP524,[1]Validation!$A$22:$B$24,2,),0)</f>
        <v>0</v>
      </c>
      <c r="AS524" s="102">
        <f>IFERROR(VLOOKUP(AR524,[1]Validation!$A$21:$C$24,3,),0)</f>
        <v>0</v>
      </c>
      <c r="AU524" s="102">
        <f>IFERROR(VLOOKUP(AT524,[1]Validation!$A$22:$D$24,4,),0)</f>
        <v>0</v>
      </c>
      <c r="AV524" s="102">
        <f t="shared" si="117"/>
        <v>0</v>
      </c>
      <c r="AW524" s="102">
        <f t="shared" si="118"/>
        <v>0</v>
      </c>
      <c r="BD524" s="98">
        <f t="shared" si="119"/>
        <v>0</v>
      </c>
      <c r="BF524" s="98">
        <f t="shared" si="120"/>
        <v>0</v>
      </c>
      <c r="BH524" s="98">
        <f t="shared" si="121"/>
        <v>0</v>
      </c>
      <c r="BJ524" s="98">
        <f t="shared" si="122"/>
        <v>0</v>
      </c>
    </row>
    <row r="525" spans="1:62" x14ac:dyDescent="0.3">
      <c r="A525" s="98" t="e">
        <f>VLOOKUP(F525,[1]Validation!$G$2:$H$39,2)</f>
        <v>#N/A</v>
      </c>
      <c r="B525" s="98">
        <v>309</v>
      </c>
      <c r="C525" s="98">
        <f t="shared" si="115"/>
        <v>0</v>
      </c>
      <c r="AF525" s="102">
        <f t="shared" si="123"/>
        <v>0</v>
      </c>
      <c r="AG525" s="102">
        <f t="shared" si="116"/>
        <v>0</v>
      </c>
      <c r="AQ525" s="102">
        <f>IFERROR(VLOOKUP(AP525,[1]Validation!$A$22:$B$24,2,),0)</f>
        <v>0</v>
      </c>
      <c r="AS525" s="102">
        <f>IFERROR(VLOOKUP(AR525,[1]Validation!$A$21:$C$24,3,),0)</f>
        <v>0</v>
      </c>
      <c r="AU525" s="102">
        <f>IFERROR(VLOOKUP(AT525,[1]Validation!$A$22:$D$24,4,),0)</f>
        <v>0</v>
      </c>
      <c r="AV525" s="102">
        <f t="shared" si="117"/>
        <v>0</v>
      </c>
      <c r="AW525" s="102">
        <f t="shared" si="118"/>
        <v>0</v>
      </c>
      <c r="BD525" s="98">
        <f t="shared" si="119"/>
        <v>0</v>
      </c>
      <c r="BF525" s="98">
        <f t="shared" si="120"/>
        <v>0</v>
      </c>
      <c r="BH525" s="98">
        <f t="shared" si="121"/>
        <v>0</v>
      </c>
      <c r="BJ525" s="98">
        <f t="shared" si="122"/>
        <v>0</v>
      </c>
    </row>
    <row r="526" spans="1:62" x14ac:dyDescent="0.3">
      <c r="A526" s="98" t="e">
        <f>VLOOKUP(F526,[1]Validation!$G$2:$H$39,2)</f>
        <v>#N/A</v>
      </c>
      <c r="B526" s="98">
        <v>309</v>
      </c>
      <c r="C526" s="98">
        <f t="shared" si="115"/>
        <v>0</v>
      </c>
      <c r="AF526" s="102">
        <f t="shared" si="123"/>
        <v>0</v>
      </c>
      <c r="AG526" s="102">
        <f t="shared" si="116"/>
        <v>0</v>
      </c>
      <c r="AQ526" s="102">
        <f>IFERROR(VLOOKUP(AP526,[1]Validation!$A$22:$B$24,2,),0)</f>
        <v>0</v>
      </c>
      <c r="AS526" s="102">
        <f>IFERROR(VLOOKUP(AR526,[1]Validation!$A$21:$C$24,3,),0)</f>
        <v>0</v>
      </c>
      <c r="AU526" s="102">
        <f>IFERROR(VLOOKUP(AT526,[1]Validation!$A$22:$D$24,4,),0)</f>
        <v>0</v>
      </c>
      <c r="AV526" s="102">
        <f t="shared" si="117"/>
        <v>0</v>
      </c>
      <c r="AW526" s="102">
        <f t="shared" si="118"/>
        <v>0</v>
      </c>
      <c r="BD526" s="98">
        <f t="shared" si="119"/>
        <v>0</v>
      </c>
      <c r="BF526" s="98">
        <f t="shared" si="120"/>
        <v>0</v>
      </c>
      <c r="BH526" s="98">
        <f t="shared" si="121"/>
        <v>0</v>
      </c>
      <c r="BJ526" s="98">
        <f t="shared" si="122"/>
        <v>0</v>
      </c>
    </row>
    <row r="527" spans="1:62" x14ac:dyDescent="0.3">
      <c r="A527" s="98" t="e">
        <f>VLOOKUP(F527,[1]Validation!$G$2:$H$39,2)</f>
        <v>#N/A</v>
      </c>
      <c r="B527" s="98">
        <v>309</v>
      </c>
      <c r="C527" s="98">
        <f t="shared" si="115"/>
        <v>0</v>
      </c>
      <c r="AF527" s="102">
        <f t="shared" si="123"/>
        <v>0</v>
      </c>
      <c r="AG527" s="102">
        <f t="shared" si="116"/>
        <v>0</v>
      </c>
      <c r="AQ527" s="102">
        <f>IFERROR(VLOOKUP(AP527,[1]Validation!$A$22:$B$24,2,),0)</f>
        <v>0</v>
      </c>
      <c r="AS527" s="102">
        <f>IFERROR(VLOOKUP(AR527,[1]Validation!$A$21:$C$24,3,),0)</f>
        <v>0</v>
      </c>
      <c r="AU527" s="102">
        <f>IFERROR(VLOOKUP(AT527,[1]Validation!$A$22:$D$24,4,),0)</f>
        <v>0</v>
      </c>
      <c r="AV527" s="102">
        <f t="shared" si="117"/>
        <v>0</v>
      </c>
      <c r="AW527" s="102">
        <f t="shared" si="118"/>
        <v>0</v>
      </c>
      <c r="BD527" s="98">
        <f t="shared" si="119"/>
        <v>0</v>
      </c>
      <c r="BF527" s="98">
        <f t="shared" si="120"/>
        <v>0</v>
      </c>
      <c r="BH527" s="98">
        <f t="shared" si="121"/>
        <v>0</v>
      </c>
      <c r="BJ527" s="98">
        <f t="shared" si="122"/>
        <v>0</v>
      </c>
    </row>
    <row r="528" spans="1:62" x14ac:dyDescent="0.3">
      <c r="A528" s="98" t="e">
        <f>VLOOKUP(F528,[1]Validation!$G$2:$H$39,2)</f>
        <v>#N/A</v>
      </c>
      <c r="B528" s="98">
        <v>309</v>
      </c>
      <c r="C528" s="98">
        <f t="shared" si="115"/>
        <v>0</v>
      </c>
      <c r="AF528" s="102">
        <f t="shared" si="123"/>
        <v>0</v>
      </c>
      <c r="AG528" s="102">
        <f t="shared" si="116"/>
        <v>0</v>
      </c>
      <c r="AQ528" s="102">
        <f>IFERROR(VLOOKUP(AP528,[1]Validation!$A$22:$B$24,2,),0)</f>
        <v>0</v>
      </c>
      <c r="AS528" s="102">
        <f>IFERROR(VLOOKUP(AR528,[1]Validation!$A$21:$C$24,3,),0)</f>
        <v>0</v>
      </c>
      <c r="AU528" s="102">
        <f>IFERROR(VLOOKUP(AT528,[1]Validation!$A$22:$D$24,4,),0)</f>
        <v>0</v>
      </c>
      <c r="AV528" s="102">
        <f t="shared" si="117"/>
        <v>0</v>
      </c>
      <c r="AW528" s="102">
        <f t="shared" si="118"/>
        <v>0</v>
      </c>
      <c r="BD528" s="98">
        <f t="shared" si="119"/>
        <v>0</v>
      </c>
      <c r="BF528" s="98">
        <f t="shared" si="120"/>
        <v>0</v>
      </c>
      <c r="BH528" s="98">
        <f t="shared" si="121"/>
        <v>0</v>
      </c>
      <c r="BJ528" s="98">
        <f t="shared" si="122"/>
        <v>0</v>
      </c>
    </row>
    <row r="529" spans="1:62" x14ac:dyDescent="0.3">
      <c r="A529" s="98" t="e">
        <f>VLOOKUP(F529,[1]Validation!$G$2:$H$39,2)</f>
        <v>#N/A</v>
      </c>
      <c r="B529" s="98">
        <v>309</v>
      </c>
      <c r="C529" s="98">
        <f t="shared" si="115"/>
        <v>0</v>
      </c>
      <c r="AF529" s="102">
        <f t="shared" si="123"/>
        <v>0</v>
      </c>
      <c r="AG529" s="102">
        <f t="shared" si="116"/>
        <v>0</v>
      </c>
      <c r="AQ529" s="102">
        <f>IFERROR(VLOOKUP(AP529,[1]Validation!$A$22:$B$24,2,),0)</f>
        <v>0</v>
      </c>
      <c r="AS529" s="102">
        <f>IFERROR(VLOOKUP(AR529,[1]Validation!$A$21:$C$24,3,),0)</f>
        <v>0</v>
      </c>
      <c r="AU529" s="102">
        <f>IFERROR(VLOOKUP(AT529,[1]Validation!$A$22:$D$24,4,),0)</f>
        <v>0</v>
      </c>
      <c r="AV529" s="102">
        <f t="shared" si="117"/>
        <v>0</v>
      </c>
      <c r="AW529" s="102">
        <f t="shared" si="118"/>
        <v>0</v>
      </c>
      <c r="BD529" s="98">
        <f t="shared" si="119"/>
        <v>0</v>
      </c>
      <c r="BF529" s="98">
        <f t="shared" si="120"/>
        <v>0</v>
      </c>
      <c r="BH529" s="98">
        <f t="shared" si="121"/>
        <v>0</v>
      </c>
      <c r="BJ529" s="98">
        <f t="shared" si="122"/>
        <v>0</v>
      </c>
    </row>
    <row r="530" spans="1:62" x14ac:dyDescent="0.3">
      <c r="A530" s="98" t="e">
        <f>VLOOKUP(F530,[1]Validation!$G$2:$H$39,2)</f>
        <v>#N/A</v>
      </c>
      <c r="B530" s="98">
        <v>309</v>
      </c>
      <c r="C530" s="98">
        <f t="shared" si="115"/>
        <v>0</v>
      </c>
      <c r="AF530" s="102">
        <f t="shared" si="123"/>
        <v>0</v>
      </c>
      <c r="AG530" s="102">
        <f t="shared" si="116"/>
        <v>0</v>
      </c>
      <c r="AQ530" s="102">
        <f>IFERROR(VLOOKUP(AP530,[1]Validation!$A$22:$B$24,2,),0)</f>
        <v>0</v>
      </c>
      <c r="AS530" s="102">
        <f>IFERROR(VLOOKUP(AR530,[1]Validation!$A$21:$C$24,3,),0)</f>
        <v>0</v>
      </c>
      <c r="AU530" s="102">
        <f>IFERROR(VLOOKUP(AT530,[1]Validation!$A$22:$D$24,4,),0)</f>
        <v>0</v>
      </c>
      <c r="AV530" s="102">
        <f t="shared" si="117"/>
        <v>0</v>
      </c>
      <c r="AW530" s="102">
        <f t="shared" si="118"/>
        <v>0</v>
      </c>
      <c r="BD530" s="98">
        <f t="shared" si="119"/>
        <v>0</v>
      </c>
      <c r="BF530" s="98">
        <f t="shared" si="120"/>
        <v>0</v>
      </c>
      <c r="BH530" s="98">
        <f t="shared" si="121"/>
        <v>0</v>
      </c>
      <c r="BJ530" s="98">
        <f t="shared" si="122"/>
        <v>0</v>
      </c>
    </row>
    <row r="531" spans="1:62" x14ac:dyDescent="0.3">
      <c r="A531" s="98" t="e">
        <f>VLOOKUP(F531,[1]Validation!$G$2:$H$39,2)</f>
        <v>#N/A</v>
      </c>
      <c r="B531" s="98">
        <v>309</v>
      </c>
      <c r="C531" s="98">
        <f t="shared" si="115"/>
        <v>0</v>
      </c>
      <c r="AF531" s="102">
        <f t="shared" si="123"/>
        <v>0</v>
      </c>
      <c r="AG531" s="102">
        <f t="shared" si="116"/>
        <v>0</v>
      </c>
      <c r="AQ531" s="102">
        <f>IFERROR(VLOOKUP(AP531,[1]Validation!$A$22:$B$24,2,),0)</f>
        <v>0</v>
      </c>
      <c r="AS531" s="102">
        <f>IFERROR(VLOOKUP(AR531,[1]Validation!$A$21:$C$24,3,),0)</f>
        <v>0</v>
      </c>
      <c r="AU531" s="102">
        <f>IFERROR(VLOOKUP(AT531,[1]Validation!$A$22:$D$24,4,),0)</f>
        <v>0</v>
      </c>
      <c r="AV531" s="102">
        <f t="shared" si="117"/>
        <v>0</v>
      </c>
      <c r="AW531" s="102">
        <f t="shared" si="118"/>
        <v>0</v>
      </c>
      <c r="BD531" s="98">
        <f t="shared" si="119"/>
        <v>0</v>
      </c>
      <c r="BF531" s="98">
        <f t="shared" si="120"/>
        <v>0</v>
      </c>
      <c r="BH531" s="98">
        <f t="shared" si="121"/>
        <v>0</v>
      </c>
      <c r="BJ531" s="98">
        <f t="shared" si="122"/>
        <v>0</v>
      </c>
    </row>
    <row r="532" spans="1:62" x14ac:dyDescent="0.3">
      <c r="A532" s="98" t="e">
        <f>VLOOKUP(F532,[1]Validation!$G$2:$H$39,2)</f>
        <v>#N/A</v>
      </c>
      <c r="B532" s="98">
        <v>309</v>
      </c>
      <c r="C532" s="98">
        <f t="shared" si="115"/>
        <v>0</v>
      </c>
      <c r="AF532" s="102">
        <f t="shared" si="123"/>
        <v>0</v>
      </c>
      <c r="AG532" s="102">
        <f t="shared" si="116"/>
        <v>0</v>
      </c>
      <c r="AQ532" s="102">
        <f>IFERROR(VLOOKUP(AP532,[1]Validation!$A$22:$B$24,2,),0)</f>
        <v>0</v>
      </c>
      <c r="AS532" s="102">
        <f>IFERROR(VLOOKUP(AR532,[1]Validation!$A$21:$C$24,3,),0)</f>
        <v>0</v>
      </c>
      <c r="AU532" s="102">
        <f>IFERROR(VLOOKUP(AT532,[1]Validation!$A$22:$D$24,4,),0)</f>
        <v>0</v>
      </c>
      <c r="AV532" s="102">
        <f t="shared" si="117"/>
        <v>0</v>
      </c>
      <c r="AW532" s="102">
        <f t="shared" si="118"/>
        <v>0</v>
      </c>
      <c r="BD532" s="98">
        <f t="shared" si="119"/>
        <v>0</v>
      </c>
      <c r="BF532" s="98">
        <f t="shared" si="120"/>
        <v>0</v>
      </c>
      <c r="BH532" s="98">
        <f t="shared" si="121"/>
        <v>0</v>
      </c>
      <c r="BJ532" s="98">
        <f t="shared" si="122"/>
        <v>0</v>
      </c>
    </row>
    <row r="533" spans="1:62" x14ac:dyDescent="0.3">
      <c r="A533" s="98" t="e">
        <f>VLOOKUP(F533,[1]Validation!$G$2:$H$39,2)</f>
        <v>#N/A</v>
      </c>
      <c r="B533" s="98">
        <v>309</v>
      </c>
      <c r="C533" s="98">
        <f t="shared" si="115"/>
        <v>0</v>
      </c>
      <c r="AF533" s="102">
        <f t="shared" si="123"/>
        <v>0</v>
      </c>
      <c r="AG533" s="102">
        <f t="shared" si="116"/>
        <v>0</v>
      </c>
      <c r="AQ533" s="102">
        <f>IFERROR(VLOOKUP(AP533,[1]Validation!$A$22:$B$24,2,),0)</f>
        <v>0</v>
      </c>
      <c r="AS533" s="102">
        <f>IFERROR(VLOOKUP(AR533,[1]Validation!$A$21:$C$24,3,),0)</f>
        <v>0</v>
      </c>
      <c r="AU533" s="102">
        <f>IFERROR(VLOOKUP(AT533,[1]Validation!$A$22:$D$24,4,),0)</f>
        <v>0</v>
      </c>
      <c r="AV533" s="102">
        <f t="shared" si="117"/>
        <v>0</v>
      </c>
      <c r="AW533" s="102">
        <f t="shared" si="118"/>
        <v>0</v>
      </c>
      <c r="BD533" s="98">
        <f t="shared" si="119"/>
        <v>0</v>
      </c>
      <c r="BF533" s="98">
        <f t="shared" si="120"/>
        <v>0</v>
      </c>
      <c r="BH533" s="98">
        <f t="shared" si="121"/>
        <v>0</v>
      </c>
      <c r="BJ533" s="98">
        <f t="shared" si="122"/>
        <v>0</v>
      </c>
    </row>
    <row r="534" spans="1:62" x14ac:dyDescent="0.3">
      <c r="A534" s="98" t="e">
        <f>VLOOKUP(F534,[1]Validation!$G$2:$H$39,2)</f>
        <v>#N/A</v>
      </c>
      <c r="B534" s="98">
        <v>309</v>
      </c>
      <c r="C534" s="98">
        <f t="shared" si="115"/>
        <v>0</v>
      </c>
      <c r="AF534" s="102">
        <f t="shared" si="123"/>
        <v>0</v>
      </c>
      <c r="AG534" s="102">
        <f t="shared" si="116"/>
        <v>0</v>
      </c>
      <c r="AQ534" s="102">
        <f>IFERROR(VLOOKUP(AP534,[1]Validation!$A$22:$B$24,2,),0)</f>
        <v>0</v>
      </c>
      <c r="AS534" s="102">
        <f>IFERROR(VLOOKUP(AR534,[1]Validation!$A$21:$C$24,3,),0)</f>
        <v>0</v>
      </c>
      <c r="AU534" s="102">
        <f>IFERROR(VLOOKUP(AT534,[1]Validation!$A$22:$D$24,4,),0)</f>
        <v>0</v>
      </c>
      <c r="AV534" s="102">
        <f t="shared" si="117"/>
        <v>0</v>
      </c>
      <c r="AW534" s="102">
        <f t="shared" si="118"/>
        <v>0</v>
      </c>
      <c r="BD534" s="98">
        <f t="shared" si="119"/>
        <v>0</v>
      </c>
      <c r="BF534" s="98">
        <f t="shared" si="120"/>
        <v>0</v>
      </c>
      <c r="BH534" s="98">
        <f t="shared" si="121"/>
        <v>0</v>
      </c>
      <c r="BJ534" s="98">
        <f t="shared" si="122"/>
        <v>0</v>
      </c>
    </row>
    <row r="535" spans="1:62" x14ac:dyDescent="0.3">
      <c r="A535" s="98" t="e">
        <f>VLOOKUP(F535,[1]Validation!$G$2:$H$39,2)</f>
        <v>#N/A</v>
      </c>
      <c r="B535" s="98">
        <v>309</v>
      </c>
      <c r="C535" s="98">
        <f t="shared" si="115"/>
        <v>0</v>
      </c>
      <c r="AF535" s="102">
        <f t="shared" si="123"/>
        <v>0</v>
      </c>
      <c r="AG535" s="102">
        <f t="shared" si="116"/>
        <v>0</v>
      </c>
      <c r="AQ535" s="102">
        <f>IFERROR(VLOOKUP(AP535,[1]Validation!$A$22:$B$24,2,),0)</f>
        <v>0</v>
      </c>
      <c r="AS535" s="102">
        <f>IFERROR(VLOOKUP(AR535,[1]Validation!$A$21:$C$24,3,),0)</f>
        <v>0</v>
      </c>
      <c r="AU535" s="102">
        <f>IFERROR(VLOOKUP(AT535,[1]Validation!$A$22:$D$24,4,),0)</f>
        <v>0</v>
      </c>
      <c r="AV535" s="102">
        <f t="shared" si="117"/>
        <v>0</v>
      </c>
      <c r="AW535" s="102">
        <f t="shared" si="118"/>
        <v>0</v>
      </c>
      <c r="BD535" s="98">
        <f t="shared" si="119"/>
        <v>0</v>
      </c>
      <c r="BF535" s="98">
        <f t="shared" si="120"/>
        <v>0</v>
      </c>
      <c r="BH535" s="98">
        <f t="shared" si="121"/>
        <v>0</v>
      </c>
      <c r="BJ535" s="98">
        <f t="shared" si="122"/>
        <v>0</v>
      </c>
    </row>
    <row r="536" spans="1:62" x14ac:dyDescent="0.3">
      <c r="A536" s="98" t="e">
        <f>VLOOKUP(F536,[1]Validation!$G$2:$H$39,2)</f>
        <v>#N/A</v>
      </c>
      <c r="B536" s="98">
        <v>309</v>
      </c>
      <c r="C536" s="98">
        <f t="shared" si="115"/>
        <v>0</v>
      </c>
      <c r="AF536" s="102">
        <f t="shared" si="123"/>
        <v>0</v>
      </c>
      <c r="AG536" s="102">
        <f t="shared" si="116"/>
        <v>0</v>
      </c>
      <c r="AQ536" s="102">
        <f>IFERROR(VLOOKUP(AP536,[1]Validation!$A$22:$B$24,2,),0)</f>
        <v>0</v>
      </c>
      <c r="AS536" s="102">
        <f>IFERROR(VLOOKUP(AR536,[1]Validation!$A$21:$C$24,3,),0)</f>
        <v>0</v>
      </c>
      <c r="AU536" s="102">
        <f>IFERROR(VLOOKUP(AT536,[1]Validation!$A$22:$D$24,4,),0)</f>
        <v>0</v>
      </c>
      <c r="AV536" s="102">
        <f t="shared" si="117"/>
        <v>0</v>
      </c>
      <c r="AW536" s="102">
        <f t="shared" si="118"/>
        <v>0</v>
      </c>
      <c r="BD536" s="98">
        <f t="shared" si="119"/>
        <v>0</v>
      </c>
      <c r="BF536" s="98">
        <f t="shared" si="120"/>
        <v>0</v>
      </c>
      <c r="BH536" s="98">
        <f t="shared" si="121"/>
        <v>0</v>
      </c>
      <c r="BJ536" s="98">
        <f t="shared" si="122"/>
        <v>0</v>
      </c>
    </row>
    <row r="537" spans="1:62" x14ac:dyDescent="0.3">
      <c r="A537" s="98" t="e">
        <f>VLOOKUP(F537,[1]Validation!$G$2:$H$39,2)</f>
        <v>#N/A</v>
      </c>
      <c r="B537" s="98">
        <v>309</v>
      </c>
      <c r="C537" s="98">
        <f t="shared" si="115"/>
        <v>0</v>
      </c>
      <c r="AF537" s="102">
        <f t="shared" si="123"/>
        <v>0</v>
      </c>
      <c r="AG537" s="102">
        <f t="shared" si="116"/>
        <v>0</v>
      </c>
      <c r="AQ537" s="102">
        <f>IFERROR(VLOOKUP(AP537,[1]Validation!$A$22:$B$24,2,),0)</f>
        <v>0</v>
      </c>
      <c r="AS537" s="102">
        <f>IFERROR(VLOOKUP(AR537,[1]Validation!$A$21:$C$24,3,),0)</f>
        <v>0</v>
      </c>
      <c r="AU537" s="102">
        <f>IFERROR(VLOOKUP(AT537,[1]Validation!$A$22:$D$24,4,),0)</f>
        <v>0</v>
      </c>
      <c r="AV537" s="102">
        <f t="shared" si="117"/>
        <v>0</v>
      </c>
      <c r="AW537" s="102">
        <f t="shared" si="118"/>
        <v>0</v>
      </c>
      <c r="BD537" s="98">
        <f t="shared" si="119"/>
        <v>0</v>
      </c>
      <c r="BF537" s="98">
        <f t="shared" si="120"/>
        <v>0</v>
      </c>
      <c r="BH537" s="98">
        <f t="shared" si="121"/>
        <v>0</v>
      </c>
      <c r="BJ537" s="98">
        <f t="shared" si="122"/>
        <v>0</v>
      </c>
    </row>
    <row r="538" spans="1:62" x14ac:dyDescent="0.3">
      <c r="A538" s="98" t="e">
        <f>VLOOKUP(F538,[1]Validation!$G$2:$H$39,2)</f>
        <v>#N/A</v>
      </c>
      <c r="B538" s="98">
        <v>309</v>
      </c>
      <c r="C538" s="98">
        <f t="shared" si="115"/>
        <v>0</v>
      </c>
      <c r="AF538" s="102">
        <f t="shared" si="123"/>
        <v>0</v>
      </c>
      <c r="AG538" s="102">
        <f t="shared" si="116"/>
        <v>0</v>
      </c>
      <c r="AQ538" s="102">
        <f>IFERROR(VLOOKUP(AP538,[1]Validation!$A$22:$B$24,2,),0)</f>
        <v>0</v>
      </c>
      <c r="AS538" s="102">
        <f>IFERROR(VLOOKUP(AR538,[1]Validation!$A$21:$C$24,3,),0)</f>
        <v>0</v>
      </c>
      <c r="AU538" s="102">
        <f>IFERROR(VLOOKUP(AT538,[1]Validation!$A$22:$D$24,4,),0)</f>
        <v>0</v>
      </c>
      <c r="AV538" s="102">
        <f t="shared" si="117"/>
        <v>0</v>
      </c>
      <c r="AW538" s="102">
        <f t="shared" si="118"/>
        <v>0</v>
      </c>
      <c r="BD538" s="98">
        <f t="shared" si="119"/>
        <v>0</v>
      </c>
      <c r="BF538" s="98">
        <f t="shared" si="120"/>
        <v>0</v>
      </c>
      <c r="BH538" s="98">
        <f t="shared" si="121"/>
        <v>0</v>
      </c>
      <c r="BJ538" s="98">
        <f t="shared" si="122"/>
        <v>0</v>
      </c>
    </row>
    <row r="539" spans="1:62" x14ac:dyDescent="0.3">
      <c r="A539" s="98" t="e">
        <f>VLOOKUP(F539,[1]Validation!$G$2:$H$39,2)</f>
        <v>#N/A</v>
      </c>
      <c r="B539" s="98">
        <v>309</v>
      </c>
      <c r="C539" s="98">
        <f t="shared" si="115"/>
        <v>0</v>
      </c>
      <c r="AF539" s="102">
        <f t="shared" si="123"/>
        <v>0</v>
      </c>
      <c r="AG539" s="102">
        <f t="shared" si="116"/>
        <v>0</v>
      </c>
      <c r="AQ539" s="102">
        <f>IFERROR(VLOOKUP(AP539,[1]Validation!$A$22:$B$24,2,),0)</f>
        <v>0</v>
      </c>
      <c r="AS539" s="102">
        <f>IFERROR(VLOOKUP(AR539,[1]Validation!$A$21:$C$24,3,),0)</f>
        <v>0</v>
      </c>
      <c r="AU539" s="102">
        <f>IFERROR(VLOOKUP(AT539,[1]Validation!$A$22:$D$24,4,),0)</f>
        <v>0</v>
      </c>
      <c r="AV539" s="102">
        <f t="shared" si="117"/>
        <v>0</v>
      </c>
      <c r="AW539" s="102">
        <f t="shared" si="118"/>
        <v>0</v>
      </c>
      <c r="BD539" s="98">
        <f t="shared" si="119"/>
        <v>0</v>
      </c>
      <c r="BF539" s="98">
        <f t="shared" si="120"/>
        <v>0</v>
      </c>
      <c r="BH539" s="98">
        <f t="shared" si="121"/>
        <v>0</v>
      </c>
      <c r="BJ539" s="98">
        <f t="shared" si="122"/>
        <v>0</v>
      </c>
    </row>
    <row r="540" spans="1:62" x14ac:dyDescent="0.3">
      <c r="A540" s="98" t="e">
        <f>VLOOKUP(F540,[1]Validation!$G$2:$H$39,2)</f>
        <v>#N/A</v>
      </c>
      <c r="B540" s="98">
        <v>309</v>
      </c>
      <c r="C540" s="98">
        <f t="shared" si="115"/>
        <v>0</v>
      </c>
      <c r="AF540" s="102">
        <f t="shared" si="123"/>
        <v>0</v>
      </c>
      <c r="AG540" s="102">
        <f t="shared" si="116"/>
        <v>0</v>
      </c>
      <c r="AQ540" s="102">
        <f>IFERROR(VLOOKUP(AP540,[1]Validation!$A$22:$B$24,2,),0)</f>
        <v>0</v>
      </c>
      <c r="AS540" s="102">
        <f>IFERROR(VLOOKUP(AR540,[1]Validation!$A$21:$C$24,3,),0)</f>
        <v>0</v>
      </c>
      <c r="AU540" s="102">
        <f>IFERROR(VLOOKUP(AT540,[1]Validation!$A$22:$D$24,4,),0)</f>
        <v>0</v>
      </c>
      <c r="AV540" s="102">
        <f t="shared" si="117"/>
        <v>0</v>
      </c>
      <c r="AW540" s="102">
        <f t="shared" si="118"/>
        <v>0</v>
      </c>
      <c r="BD540" s="98">
        <f t="shared" si="119"/>
        <v>0</v>
      </c>
      <c r="BF540" s="98">
        <f t="shared" si="120"/>
        <v>0</v>
      </c>
      <c r="BH540" s="98">
        <f t="shared" si="121"/>
        <v>0</v>
      </c>
      <c r="BJ540" s="98">
        <f t="shared" si="122"/>
        <v>0</v>
      </c>
    </row>
    <row r="541" spans="1:62" x14ac:dyDescent="0.3">
      <c r="A541" s="98" t="e">
        <f>VLOOKUP(F541,[1]Validation!$G$2:$H$39,2)</f>
        <v>#N/A</v>
      </c>
      <c r="B541" s="98">
        <v>309</v>
      </c>
      <c r="C541" s="98">
        <f t="shared" si="115"/>
        <v>0</v>
      </c>
      <c r="AF541" s="102">
        <f t="shared" si="123"/>
        <v>0</v>
      </c>
      <c r="AG541" s="102">
        <f t="shared" si="116"/>
        <v>0</v>
      </c>
      <c r="AQ541" s="102">
        <f>IFERROR(VLOOKUP(AP541,[1]Validation!$A$22:$B$24,2,),0)</f>
        <v>0</v>
      </c>
      <c r="AS541" s="102">
        <f>IFERROR(VLOOKUP(AR541,[1]Validation!$A$21:$C$24,3,),0)</f>
        <v>0</v>
      </c>
      <c r="AU541" s="102">
        <f>IFERROR(VLOOKUP(AT541,[1]Validation!$A$22:$D$24,4,),0)</f>
        <v>0</v>
      </c>
      <c r="AV541" s="102">
        <f t="shared" si="117"/>
        <v>0</v>
      </c>
      <c r="AW541" s="102">
        <f t="shared" si="118"/>
        <v>0</v>
      </c>
      <c r="BD541" s="98">
        <f t="shared" si="119"/>
        <v>0</v>
      </c>
      <c r="BF541" s="98">
        <f t="shared" si="120"/>
        <v>0</v>
      </c>
      <c r="BH541" s="98">
        <f t="shared" si="121"/>
        <v>0</v>
      </c>
      <c r="BJ541" s="98">
        <f t="shared" si="122"/>
        <v>0</v>
      </c>
    </row>
    <row r="542" spans="1:62" x14ac:dyDescent="0.3">
      <c r="A542" s="98" t="e">
        <f>VLOOKUP(F542,[1]Validation!$G$2:$H$39,2)</f>
        <v>#N/A</v>
      </c>
      <c r="B542" s="98">
        <v>309</v>
      </c>
      <c r="C542" s="98">
        <f t="shared" si="115"/>
        <v>0</v>
      </c>
      <c r="AF542" s="102">
        <f t="shared" si="123"/>
        <v>0</v>
      </c>
      <c r="AG542" s="102">
        <f t="shared" si="116"/>
        <v>0</v>
      </c>
      <c r="AQ542" s="102">
        <f>IFERROR(VLOOKUP(AP542,[1]Validation!$A$22:$B$24,2,),0)</f>
        <v>0</v>
      </c>
      <c r="AS542" s="102">
        <f>IFERROR(VLOOKUP(AR542,[1]Validation!$A$21:$C$24,3,),0)</f>
        <v>0</v>
      </c>
      <c r="AU542" s="102">
        <f>IFERROR(VLOOKUP(AT542,[1]Validation!$A$22:$D$24,4,),0)</f>
        <v>0</v>
      </c>
      <c r="AV542" s="102">
        <f t="shared" si="117"/>
        <v>0</v>
      </c>
      <c r="AW542" s="102">
        <f t="shared" si="118"/>
        <v>0</v>
      </c>
      <c r="BD542" s="98">
        <f t="shared" si="119"/>
        <v>0</v>
      </c>
      <c r="BF542" s="98">
        <f t="shared" si="120"/>
        <v>0</v>
      </c>
      <c r="BH542" s="98">
        <f t="shared" si="121"/>
        <v>0</v>
      </c>
      <c r="BJ542" s="98">
        <f t="shared" si="122"/>
        <v>0</v>
      </c>
    </row>
    <row r="543" spans="1:62" x14ac:dyDescent="0.3">
      <c r="A543" s="98" t="e">
        <f>VLOOKUP(F543,[1]Validation!$G$2:$H$39,2)</f>
        <v>#N/A</v>
      </c>
      <c r="B543" s="98">
        <v>309</v>
      </c>
      <c r="C543" s="98">
        <f t="shared" si="115"/>
        <v>0</v>
      </c>
      <c r="AF543" s="102">
        <f t="shared" si="123"/>
        <v>0</v>
      </c>
      <c r="AG543" s="102">
        <f t="shared" si="116"/>
        <v>0</v>
      </c>
      <c r="AQ543" s="102">
        <f>IFERROR(VLOOKUP(AP543,[1]Validation!$A$22:$B$24,2,),0)</f>
        <v>0</v>
      </c>
      <c r="AS543" s="102">
        <f>IFERROR(VLOOKUP(AR543,[1]Validation!$A$21:$C$24,3,),0)</f>
        <v>0</v>
      </c>
      <c r="AU543" s="102">
        <f>IFERROR(VLOOKUP(AT543,[1]Validation!$A$22:$D$24,4,),0)</f>
        <v>0</v>
      </c>
      <c r="AV543" s="102">
        <f t="shared" si="117"/>
        <v>0</v>
      </c>
      <c r="AW543" s="102">
        <f t="shared" si="118"/>
        <v>0</v>
      </c>
      <c r="BD543" s="98">
        <f t="shared" si="119"/>
        <v>0</v>
      </c>
      <c r="BF543" s="98">
        <f t="shared" si="120"/>
        <v>0</v>
      </c>
      <c r="BH543" s="98">
        <f t="shared" si="121"/>
        <v>0</v>
      </c>
      <c r="BJ543" s="98">
        <f t="shared" si="122"/>
        <v>0</v>
      </c>
    </row>
    <row r="544" spans="1:62" x14ac:dyDescent="0.3">
      <c r="A544" s="98" t="e">
        <f>VLOOKUP(F544,[1]Validation!$G$2:$H$39,2)</f>
        <v>#N/A</v>
      </c>
      <c r="B544" s="98">
        <v>309</v>
      </c>
      <c r="C544" s="98">
        <f t="shared" si="115"/>
        <v>0</v>
      </c>
      <c r="AF544" s="102">
        <f t="shared" si="123"/>
        <v>0</v>
      </c>
      <c r="AG544" s="102">
        <f t="shared" si="116"/>
        <v>0</v>
      </c>
      <c r="AQ544" s="102">
        <f>IFERROR(VLOOKUP(AP544,[1]Validation!$A$22:$B$24,2,),0)</f>
        <v>0</v>
      </c>
      <c r="AS544" s="102">
        <f>IFERROR(VLOOKUP(AR544,[1]Validation!$A$21:$C$24,3,),0)</f>
        <v>0</v>
      </c>
      <c r="AU544" s="102">
        <f>IFERROR(VLOOKUP(AT544,[1]Validation!$A$22:$D$24,4,),0)</f>
        <v>0</v>
      </c>
      <c r="AV544" s="102">
        <f t="shared" si="117"/>
        <v>0</v>
      </c>
      <c r="AW544" s="102">
        <f t="shared" si="118"/>
        <v>0</v>
      </c>
      <c r="BD544" s="98">
        <f t="shared" si="119"/>
        <v>0</v>
      </c>
      <c r="BF544" s="98">
        <f t="shared" si="120"/>
        <v>0</v>
      </c>
      <c r="BH544" s="98">
        <f t="shared" si="121"/>
        <v>0</v>
      </c>
      <c r="BJ544" s="98">
        <f t="shared" si="122"/>
        <v>0</v>
      </c>
    </row>
    <row r="545" spans="1:62" x14ac:dyDescent="0.3">
      <c r="A545" s="98" t="e">
        <f>VLOOKUP(F545,[1]Validation!$G$2:$H$39,2)</f>
        <v>#N/A</v>
      </c>
      <c r="B545" s="98">
        <v>309</v>
      </c>
      <c r="C545" s="98">
        <f t="shared" si="115"/>
        <v>0</v>
      </c>
      <c r="AF545" s="102">
        <f t="shared" si="123"/>
        <v>0</v>
      </c>
      <c r="AG545" s="102">
        <f t="shared" si="116"/>
        <v>0</v>
      </c>
      <c r="AQ545" s="102">
        <f>IFERROR(VLOOKUP(AP545,[1]Validation!$A$22:$B$24,2,),0)</f>
        <v>0</v>
      </c>
      <c r="AS545" s="102">
        <f>IFERROR(VLOOKUP(AR545,[1]Validation!$A$21:$C$24,3,),0)</f>
        <v>0</v>
      </c>
      <c r="AU545" s="102">
        <f>IFERROR(VLOOKUP(AT545,[1]Validation!$A$22:$D$24,4,),0)</f>
        <v>0</v>
      </c>
      <c r="AV545" s="102">
        <f t="shared" si="117"/>
        <v>0</v>
      </c>
      <c r="AW545" s="102">
        <f t="shared" si="118"/>
        <v>0</v>
      </c>
      <c r="BD545" s="98">
        <f t="shared" si="119"/>
        <v>0</v>
      </c>
      <c r="BF545" s="98">
        <f t="shared" si="120"/>
        <v>0</v>
      </c>
      <c r="BH545" s="98">
        <f t="shared" si="121"/>
        <v>0</v>
      </c>
      <c r="BJ545" s="98">
        <f t="shared" si="122"/>
        <v>0</v>
      </c>
    </row>
    <row r="546" spans="1:62" x14ac:dyDescent="0.3">
      <c r="A546" s="98" t="e">
        <f>VLOOKUP(F546,[1]Validation!$G$2:$H$39,2)</f>
        <v>#N/A</v>
      </c>
      <c r="B546" s="98">
        <v>309</v>
      </c>
      <c r="C546" s="98">
        <f t="shared" si="115"/>
        <v>0</v>
      </c>
      <c r="AF546" s="102">
        <f t="shared" si="123"/>
        <v>0</v>
      </c>
      <c r="AG546" s="102">
        <f t="shared" si="116"/>
        <v>0</v>
      </c>
      <c r="AQ546" s="102">
        <f>IFERROR(VLOOKUP(AP546,[1]Validation!$A$22:$B$24,2,),0)</f>
        <v>0</v>
      </c>
      <c r="AS546" s="102">
        <f>IFERROR(VLOOKUP(AR546,[1]Validation!$A$21:$C$24,3,),0)</f>
        <v>0</v>
      </c>
      <c r="AU546" s="102">
        <f>IFERROR(VLOOKUP(AT546,[1]Validation!$A$22:$D$24,4,),0)</f>
        <v>0</v>
      </c>
      <c r="AV546" s="102">
        <f t="shared" si="117"/>
        <v>0</v>
      </c>
      <c r="AW546" s="102">
        <f t="shared" si="118"/>
        <v>0</v>
      </c>
      <c r="BD546" s="98">
        <f t="shared" si="119"/>
        <v>0</v>
      </c>
      <c r="BF546" s="98">
        <f t="shared" si="120"/>
        <v>0</v>
      </c>
      <c r="BH546" s="98">
        <f t="shared" si="121"/>
        <v>0</v>
      </c>
      <c r="BJ546" s="98">
        <f t="shared" si="122"/>
        <v>0</v>
      </c>
    </row>
    <row r="547" spans="1:62" x14ac:dyDescent="0.3">
      <c r="A547" s="98" t="e">
        <f>VLOOKUP(F547,[1]Validation!$G$2:$H$39,2)</f>
        <v>#N/A</v>
      </c>
      <c r="B547" s="98">
        <v>309</v>
      </c>
      <c r="C547" s="98">
        <f t="shared" si="115"/>
        <v>0</v>
      </c>
      <c r="AF547" s="102">
        <f t="shared" si="123"/>
        <v>0</v>
      </c>
      <c r="AG547" s="102">
        <f t="shared" si="116"/>
        <v>0</v>
      </c>
      <c r="AQ547" s="102">
        <f>IFERROR(VLOOKUP(AP547,[1]Validation!$A$22:$B$24,2,),0)</f>
        <v>0</v>
      </c>
      <c r="AS547" s="102">
        <f>IFERROR(VLOOKUP(AR547,[1]Validation!$A$21:$C$24,3,),0)</f>
        <v>0</v>
      </c>
      <c r="AU547" s="102">
        <f>IFERROR(VLOOKUP(AT547,[1]Validation!$A$22:$D$24,4,),0)</f>
        <v>0</v>
      </c>
      <c r="AV547" s="102">
        <f t="shared" si="117"/>
        <v>0</v>
      </c>
      <c r="AW547" s="102">
        <f t="shared" si="118"/>
        <v>0</v>
      </c>
      <c r="BD547" s="98">
        <f t="shared" si="119"/>
        <v>0</v>
      </c>
      <c r="BF547" s="98">
        <f t="shared" si="120"/>
        <v>0</v>
      </c>
      <c r="BH547" s="98">
        <f t="shared" si="121"/>
        <v>0</v>
      </c>
      <c r="BJ547" s="98">
        <f t="shared" si="122"/>
        <v>0</v>
      </c>
    </row>
    <row r="548" spans="1:62" x14ac:dyDescent="0.3">
      <c r="A548" s="98" t="e">
        <f>VLOOKUP(F548,[1]Validation!$G$2:$H$39,2)</f>
        <v>#N/A</v>
      </c>
      <c r="B548" s="98">
        <v>309</v>
      </c>
      <c r="C548" s="98">
        <f t="shared" si="115"/>
        <v>0</v>
      </c>
      <c r="AF548" s="102">
        <f t="shared" si="123"/>
        <v>0</v>
      </c>
      <c r="AG548" s="102">
        <f t="shared" si="116"/>
        <v>0</v>
      </c>
      <c r="AQ548" s="102">
        <f>IFERROR(VLOOKUP(AP548,[1]Validation!$A$22:$B$24,2,),0)</f>
        <v>0</v>
      </c>
      <c r="AS548" s="102">
        <f>IFERROR(VLOOKUP(AR548,[1]Validation!$A$21:$C$24,3,),0)</f>
        <v>0</v>
      </c>
      <c r="AU548" s="102">
        <f>IFERROR(VLOOKUP(AT548,[1]Validation!$A$22:$D$24,4,),0)</f>
        <v>0</v>
      </c>
      <c r="AV548" s="102">
        <f t="shared" si="117"/>
        <v>0</v>
      </c>
      <c r="AW548" s="102">
        <f t="shared" si="118"/>
        <v>0</v>
      </c>
      <c r="BD548" s="98">
        <f t="shared" si="119"/>
        <v>0</v>
      </c>
      <c r="BF548" s="98">
        <f t="shared" si="120"/>
        <v>0</v>
      </c>
      <c r="BH548" s="98">
        <f t="shared" si="121"/>
        <v>0</v>
      </c>
      <c r="BJ548" s="98">
        <f t="shared" si="122"/>
        <v>0</v>
      </c>
    </row>
    <row r="549" spans="1:62" x14ac:dyDescent="0.3">
      <c r="A549" s="98" t="e">
        <f>VLOOKUP(F549,[1]Validation!$G$2:$H$39,2)</f>
        <v>#N/A</v>
      </c>
      <c r="B549" s="98">
        <v>309</v>
      </c>
      <c r="C549" s="98">
        <f t="shared" si="115"/>
        <v>0</v>
      </c>
      <c r="AF549" s="102">
        <f t="shared" si="123"/>
        <v>0</v>
      </c>
      <c r="AG549" s="102">
        <f t="shared" si="116"/>
        <v>0</v>
      </c>
      <c r="AQ549" s="102">
        <f>IFERROR(VLOOKUP(AP549,[1]Validation!$A$22:$B$24,2,),0)</f>
        <v>0</v>
      </c>
      <c r="AS549" s="102">
        <f>IFERROR(VLOOKUP(AR549,[1]Validation!$A$21:$C$24,3,),0)</f>
        <v>0</v>
      </c>
      <c r="AU549" s="102">
        <f>IFERROR(VLOOKUP(AT549,[1]Validation!$A$22:$D$24,4,),0)</f>
        <v>0</v>
      </c>
      <c r="AV549" s="102">
        <f t="shared" si="117"/>
        <v>0</v>
      </c>
      <c r="AW549" s="102">
        <f t="shared" si="118"/>
        <v>0</v>
      </c>
      <c r="BD549" s="98">
        <f t="shared" si="119"/>
        <v>0</v>
      </c>
      <c r="BF549" s="98">
        <f t="shared" si="120"/>
        <v>0</v>
      </c>
      <c r="BH549" s="98">
        <f t="shared" si="121"/>
        <v>0</v>
      </c>
      <c r="BJ549" s="98">
        <f t="shared" si="122"/>
        <v>0</v>
      </c>
    </row>
    <row r="550" spans="1:62" x14ac:dyDescent="0.3">
      <c r="A550" s="98" t="e">
        <f>VLOOKUP(F550,[1]Validation!$G$2:$H$39,2)</f>
        <v>#N/A</v>
      </c>
      <c r="B550" s="98">
        <v>309</v>
      </c>
      <c r="C550" s="98">
        <f t="shared" si="115"/>
        <v>0</v>
      </c>
      <c r="AF550" s="102">
        <f t="shared" si="123"/>
        <v>0</v>
      </c>
      <c r="AG550" s="102">
        <f t="shared" si="116"/>
        <v>0</v>
      </c>
      <c r="AQ550" s="102">
        <f>IFERROR(VLOOKUP(AP550,[1]Validation!$A$22:$B$24,2,),0)</f>
        <v>0</v>
      </c>
      <c r="AS550" s="102">
        <f>IFERROR(VLOOKUP(AR550,[1]Validation!$A$21:$C$24,3,),0)</f>
        <v>0</v>
      </c>
      <c r="AU550" s="102">
        <f>IFERROR(VLOOKUP(AT550,[1]Validation!$A$22:$D$24,4,),0)</f>
        <v>0</v>
      </c>
      <c r="AV550" s="102">
        <f t="shared" si="117"/>
        <v>0</v>
      </c>
      <c r="AW550" s="102">
        <f t="shared" si="118"/>
        <v>0</v>
      </c>
      <c r="BD550" s="98">
        <f t="shared" si="119"/>
        <v>0</v>
      </c>
      <c r="BF550" s="98">
        <f t="shared" si="120"/>
        <v>0</v>
      </c>
      <c r="BH550" s="98">
        <f t="shared" si="121"/>
        <v>0</v>
      </c>
      <c r="BJ550" s="98">
        <f t="shared" si="122"/>
        <v>0</v>
      </c>
    </row>
    <row r="551" spans="1:62" x14ac:dyDescent="0.3">
      <c r="A551" s="98" t="e">
        <f>VLOOKUP(F551,[1]Validation!$G$2:$H$39,2)</f>
        <v>#N/A</v>
      </c>
      <c r="B551" s="98">
        <v>309</v>
      </c>
      <c r="C551" s="98">
        <f t="shared" si="115"/>
        <v>0</v>
      </c>
      <c r="AF551" s="102">
        <f t="shared" si="123"/>
        <v>0</v>
      </c>
      <c r="AG551" s="102">
        <f t="shared" si="116"/>
        <v>0</v>
      </c>
      <c r="AQ551" s="102">
        <f>IFERROR(VLOOKUP(AP551,[1]Validation!$A$22:$B$24,2,),0)</f>
        <v>0</v>
      </c>
      <c r="AS551" s="102">
        <f>IFERROR(VLOOKUP(AR551,[1]Validation!$A$21:$C$24,3,),0)</f>
        <v>0</v>
      </c>
      <c r="AU551" s="102">
        <f>IFERROR(VLOOKUP(AT551,[1]Validation!$A$22:$D$24,4,),0)</f>
        <v>0</v>
      </c>
      <c r="AV551" s="102">
        <f t="shared" si="117"/>
        <v>0</v>
      </c>
      <c r="AW551" s="102">
        <f t="shared" si="118"/>
        <v>0</v>
      </c>
      <c r="BD551" s="98">
        <f t="shared" si="119"/>
        <v>0</v>
      </c>
      <c r="BF551" s="98">
        <f t="shared" si="120"/>
        <v>0</v>
      </c>
      <c r="BH551" s="98">
        <f t="shared" si="121"/>
        <v>0</v>
      </c>
      <c r="BJ551" s="98">
        <f t="shared" si="122"/>
        <v>0</v>
      </c>
    </row>
    <row r="552" spans="1:62" x14ac:dyDescent="0.3">
      <c r="A552" s="98" t="e">
        <f>VLOOKUP(F552,[1]Validation!$G$2:$H$39,2)</f>
        <v>#N/A</v>
      </c>
      <c r="B552" s="98">
        <v>309</v>
      </c>
      <c r="C552" s="98">
        <f t="shared" si="115"/>
        <v>0</v>
      </c>
      <c r="AF552" s="102">
        <f t="shared" si="123"/>
        <v>0</v>
      </c>
      <c r="AG552" s="102">
        <f t="shared" si="116"/>
        <v>0</v>
      </c>
      <c r="AQ552" s="102">
        <f>IFERROR(VLOOKUP(AP552,[1]Validation!$A$22:$B$24,2,),0)</f>
        <v>0</v>
      </c>
      <c r="AS552" s="102">
        <f>IFERROR(VLOOKUP(AR552,[1]Validation!$A$21:$C$24,3,),0)</f>
        <v>0</v>
      </c>
      <c r="AU552" s="102">
        <f>IFERROR(VLOOKUP(AT552,[1]Validation!$A$22:$D$24,4,),0)</f>
        <v>0</v>
      </c>
      <c r="AV552" s="102">
        <f t="shared" si="117"/>
        <v>0</v>
      </c>
      <c r="AW552" s="102">
        <f t="shared" si="118"/>
        <v>0</v>
      </c>
      <c r="BD552" s="98">
        <f t="shared" si="119"/>
        <v>0</v>
      </c>
      <c r="BF552" s="98">
        <f t="shared" si="120"/>
        <v>0</v>
      </c>
      <c r="BH552" s="98">
        <f t="shared" si="121"/>
        <v>0</v>
      </c>
      <c r="BJ552" s="98">
        <f t="shared" si="122"/>
        <v>0</v>
      </c>
    </row>
    <row r="553" spans="1:62" x14ac:dyDescent="0.3">
      <c r="A553" s="98" t="e">
        <f>VLOOKUP(F553,[1]Validation!$G$2:$H$39,2)</f>
        <v>#N/A</v>
      </c>
      <c r="B553" s="98">
        <v>309</v>
      </c>
      <c r="C553" s="98">
        <f t="shared" si="115"/>
        <v>0</v>
      </c>
      <c r="AF553" s="102">
        <f t="shared" si="123"/>
        <v>0</v>
      </c>
      <c r="AG553" s="102">
        <f t="shared" si="116"/>
        <v>0</v>
      </c>
      <c r="AQ553" s="102">
        <f>IFERROR(VLOOKUP(AP553,[1]Validation!$A$22:$B$24,2,),0)</f>
        <v>0</v>
      </c>
      <c r="AS553" s="102">
        <f>IFERROR(VLOOKUP(AR553,[1]Validation!$A$21:$C$24,3,),0)</f>
        <v>0</v>
      </c>
      <c r="AU553" s="102">
        <f>IFERROR(VLOOKUP(AT553,[1]Validation!$A$22:$D$24,4,),0)</f>
        <v>0</v>
      </c>
      <c r="AV553" s="102">
        <f t="shared" si="117"/>
        <v>0</v>
      </c>
      <c r="AW553" s="102">
        <f t="shared" si="118"/>
        <v>0</v>
      </c>
      <c r="BD553" s="98">
        <f t="shared" si="119"/>
        <v>0</v>
      </c>
      <c r="BF553" s="98">
        <f t="shared" si="120"/>
        <v>0</v>
      </c>
      <c r="BH553" s="98">
        <f t="shared" si="121"/>
        <v>0</v>
      </c>
      <c r="BJ553" s="98">
        <f t="shared" si="122"/>
        <v>0</v>
      </c>
    </row>
    <row r="554" spans="1:62" x14ac:dyDescent="0.3">
      <c r="A554" s="98" t="e">
        <f>VLOOKUP(F554,[1]Validation!$G$2:$H$39,2)</f>
        <v>#N/A</v>
      </c>
      <c r="B554" s="98">
        <v>309</v>
      </c>
      <c r="C554" s="98">
        <f t="shared" si="115"/>
        <v>0</v>
      </c>
      <c r="AF554" s="102">
        <f t="shared" si="123"/>
        <v>0</v>
      </c>
      <c r="AG554" s="102">
        <f t="shared" si="116"/>
        <v>0</v>
      </c>
      <c r="AQ554" s="102">
        <f>IFERROR(VLOOKUP(AP554,[1]Validation!$A$22:$B$24,2,),0)</f>
        <v>0</v>
      </c>
      <c r="AS554" s="102">
        <f>IFERROR(VLOOKUP(AR554,[1]Validation!$A$21:$C$24,3,),0)</f>
        <v>0</v>
      </c>
      <c r="AU554" s="102">
        <f>IFERROR(VLOOKUP(AT554,[1]Validation!$A$22:$D$24,4,),0)</f>
        <v>0</v>
      </c>
      <c r="AV554" s="102">
        <f t="shared" si="117"/>
        <v>0</v>
      </c>
      <c r="AW554" s="102">
        <f t="shared" si="118"/>
        <v>0</v>
      </c>
      <c r="BD554" s="98">
        <f t="shared" si="119"/>
        <v>0</v>
      </c>
      <c r="BF554" s="98">
        <f t="shared" si="120"/>
        <v>0</v>
      </c>
      <c r="BH554" s="98">
        <f t="shared" si="121"/>
        <v>0</v>
      </c>
      <c r="BJ554" s="98">
        <f t="shared" si="122"/>
        <v>0</v>
      </c>
    </row>
    <row r="555" spans="1:62" x14ac:dyDescent="0.3">
      <c r="A555" s="98" t="e">
        <f>VLOOKUP(F555,[1]Validation!$G$2:$H$39,2)</f>
        <v>#N/A</v>
      </c>
      <c r="B555" s="98">
        <v>309</v>
      </c>
      <c r="C555" s="98">
        <f t="shared" si="115"/>
        <v>0</v>
      </c>
      <c r="AF555" s="102">
        <f t="shared" si="123"/>
        <v>0</v>
      </c>
      <c r="AG555" s="102">
        <f t="shared" si="116"/>
        <v>0</v>
      </c>
      <c r="AQ555" s="102">
        <f>IFERROR(VLOOKUP(AP555,[1]Validation!$A$22:$B$24,2,),0)</f>
        <v>0</v>
      </c>
      <c r="AS555" s="102">
        <f>IFERROR(VLOOKUP(AR555,[1]Validation!$A$21:$C$24,3,),0)</f>
        <v>0</v>
      </c>
      <c r="AU555" s="102">
        <f>IFERROR(VLOOKUP(AT555,[1]Validation!$A$22:$D$24,4,),0)</f>
        <v>0</v>
      </c>
      <c r="AV555" s="102">
        <f t="shared" si="117"/>
        <v>0</v>
      </c>
      <c r="AW555" s="102">
        <f t="shared" si="118"/>
        <v>0</v>
      </c>
      <c r="BD555" s="98">
        <f t="shared" si="119"/>
        <v>0</v>
      </c>
      <c r="BF555" s="98">
        <f t="shared" si="120"/>
        <v>0</v>
      </c>
      <c r="BH555" s="98">
        <f t="shared" si="121"/>
        <v>0</v>
      </c>
      <c r="BJ555" s="98">
        <f t="shared" si="122"/>
        <v>0</v>
      </c>
    </row>
    <row r="556" spans="1:62" x14ac:dyDescent="0.3">
      <c r="A556" s="98" t="e">
        <f>VLOOKUP(F556,[1]Validation!$G$2:$H$39,2)</f>
        <v>#N/A</v>
      </c>
      <c r="B556" s="98">
        <v>309</v>
      </c>
      <c r="C556" s="98">
        <f t="shared" si="115"/>
        <v>0</v>
      </c>
      <c r="AF556" s="102">
        <f t="shared" si="123"/>
        <v>0</v>
      </c>
      <c r="AG556" s="102">
        <f t="shared" si="116"/>
        <v>0</v>
      </c>
      <c r="AQ556" s="102">
        <f>IFERROR(VLOOKUP(AP556,[1]Validation!$A$22:$B$24,2,),0)</f>
        <v>0</v>
      </c>
      <c r="AS556" s="102">
        <f>IFERROR(VLOOKUP(AR556,[1]Validation!$A$21:$C$24,3,),0)</f>
        <v>0</v>
      </c>
      <c r="AU556" s="102">
        <f>IFERROR(VLOOKUP(AT556,[1]Validation!$A$22:$D$24,4,),0)</f>
        <v>0</v>
      </c>
      <c r="AV556" s="102">
        <f t="shared" si="117"/>
        <v>0</v>
      </c>
      <c r="AW556" s="102">
        <f t="shared" si="118"/>
        <v>0</v>
      </c>
      <c r="BD556" s="98">
        <f t="shared" si="119"/>
        <v>0</v>
      </c>
      <c r="BF556" s="98">
        <f t="shared" si="120"/>
        <v>0</v>
      </c>
      <c r="BH556" s="98">
        <f t="shared" si="121"/>
        <v>0</v>
      </c>
      <c r="BJ556" s="98">
        <f t="shared" si="122"/>
        <v>0</v>
      </c>
    </row>
    <row r="557" spans="1:62" x14ac:dyDescent="0.3">
      <c r="A557" s="98" t="e">
        <f>VLOOKUP(F557,[1]Validation!$G$2:$H$39,2)</f>
        <v>#N/A</v>
      </c>
      <c r="B557" s="98">
        <v>309</v>
      </c>
      <c r="C557" s="98">
        <f t="shared" si="115"/>
        <v>0</v>
      </c>
      <c r="AF557" s="102">
        <f t="shared" si="123"/>
        <v>0</v>
      </c>
      <c r="AG557" s="102">
        <f t="shared" si="116"/>
        <v>0</v>
      </c>
      <c r="AQ557" s="102">
        <f>IFERROR(VLOOKUP(AP557,[1]Validation!$A$22:$B$24,2,),0)</f>
        <v>0</v>
      </c>
      <c r="AS557" s="102">
        <f>IFERROR(VLOOKUP(AR557,[1]Validation!$A$21:$C$24,3,),0)</f>
        <v>0</v>
      </c>
      <c r="AU557" s="102">
        <f>IFERROR(VLOOKUP(AT557,[1]Validation!$A$22:$D$24,4,),0)</f>
        <v>0</v>
      </c>
      <c r="AV557" s="102">
        <f t="shared" si="117"/>
        <v>0</v>
      </c>
      <c r="AW557" s="102">
        <f t="shared" si="118"/>
        <v>0</v>
      </c>
      <c r="BD557" s="98">
        <f t="shared" si="119"/>
        <v>0</v>
      </c>
      <c r="BF557" s="98">
        <f t="shared" si="120"/>
        <v>0</v>
      </c>
      <c r="BH557" s="98">
        <f t="shared" si="121"/>
        <v>0</v>
      </c>
      <c r="BJ557" s="98">
        <f t="shared" si="122"/>
        <v>0</v>
      </c>
    </row>
    <row r="558" spans="1:62" x14ac:dyDescent="0.3">
      <c r="A558" s="98" t="e">
        <f>VLOOKUP(F558,[1]Validation!$G$2:$H$39,2)</f>
        <v>#N/A</v>
      </c>
      <c r="B558" s="98">
        <v>309</v>
      </c>
      <c r="C558" s="98">
        <f t="shared" si="115"/>
        <v>0</v>
      </c>
      <c r="AF558" s="102">
        <f t="shared" si="123"/>
        <v>0</v>
      </c>
      <c r="AG558" s="102">
        <f t="shared" si="116"/>
        <v>0</v>
      </c>
      <c r="AQ558" s="102">
        <f>IFERROR(VLOOKUP(AP558,[1]Validation!$A$22:$B$24,2,),0)</f>
        <v>0</v>
      </c>
      <c r="AS558" s="102">
        <f>IFERROR(VLOOKUP(AR558,[1]Validation!$A$21:$C$24,3,),0)</f>
        <v>0</v>
      </c>
      <c r="AU558" s="102">
        <f>IFERROR(VLOOKUP(AT558,[1]Validation!$A$22:$D$24,4,),0)</f>
        <v>0</v>
      </c>
      <c r="AV558" s="102">
        <f t="shared" si="117"/>
        <v>0</v>
      </c>
      <c r="AW558" s="102">
        <f t="shared" si="118"/>
        <v>0</v>
      </c>
      <c r="BD558" s="98">
        <f t="shared" si="119"/>
        <v>0</v>
      </c>
      <c r="BF558" s="98">
        <f t="shared" si="120"/>
        <v>0</v>
      </c>
      <c r="BH558" s="98">
        <f t="shared" si="121"/>
        <v>0</v>
      </c>
      <c r="BJ558" s="98">
        <f t="shared" si="122"/>
        <v>0</v>
      </c>
    </row>
    <row r="559" spans="1:62" x14ac:dyDescent="0.3">
      <c r="A559" s="98" t="e">
        <f>VLOOKUP(F559,[1]Validation!$G$2:$H$39,2)</f>
        <v>#N/A</v>
      </c>
      <c r="B559" s="98">
        <v>309</v>
      </c>
      <c r="C559" s="98">
        <f t="shared" si="115"/>
        <v>0</v>
      </c>
      <c r="AF559" s="102">
        <f t="shared" si="123"/>
        <v>0</v>
      </c>
      <c r="AG559" s="102">
        <f t="shared" si="116"/>
        <v>0</v>
      </c>
      <c r="AQ559" s="102">
        <f>IFERROR(VLOOKUP(AP559,[1]Validation!$A$22:$B$24,2,),0)</f>
        <v>0</v>
      </c>
      <c r="AS559" s="102">
        <f>IFERROR(VLOOKUP(AR559,[1]Validation!$A$21:$C$24,3,),0)</f>
        <v>0</v>
      </c>
      <c r="AU559" s="102">
        <f>IFERROR(VLOOKUP(AT559,[1]Validation!$A$22:$D$24,4,),0)</f>
        <v>0</v>
      </c>
      <c r="AV559" s="102">
        <f t="shared" si="117"/>
        <v>0</v>
      </c>
      <c r="AW559" s="102">
        <f t="shared" si="118"/>
        <v>0</v>
      </c>
      <c r="BD559" s="98">
        <f t="shared" si="119"/>
        <v>0</v>
      </c>
      <c r="BF559" s="98">
        <f t="shared" si="120"/>
        <v>0</v>
      </c>
      <c r="BH559" s="98">
        <f t="shared" si="121"/>
        <v>0</v>
      </c>
      <c r="BJ559" s="98">
        <f t="shared" si="122"/>
        <v>0</v>
      </c>
    </row>
    <row r="560" spans="1:62" x14ac:dyDescent="0.3">
      <c r="A560" s="98" t="e">
        <f>VLOOKUP(F560,[1]Validation!$G$2:$H$39,2)</f>
        <v>#N/A</v>
      </c>
      <c r="B560" s="98">
        <v>309</v>
      </c>
      <c r="C560" s="98">
        <f t="shared" si="115"/>
        <v>0</v>
      </c>
      <c r="AF560" s="102">
        <f t="shared" si="123"/>
        <v>0</v>
      </c>
      <c r="AG560" s="102">
        <f t="shared" si="116"/>
        <v>0</v>
      </c>
      <c r="AQ560" s="102">
        <f>IFERROR(VLOOKUP(AP560,[1]Validation!$A$22:$B$24,2,),0)</f>
        <v>0</v>
      </c>
      <c r="AS560" s="102">
        <f>IFERROR(VLOOKUP(AR560,[1]Validation!$A$21:$C$24,3,),0)</f>
        <v>0</v>
      </c>
      <c r="AU560" s="102">
        <f>IFERROR(VLOOKUP(AT560,[1]Validation!$A$22:$D$24,4,),0)</f>
        <v>0</v>
      </c>
      <c r="AV560" s="102">
        <f t="shared" si="117"/>
        <v>0</v>
      </c>
      <c r="AW560" s="102">
        <f t="shared" si="118"/>
        <v>0</v>
      </c>
      <c r="BD560" s="98">
        <f t="shared" si="119"/>
        <v>0</v>
      </c>
      <c r="BF560" s="98">
        <f t="shared" si="120"/>
        <v>0</v>
      </c>
      <c r="BH560" s="98">
        <f t="shared" si="121"/>
        <v>0</v>
      </c>
      <c r="BJ560" s="98">
        <f t="shared" si="122"/>
        <v>0</v>
      </c>
    </row>
    <row r="561" spans="1:62" x14ac:dyDescent="0.3">
      <c r="A561" s="98" t="e">
        <f>VLOOKUP(F561,[1]Validation!$G$2:$H$39,2)</f>
        <v>#N/A</v>
      </c>
      <c r="B561" s="98">
        <v>309</v>
      </c>
      <c r="C561" s="98">
        <f t="shared" si="115"/>
        <v>0</v>
      </c>
      <c r="AF561" s="102">
        <f t="shared" si="123"/>
        <v>0</v>
      </c>
      <c r="AG561" s="102">
        <f t="shared" si="116"/>
        <v>0</v>
      </c>
      <c r="AQ561" s="102">
        <f>IFERROR(VLOOKUP(AP561,[1]Validation!$A$22:$B$24,2,),0)</f>
        <v>0</v>
      </c>
      <c r="AS561" s="102">
        <f>IFERROR(VLOOKUP(AR561,[1]Validation!$A$21:$C$24,3,),0)</f>
        <v>0</v>
      </c>
      <c r="AU561" s="102">
        <f>IFERROR(VLOOKUP(AT561,[1]Validation!$A$22:$D$24,4,),0)</f>
        <v>0</v>
      </c>
      <c r="AV561" s="102">
        <f t="shared" si="117"/>
        <v>0</v>
      </c>
      <c r="AW561" s="102">
        <f t="shared" si="118"/>
        <v>0</v>
      </c>
      <c r="BD561" s="98">
        <f t="shared" si="119"/>
        <v>0</v>
      </c>
      <c r="BF561" s="98">
        <f t="shared" si="120"/>
        <v>0</v>
      </c>
      <c r="BH561" s="98">
        <f t="shared" si="121"/>
        <v>0</v>
      </c>
      <c r="BJ561" s="98">
        <f t="shared" si="122"/>
        <v>0</v>
      </c>
    </row>
    <row r="562" spans="1:62" x14ac:dyDescent="0.3">
      <c r="A562" s="98" t="e">
        <f>VLOOKUP(F562,[1]Validation!$G$2:$H$39,2)</f>
        <v>#N/A</v>
      </c>
      <c r="B562" s="98">
        <v>309</v>
      </c>
      <c r="C562" s="98">
        <f t="shared" si="115"/>
        <v>0</v>
      </c>
      <c r="AF562" s="102">
        <f t="shared" si="123"/>
        <v>0</v>
      </c>
      <c r="AG562" s="102">
        <f t="shared" si="116"/>
        <v>0</v>
      </c>
      <c r="AQ562" s="102">
        <f>IFERROR(VLOOKUP(AP562,[1]Validation!$A$22:$B$24,2,),0)</f>
        <v>0</v>
      </c>
      <c r="AS562" s="102">
        <f>IFERROR(VLOOKUP(AR562,[1]Validation!$A$21:$C$24,3,),0)</f>
        <v>0</v>
      </c>
      <c r="AU562" s="102">
        <f>IFERROR(VLOOKUP(AT562,[1]Validation!$A$22:$D$24,4,),0)</f>
        <v>0</v>
      </c>
      <c r="AV562" s="102">
        <f t="shared" si="117"/>
        <v>0</v>
      </c>
      <c r="AW562" s="102">
        <f t="shared" si="118"/>
        <v>0</v>
      </c>
      <c r="BD562" s="98">
        <f t="shared" si="119"/>
        <v>0</v>
      </c>
      <c r="BF562" s="98">
        <f t="shared" si="120"/>
        <v>0</v>
      </c>
      <c r="BH562" s="98">
        <f t="shared" si="121"/>
        <v>0</v>
      </c>
      <c r="BJ562" s="98">
        <f t="shared" si="122"/>
        <v>0</v>
      </c>
    </row>
    <row r="563" spans="1:62" x14ac:dyDescent="0.3">
      <c r="A563" s="98" t="e">
        <f>VLOOKUP(F563,[1]Validation!$G$2:$H$39,2)</f>
        <v>#N/A</v>
      </c>
      <c r="B563" s="98">
        <v>309</v>
      </c>
      <c r="C563" s="98">
        <f t="shared" si="115"/>
        <v>0</v>
      </c>
      <c r="AF563" s="102">
        <f t="shared" si="123"/>
        <v>0</v>
      </c>
      <c r="AG563" s="102">
        <f t="shared" si="116"/>
        <v>0</v>
      </c>
      <c r="AQ563" s="102">
        <f>IFERROR(VLOOKUP(AP563,[1]Validation!$A$22:$B$24,2,),0)</f>
        <v>0</v>
      </c>
      <c r="AS563" s="102">
        <f>IFERROR(VLOOKUP(AR563,[1]Validation!$A$21:$C$24,3,),0)</f>
        <v>0</v>
      </c>
      <c r="AU563" s="102">
        <f>IFERROR(VLOOKUP(AT563,[1]Validation!$A$22:$D$24,4,),0)</f>
        <v>0</v>
      </c>
      <c r="AV563" s="102">
        <f t="shared" si="117"/>
        <v>0</v>
      </c>
      <c r="AW563" s="102">
        <f t="shared" si="118"/>
        <v>0</v>
      </c>
      <c r="BD563" s="98">
        <f t="shared" si="119"/>
        <v>0</v>
      </c>
      <c r="BF563" s="98">
        <f t="shared" si="120"/>
        <v>0</v>
      </c>
      <c r="BH563" s="98">
        <f t="shared" si="121"/>
        <v>0</v>
      </c>
      <c r="BJ563" s="98">
        <f t="shared" si="122"/>
        <v>0</v>
      </c>
    </row>
    <row r="564" spans="1:62" x14ac:dyDescent="0.3">
      <c r="A564" s="98" t="e">
        <f>VLOOKUP(F564,[1]Validation!$G$2:$H$39,2)</f>
        <v>#N/A</v>
      </c>
      <c r="B564" s="98">
        <v>309</v>
      </c>
      <c r="C564" s="98">
        <f t="shared" si="115"/>
        <v>0</v>
      </c>
      <c r="AF564" s="102">
        <f t="shared" si="123"/>
        <v>0</v>
      </c>
      <c r="AG564" s="102">
        <f t="shared" si="116"/>
        <v>0</v>
      </c>
      <c r="AQ564" s="102">
        <f>IFERROR(VLOOKUP(AP564,[1]Validation!$A$22:$B$24,2,),0)</f>
        <v>0</v>
      </c>
      <c r="AS564" s="102">
        <f>IFERROR(VLOOKUP(AR564,[1]Validation!$A$21:$C$24,3,),0)</f>
        <v>0</v>
      </c>
      <c r="AU564" s="102">
        <f>IFERROR(VLOOKUP(AT564,[1]Validation!$A$22:$D$24,4,),0)</f>
        <v>0</v>
      </c>
      <c r="AV564" s="102">
        <f t="shared" si="117"/>
        <v>0</v>
      </c>
      <c r="AW564" s="102">
        <f t="shared" si="118"/>
        <v>0</v>
      </c>
      <c r="BD564" s="98">
        <f t="shared" si="119"/>
        <v>0</v>
      </c>
      <c r="BF564" s="98">
        <f t="shared" si="120"/>
        <v>0</v>
      </c>
      <c r="BH564" s="98">
        <f t="shared" si="121"/>
        <v>0</v>
      </c>
      <c r="BJ564" s="98">
        <f t="shared" si="122"/>
        <v>0</v>
      </c>
    </row>
    <row r="565" spans="1:62" x14ac:dyDescent="0.3">
      <c r="A565" s="98" t="e">
        <f>VLOOKUP(F565,[1]Validation!$G$2:$H$39,2)</f>
        <v>#N/A</v>
      </c>
      <c r="B565" s="98">
        <v>309</v>
      </c>
      <c r="C565" s="98">
        <f t="shared" si="115"/>
        <v>0</v>
      </c>
      <c r="AF565" s="102">
        <f t="shared" si="123"/>
        <v>0</v>
      </c>
      <c r="AG565" s="102">
        <f t="shared" si="116"/>
        <v>0</v>
      </c>
      <c r="AQ565" s="102">
        <f>IFERROR(VLOOKUP(AP565,[1]Validation!$A$22:$B$24,2,),0)</f>
        <v>0</v>
      </c>
      <c r="AS565" s="102">
        <f>IFERROR(VLOOKUP(AR565,[1]Validation!$A$21:$C$24,3,),0)</f>
        <v>0</v>
      </c>
      <c r="AU565" s="102">
        <f>IFERROR(VLOOKUP(AT565,[1]Validation!$A$22:$D$24,4,),0)</f>
        <v>0</v>
      </c>
      <c r="AV565" s="102">
        <f t="shared" si="117"/>
        <v>0</v>
      </c>
      <c r="AW565" s="102">
        <f t="shared" si="118"/>
        <v>0</v>
      </c>
      <c r="BD565" s="98">
        <f t="shared" si="119"/>
        <v>0</v>
      </c>
      <c r="BF565" s="98">
        <f t="shared" si="120"/>
        <v>0</v>
      </c>
      <c r="BH565" s="98">
        <f t="shared" si="121"/>
        <v>0</v>
      </c>
      <c r="BJ565" s="98">
        <f t="shared" si="122"/>
        <v>0</v>
      </c>
    </row>
    <row r="566" spans="1:62" x14ac:dyDescent="0.3">
      <c r="A566" s="98" t="e">
        <f>VLOOKUP(F566,[1]Validation!$G$2:$H$39,2)</f>
        <v>#N/A</v>
      </c>
      <c r="B566" s="98">
        <v>309</v>
      </c>
      <c r="C566" s="98">
        <f t="shared" si="115"/>
        <v>0</v>
      </c>
      <c r="AF566" s="102">
        <f t="shared" si="123"/>
        <v>0</v>
      </c>
      <c r="AG566" s="102">
        <f t="shared" si="116"/>
        <v>0</v>
      </c>
      <c r="AQ566" s="102">
        <f>IFERROR(VLOOKUP(AP566,[1]Validation!$A$22:$B$24,2,),0)</f>
        <v>0</v>
      </c>
      <c r="AS566" s="102">
        <f>IFERROR(VLOOKUP(AR566,[1]Validation!$A$21:$C$24,3,),0)</f>
        <v>0</v>
      </c>
      <c r="AU566" s="102">
        <f>IFERROR(VLOOKUP(AT566,[1]Validation!$A$22:$D$24,4,),0)</f>
        <v>0</v>
      </c>
      <c r="AV566" s="102">
        <f t="shared" si="117"/>
        <v>0</v>
      </c>
      <c r="AW566" s="102">
        <f t="shared" si="118"/>
        <v>0</v>
      </c>
      <c r="BD566" s="98">
        <f t="shared" si="119"/>
        <v>0</v>
      </c>
      <c r="BF566" s="98">
        <f t="shared" si="120"/>
        <v>0</v>
      </c>
      <c r="BH566" s="98">
        <f t="shared" si="121"/>
        <v>0</v>
      </c>
      <c r="BJ566" s="98">
        <f t="shared" si="122"/>
        <v>0</v>
      </c>
    </row>
    <row r="567" spans="1:62" x14ac:dyDescent="0.3">
      <c r="A567" s="98" t="e">
        <f>VLOOKUP(F567,[1]Validation!$G$2:$H$39,2)</f>
        <v>#N/A</v>
      </c>
      <c r="B567" s="98">
        <v>309</v>
      </c>
      <c r="C567" s="98">
        <f t="shared" ref="C567:C630" si="124">COUNTIF(F:F,F567)</f>
        <v>0</v>
      </c>
      <c r="AF567" s="102">
        <f t="shared" si="123"/>
        <v>0</v>
      </c>
      <c r="AG567" s="102">
        <f t="shared" ref="AG567:AG630" si="125">SUM(AH567:AN567)</f>
        <v>0</v>
      </c>
      <c r="AQ567" s="102">
        <f>IFERROR(VLOOKUP(AP567,[1]Validation!$A$22:$B$24,2,),0)</f>
        <v>0</v>
      </c>
      <c r="AS567" s="102">
        <f>IFERROR(VLOOKUP(AR567,[1]Validation!$A$21:$C$24,3,),0)</f>
        <v>0</v>
      </c>
      <c r="AU567" s="102">
        <f>IFERROR(VLOOKUP(AT567,[1]Validation!$A$22:$D$24,4,),0)</f>
        <v>0</v>
      </c>
      <c r="AV567" s="102">
        <f t="shared" ref="AV567:AV630" si="126">Q567+V567</f>
        <v>0</v>
      </c>
      <c r="AW567" s="102">
        <f t="shared" ref="AW567:AW630" si="127">IFERROR(AQ567+AS567+AU567+AV567,0)</f>
        <v>0</v>
      </c>
      <c r="BD567" s="98">
        <f t="shared" ref="BD567:BD630" si="128">COUNTA(BA567:BC567)</f>
        <v>0</v>
      </c>
      <c r="BF567" s="98">
        <f t="shared" ref="BF567:BF630" si="129">COUNTA(BE567)</f>
        <v>0</v>
      </c>
      <c r="BH567" s="98">
        <f t="shared" ref="BH567:BH630" si="130">COUNTA(BG567)</f>
        <v>0</v>
      </c>
      <c r="BJ567" s="98">
        <f t="shared" ref="BJ567:BJ630" si="131">J567+L567+N567+P567+AB567+AD567+AF567+BF567+BH567+BD567</f>
        <v>0</v>
      </c>
    </row>
    <row r="568" spans="1:62" x14ac:dyDescent="0.3">
      <c r="A568" s="98" t="e">
        <f>VLOOKUP(F568,[1]Validation!$G$2:$H$39,2)</f>
        <v>#N/A</v>
      </c>
      <c r="B568" s="98">
        <v>309</v>
      </c>
      <c r="C568" s="98">
        <f t="shared" si="124"/>
        <v>0</v>
      </c>
      <c r="AF568" s="102">
        <f t="shared" si="123"/>
        <v>0</v>
      </c>
      <c r="AG568" s="102">
        <f t="shared" si="125"/>
        <v>0</v>
      </c>
      <c r="AQ568" s="102">
        <f>IFERROR(VLOOKUP(AP568,[1]Validation!$A$22:$B$24,2,),0)</f>
        <v>0</v>
      </c>
      <c r="AS568" s="102">
        <f>IFERROR(VLOOKUP(AR568,[1]Validation!$A$21:$C$24,3,),0)</f>
        <v>0</v>
      </c>
      <c r="AU568" s="102">
        <f>IFERROR(VLOOKUP(AT568,[1]Validation!$A$22:$D$24,4,),0)</f>
        <v>0</v>
      </c>
      <c r="AV568" s="102">
        <f t="shared" si="126"/>
        <v>0</v>
      </c>
      <c r="AW568" s="102">
        <f t="shared" si="127"/>
        <v>0</v>
      </c>
      <c r="BD568" s="98">
        <f t="shared" si="128"/>
        <v>0</v>
      </c>
      <c r="BF568" s="98">
        <f t="shared" si="129"/>
        <v>0</v>
      </c>
      <c r="BH568" s="98">
        <f t="shared" si="130"/>
        <v>0</v>
      </c>
      <c r="BJ568" s="98">
        <f t="shared" si="131"/>
        <v>0</v>
      </c>
    </row>
    <row r="569" spans="1:62" x14ac:dyDescent="0.3">
      <c r="A569" s="98" t="e">
        <f>VLOOKUP(F569,[1]Validation!$G$2:$H$39,2)</f>
        <v>#N/A</v>
      </c>
      <c r="B569" s="98">
        <v>309</v>
      </c>
      <c r="C569" s="98">
        <f t="shared" si="124"/>
        <v>0</v>
      </c>
      <c r="AF569" s="102">
        <f t="shared" si="123"/>
        <v>0</v>
      </c>
      <c r="AG569" s="102">
        <f t="shared" si="125"/>
        <v>0</v>
      </c>
      <c r="AQ569" s="102">
        <f>IFERROR(VLOOKUP(AP569,[1]Validation!$A$22:$B$24,2,),0)</f>
        <v>0</v>
      </c>
      <c r="AS569" s="102">
        <f>IFERROR(VLOOKUP(AR569,[1]Validation!$A$21:$C$24,3,),0)</f>
        <v>0</v>
      </c>
      <c r="AU569" s="102">
        <f>IFERROR(VLOOKUP(AT569,[1]Validation!$A$22:$D$24,4,),0)</f>
        <v>0</v>
      </c>
      <c r="AV569" s="102">
        <f t="shared" si="126"/>
        <v>0</v>
      </c>
      <c r="AW569" s="102">
        <f t="shared" si="127"/>
        <v>0</v>
      </c>
      <c r="BD569" s="98">
        <f t="shared" si="128"/>
        <v>0</v>
      </c>
      <c r="BF569" s="98">
        <f t="shared" si="129"/>
        <v>0</v>
      </c>
      <c r="BH569" s="98">
        <f t="shared" si="130"/>
        <v>0</v>
      </c>
      <c r="BJ569" s="98">
        <f t="shared" si="131"/>
        <v>0</v>
      </c>
    </row>
    <row r="570" spans="1:62" x14ac:dyDescent="0.3">
      <c r="A570" s="98" t="e">
        <f>VLOOKUP(F570,[1]Validation!$G$2:$H$39,2)</f>
        <v>#N/A</v>
      </c>
      <c r="B570" s="98">
        <v>309</v>
      </c>
      <c r="C570" s="98">
        <f t="shared" si="124"/>
        <v>0</v>
      </c>
      <c r="AF570" s="102">
        <f t="shared" si="123"/>
        <v>0</v>
      </c>
      <c r="AG570" s="102">
        <f t="shared" si="125"/>
        <v>0</v>
      </c>
      <c r="AQ570" s="102">
        <f>IFERROR(VLOOKUP(AP570,[1]Validation!$A$22:$B$24,2,),0)</f>
        <v>0</v>
      </c>
      <c r="AS570" s="102">
        <f>IFERROR(VLOOKUP(AR570,[1]Validation!$A$21:$C$24,3,),0)</f>
        <v>0</v>
      </c>
      <c r="AU570" s="102">
        <f>IFERROR(VLOOKUP(AT570,[1]Validation!$A$22:$D$24,4,),0)</f>
        <v>0</v>
      </c>
      <c r="AV570" s="102">
        <f t="shared" si="126"/>
        <v>0</v>
      </c>
      <c r="AW570" s="102">
        <f t="shared" si="127"/>
        <v>0</v>
      </c>
      <c r="BD570" s="98">
        <f t="shared" si="128"/>
        <v>0</v>
      </c>
      <c r="BF570" s="98">
        <f t="shared" si="129"/>
        <v>0</v>
      </c>
      <c r="BH570" s="98">
        <f t="shared" si="130"/>
        <v>0</v>
      </c>
      <c r="BJ570" s="98">
        <f t="shared" si="131"/>
        <v>0</v>
      </c>
    </row>
    <row r="571" spans="1:62" x14ac:dyDescent="0.3">
      <c r="A571" s="98" t="e">
        <f>VLOOKUP(F571,[1]Validation!$G$2:$H$39,2)</f>
        <v>#N/A</v>
      </c>
      <c r="B571" s="98">
        <v>309</v>
      </c>
      <c r="C571" s="98">
        <f t="shared" si="124"/>
        <v>0</v>
      </c>
      <c r="AF571" s="102">
        <f t="shared" si="123"/>
        <v>0</v>
      </c>
      <c r="AG571" s="102">
        <f t="shared" si="125"/>
        <v>0</v>
      </c>
      <c r="AQ571" s="102">
        <f>IFERROR(VLOOKUP(AP571,[1]Validation!$A$22:$B$24,2,),0)</f>
        <v>0</v>
      </c>
      <c r="AS571" s="102">
        <f>IFERROR(VLOOKUP(AR571,[1]Validation!$A$21:$C$24,3,),0)</f>
        <v>0</v>
      </c>
      <c r="AU571" s="102">
        <f>IFERROR(VLOOKUP(AT571,[1]Validation!$A$22:$D$24,4,),0)</f>
        <v>0</v>
      </c>
      <c r="AV571" s="102">
        <f t="shared" si="126"/>
        <v>0</v>
      </c>
      <c r="AW571" s="102">
        <f t="shared" si="127"/>
        <v>0</v>
      </c>
      <c r="BD571" s="98">
        <f t="shared" si="128"/>
        <v>0</v>
      </c>
      <c r="BF571" s="98">
        <f t="shared" si="129"/>
        <v>0</v>
      </c>
      <c r="BH571" s="98">
        <f t="shared" si="130"/>
        <v>0</v>
      </c>
      <c r="BJ571" s="98">
        <f t="shared" si="131"/>
        <v>0</v>
      </c>
    </row>
    <row r="572" spans="1:62" x14ac:dyDescent="0.3">
      <c r="A572" s="98" t="e">
        <f>VLOOKUP(F572,[1]Validation!$G$2:$H$39,2)</f>
        <v>#N/A</v>
      </c>
      <c r="B572" s="98">
        <v>309</v>
      </c>
      <c r="C572" s="98">
        <f t="shared" si="124"/>
        <v>0</v>
      </c>
      <c r="AF572" s="102">
        <f t="shared" si="123"/>
        <v>0</v>
      </c>
      <c r="AG572" s="102">
        <f t="shared" si="125"/>
        <v>0</v>
      </c>
      <c r="AQ572" s="102">
        <f>IFERROR(VLOOKUP(AP572,[1]Validation!$A$22:$B$24,2,),0)</f>
        <v>0</v>
      </c>
      <c r="AS572" s="102">
        <f>IFERROR(VLOOKUP(AR572,[1]Validation!$A$21:$C$24,3,),0)</f>
        <v>0</v>
      </c>
      <c r="AU572" s="102">
        <f>IFERROR(VLOOKUP(AT572,[1]Validation!$A$22:$D$24,4,),0)</f>
        <v>0</v>
      </c>
      <c r="AV572" s="102">
        <f t="shared" si="126"/>
        <v>0</v>
      </c>
      <c r="AW572" s="102">
        <f t="shared" si="127"/>
        <v>0</v>
      </c>
      <c r="BD572" s="98">
        <f t="shared" si="128"/>
        <v>0</v>
      </c>
      <c r="BF572" s="98">
        <f t="shared" si="129"/>
        <v>0</v>
      </c>
      <c r="BH572" s="98">
        <f t="shared" si="130"/>
        <v>0</v>
      </c>
      <c r="BJ572" s="98">
        <f t="shared" si="131"/>
        <v>0</v>
      </c>
    </row>
    <row r="573" spans="1:62" x14ac:dyDescent="0.3">
      <c r="A573" s="98" t="e">
        <f>VLOOKUP(F573,[1]Validation!$G$2:$H$39,2)</f>
        <v>#N/A</v>
      </c>
      <c r="B573" s="98">
        <v>309</v>
      </c>
      <c r="C573" s="98">
        <f t="shared" si="124"/>
        <v>0</v>
      </c>
      <c r="AF573" s="102">
        <f t="shared" si="123"/>
        <v>0</v>
      </c>
      <c r="AG573" s="102">
        <f t="shared" si="125"/>
        <v>0</v>
      </c>
      <c r="AQ573" s="102">
        <f>IFERROR(VLOOKUP(AP573,[1]Validation!$A$22:$B$24,2,),0)</f>
        <v>0</v>
      </c>
      <c r="AS573" s="102">
        <f>IFERROR(VLOOKUP(AR573,[1]Validation!$A$21:$C$24,3,),0)</f>
        <v>0</v>
      </c>
      <c r="AU573" s="102">
        <f>IFERROR(VLOOKUP(AT573,[1]Validation!$A$22:$D$24,4,),0)</f>
        <v>0</v>
      </c>
      <c r="AV573" s="102">
        <f t="shared" si="126"/>
        <v>0</v>
      </c>
      <c r="AW573" s="102">
        <f t="shared" si="127"/>
        <v>0</v>
      </c>
      <c r="BD573" s="98">
        <f t="shared" si="128"/>
        <v>0</v>
      </c>
      <c r="BF573" s="98">
        <f t="shared" si="129"/>
        <v>0</v>
      </c>
      <c r="BH573" s="98">
        <f t="shared" si="130"/>
        <v>0</v>
      </c>
      <c r="BJ573" s="98">
        <f t="shared" si="131"/>
        <v>0</v>
      </c>
    </row>
    <row r="574" spans="1:62" x14ac:dyDescent="0.3">
      <c r="A574" s="98" t="e">
        <f>VLOOKUP(F574,[1]Validation!$G$2:$H$39,2)</f>
        <v>#N/A</v>
      </c>
      <c r="B574" s="98">
        <v>309</v>
      </c>
      <c r="C574" s="98">
        <f t="shared" si="124"/>
        <v>0</v>
      </c>
      <c r="AF574" s="102">
        <f t="shared" si="123"/>
        <v>0</v>
      </c>
      <c r="AG574" s="102">
        <f t="shared" si="125"/>
        <v>0</v>
      </c>
      <c r="AQ574" s="102">
        <f>IFERROR(VLOOKUP(AP574,[1]Validation!$A$22:$B$24,2,),0)</f>
        <v>0</v>
      </c>
      <c r="AS574" s="102">
        <f>IFERROR(VLOOKUP(AR574,[1]Validation!$A$21:$C$24,3,),0)</f>
        <v>0</v>
      </c>
      <c r="AU574" s="102">
        <f>IFERROR(VLOOKUP(AT574,[1]Validation!$A$22:$D$24,4,),0)</f>
        <v>0</v>
      </c>
      <c r="AV574" s="102">
        <f t="shared" si="126"/>
        <v>0</v>
      </c>
      <c r="AW574" s="102">
        <f t="shared" si="127"/>
        <v>0</v>
      </c>
      <c r="BD574" s="98">
        <f t="shared" si="128"/>
        <v>0</v>
      </c>
      <c r="BF574" s="98">
        <f t="shared" si="129"/>
        <v>0</v>
      </c>
      <c r="BH574" s="98">
        <f t="shared" si="130"/>
        <v>0</v>
      </c>
      <c r="BJ574" s="98">
        <f t="shared" si="131"/>
        <v>0</v>
      </c>
    </row>
    <row r="575" spans="1:62" x14ac:dyDescent="0.3">
      <c r="A575" s="98" t="e">
        <f>VLOOKUP(F575,[1]Validation!$G$2:$H$39,2)</f>
        <v>#N/A</v>
      </c>
      <c r="B575" s="98">
        <v>309</v>
      </c>
      <c r="C575" s="98">
        <f t="shared" si="124"/>
        <v>0</v>
      </c>
      <c r="AF575" s="102">
        <f t="shared" si="123"/>
        <v>0</v>
      </c>
      <c r="AG575" s="102">
        <f t="shared" si="125"/>
        <v>0</v>
      </c>
      <c r="AQ575" s="102">
        <f>IFERROR(VLOOKUP(AP575,[1]Validation!$A$22:$B$24,2,),0)</f>
        <v>0</v>
      </c>
      <c r="AS575" s="102">
        <f>IFERROR(VLOOKUP(AR575,[1]Validation!$A$21:$C$24,3,),0)</f>
        <v>0</v>
      </c>
      <c r="AU575" s="102">
        <f>IFERROR(VLOOKUP(AT575,[1]Validation!$A$22:$D$24,4,),0)</f>
        <v>0</v>
      </c>
      <c r="AV575" s="102">
        <f t="shared" si="126"/>
        <v>0</v>
      </c>
      <c r="AW575" s="102">
        <f t="shared" si="127"/>
        <v>0</v>
      </c>
      <c r="BD575" s="98">
        <f t="shared" si="128"/>
        <v>0</v>
      </c>
      <c r="BF575" s="98">
        <f t="shared" si="129"/>
        <v>0</v>
      </c>
      <c r="BH575" s="98">
        <f t="shared" si="130"/>
        <v>0</v>
      </c>
      <c r="BJ575" s="98">
        <f t="shared" si="131"/>
        <v>0</v>
      </c>
    </row>
    <row r="576" spans="1:62" x14ac:dyDescent="0.3">
      <c r="A576" s="98" t="e">
        <f>VLOOKUP(F576,[1]Validation!$G$2:$H$39,2)</f>
        <v>#N/A</v>
      </c>
      <c r="B576" s="98">
        <v>309</v>
      </c>
      <c r="C576" s="98">
        <f t="shared" si="124"/>
        <v>0</v>
      </c>
      <c r="AF576" s="102">
        <f t="shared" ref="AF576:AF639" si="132">COUNTA(AE576)</f>
        <v>0</v>
      </c>
      <c r="AG576" s="102">
        <f t="shared" si="125"/>
        <v>0</v>
      </c>
      <c r="AQ576" s="102">
        <f>IFERROR(VLOOKUP(AP576,[1]Validation!$A$22:$B$24,2,),0)</f>
        <v>0</v>
      </c>
      <c r="AS576" s="102">
        <f>IFERROR(VLOOKUP(AR576,[1]Validation!$A$21:$C$24,3,),0)</f>
        <v>0</v>
      </c>
      <c r="AU576" s="102">
        <f>IFERROR(VLOOKUP(AT576,[1]Validation!$A$22:$D$24,4,),0)</f>
        <v>0</v>
      </c>
      <c r="AV576" s="102">
        <f t="shared" si="126"/>
        <v>0</v>
      </c>
      <c r="AW576" s="102">
        <f t="shared" si="127"/>
        <v>0</v>
      </c>
      <c r="BD576" s="98">
        <f t="shared" si="128"/>
        <v>0</v>
      </c>
      <c r="BF576" s="98">
        <f t="shared" si="129"/>
        <v>0</v>
      </c>
      <c r="BH576" s="98">
        <f t="shared" si="130"/>
        <v>0</v>
      </c>
      <c r="BJ576" s="98">
        <f t="shared" si="131"/>
        <v>0</v>
      </c>
    </row>
    <row r="577" spans="1:62" x14ac:dyDescent="0.3">
      <c r="A577" s="98" t="e">
        <f>VLOOKUP(F577,[1]Validation!$G$2:$H$39,2)</f>
        <v>#N/A</v>
      </c>
      <c r="B577" s="98">
        <v>309</v>
      </c>
      <c r="C577" s="98">
        <f t="shared" si="124"/>
        <v>0</v>
      </c>
      <c r="AF577" s="102">
        <f t="shared" si="132"/>
        <v>0</v>
      </c>
      <c r="AG577" s="102">
        <f t="shared" si="125"/>
        <v>0</v>
      </c>
      <c r="AQ577" s="102">
        <f>IFERROR(VLOOKUP(AP577,[1]Validation!$A$22:$B$24,2,),0)</f>
        <v>0</v>
      </c>
      <c r="AS577" s="102">
        <f>IFERROR(VLOOKUP(AR577,[1]Validation!$A$21:$C$24,3,),0)</f>
        <v>0</v>
      </c>
      <c r="AU577" s="102">
        <f>IFERROR(VLOOKUP(AT577,[1]Validation!$A$22:$D$24,4,),0)</f>
        <v>0</v>
      </c>
      <c r="AV577" s="102">
        <f t="shared" si="126"/>
        <v>0</v>
      </c>
      <c r="AW577" s="102">
        <f t="shared" si="127"/>
        <v>0</v>
      </c>
      <c r="BD577" s="98">
        <f t="shared" si="128"/>
        <v>0</v>
      </c>
      <c r="BF577" s="98">
        <f t="shared" si="129"/>
        <v>0</v>
      </c>
      <c r="BH577" s="98">
        <f t="shared" si="130"/>
        <v>0</v>
      </c>
      <c r="BJ577" s="98">
        <f t="shared" si="131"/>
        <v>0</v>
      </c>
    </row>
    <row r="578" spans="1:62" x14ac:dyDescent="0.3">
      <c r="A578" s="98" t="e">
        <f>VLOOKUP(F578,[1]Validation!$G$2:$H$39,2)</f>
        <v>#N/A</v>
      </c>
      <c r="B578" s="98">
        <v>309</v>
      </c>
      <c r="C578" s="98">
        <f t="shared" si="124"/>
        <v>0</v>
      </c>
      <c r="AF578" s="102">
        <f t="shared" si="132"/>
        <v>0</v>
      </c>
      <c r="AG578" s="102">
        <f t="shared" si="125"/>
        <v>0</v>
      </c>
      <c r="AQ578" s="102">
        <f>IFERROR(VLOOKUP(AP578,[1]Validation!$A$22:$B$24,2,),0)</f>
        <v>0</v>
      </c>
      <c r="AS578" s="102">
        <f>IFERROR(VLOOKUP(AR578,[1]Validation!$A$21:$C$24,3,),0)</f>
        <v>0</v>
      </c>
      <c r="AU578" s="102">
        <f>IFERROR(VLOOKUP(AT578,[1]Validation!$A$22:$D$24,4,),0)</f>
        <v>0</v>
      </c>
      <c r="AV578" s="102">
        <f t="shared" si="126"/>
        <v>0</v>
      </c>
      <c r="AW578" s="102">
        <f t="shared" si="127"/>
        <v>0</v>
      </c>
      <c r="BD578" s="98">
        <f t="shared" si="128"/>
        <v>0</v>
      </c>
      <c r="BF578" s="98">
        <f t="shared" si="129"/>
        <v>0</v>
      </c>
      <c r="BH578" s="98">
        <f t="shared" si="130"/>
        <v>0</v>
      </c>
      <c r="BJ578" s="98">
        <f t="shared" si="131"/>
        <v>0</v>
      </c>
    </row>
    <row r="579" spans="1:62" x14ac:dyDescent="0.3">
      <c r="A579" s="98" t="e">
        <f>VLOOKUP(F579,[1]Validation!$G$2:$H$39,2)</f>
        <v>#N/A</v>
      </c>
      <c r="B579" s="98">
        <v>309</v>
      </c>
      <c r="C579" s="98">
        <f t="shared" si="124"/>
        <v>0</v>
      </c>
      <c r="AF579" s="102">
        <f t="shared" si="132"/>
        <v>0</v>
      </c>
      <c r="AG579" s="102">
        <f t="shared" si="125"/>
        <v>0</v>
      </c>
      <c r="AQ579" s="102">
        <f>IFERROR(VLOOKUP(AP579,[1]Validation!$A$22:$B$24,2,),0)</f>
        <v>0</v>
      </c>
      <c r="AS579" s="102">
        <f>IFERROR(VLOOKUP(AR579,[1]Validation!$A$21:$C$24,3,),0)</f>
        <v>0</v>
      </c>
      <c r="AU579" s="102">
        <f>IFERROR(VLOOKUP(AT579,[1]Validation!$A$22:$D$24,4,),0)</f>
        <v>0</v>
      </c>
      <c r="AV579" s="102">
        <f t="shared" si="126"/>
        <v>0</v>
      </c>
      <c r="AW579" s="102">
        <f t="shared" si="127"/>
        <v>0</v>
      </c>
      <c r="BD579" s="98">
        <f t="shared" si="128"/>
        <v>0</v>
      </c>
      <c r="BF579" s="98">
        <f t="shared" si="129"/>
        <v>0</v>
      </c>
      <c r="BH579" s="98">
        <f t="shared" si="130"/>
        <v>0</v>
      </c>
      <c r="BJ579" s="98">
        <f t="shared" si="131"/>
        <v>0</v>
      </c>
    </row>
    <row r="580" spans="1:62" x14ac:dyDescent="0.3">
      <c r="A580" s="98" t="e">
        <f>VLOOKUP(F580,[1]Validation!$G$2:$H$39,2)</f>
        <v>#N/A</v>
      </c>
      <c r="B580" s="98">
        <v>309</v>
      </c>
      <c r="C580" s="98">
        <f t="shared" si="124"/>
        <v>0</v>
      </c>
      <c r="AF580" s="102">
        <f t="shared" si="132"/>
        <v>0</v>
      </c>
      <c r="AG580" s="102">
        <f t="shared" si="125"/>
        <v>0</v>
      </c>
      <c r="AQ580" s="102">
        <f>IFERROR(VLOOKUP(AP580,[1]Validation!$A$22:$B$24,2,),0)</f>
        <v>0</v>
      </c>
      <c r="AS580" s="102">
        <f>IFERROR(VLOOKUP(AR580,[1]Validation!$A$21:$C$24,3,),0)</f>
        <v>0</v>
      </c>
      <c r="AU580" s="102">
        <f>IFERROR(VLOOKUP(AT580,[1]Validation!$A$22:$D$24,4,),0)</f>
        <v>0</v>
      </c>
      <c r="AV580" s="102">
        <f t="shared" si="126"/>
        <v>0</v>
      </c>
      <c r="AW580" s="102">
        <f t="shared" si="127"/>
        <v>0</v>
      </c>
      <c r="BD580" s="98">
        <f t="shared" si="128"/>
        <v>0</v>
      </c>
      <c r="BF580" s="98">
        <f t="shared" si="129"/>
        <v>0</v>
      </c>
      <c r="BH580" s="98">
        <f t="shared" si="130"/>
        <v>0</v>
      </c>
      <c r="BJ580" s="98">
        <f t="shared" si="131"/>
        <v>0</v>
      </c>
    </row>
    <row r="581" spans="1:62" x14ac:dyDescent="0.3">
      <c r="A581" s="98" t="e">
        <f>VLOOKUP(F581,[1]Validation!$G$2:$H$39,2)</f>
        <v>#N/A</v>
      </c>
      <c r="B581" s="98">
        <v>309</v>
      </c>
      <c r="C581" s="98">
        <f t="shared" si="124"/>
        <v>0</v>
      </c>
      <c r="AF581" s="102">
        <f t="shared" si="132"/>
        <v>0</v>
      </c>
      <c r="AG581" s="102">
        <f t="shared" si="125"/>
        <v>0</v>
      </c>
      <c r="AQ581" s="102">
        <f>IFERROR(VLOOKUP(AP581,[1]Validation!$A$22:$B$24,2,),0)</f>
        <v>0</v>
      </c>
      <c r="AS581" s="102">
        <f>IFERROR(VLOOKUP(AR581,[1]Validation!$A$21:$C$24,3,),0)</f>
        <v>0</v>
      </c>
      <c r="AU581" s="102">
        <f>IFERROR(VLOOKUP(AT581,[1]Validation!$A$22:$D$24,4,),0)</f>
        <v>0</v>
      </c>
      <c r="AV581" s="102">
        <f t="shared" si="126"/>
        <v>0</v>
      </c>
      <c r="AW581" s="102">
        <f t="shared" si="127"/>
        <v>0</v>
      </c>
      <c r="BD581" s="98">
        <f t="shared" si="128"/>
        <v>0</v>
      </c>
      <c r="BF581" s="98">
        <f t="shared" si="129"/>
        <v>0</v>
      </c>
      <c r="BH581" s="98">
        <f t="shared" si="130"/>
        <v>0</v>
      </c>
      <c r="BJ581" s="98">
        <f t="shared" si="131"/>
        <v>0</v>
      </c>
    </row>
    <row r="582" spans="1:62" x14ac:dyDescent="0.3">
      <c r="A582" s="98" t="e">
        <f>VLOOKUP(F582,[1]Validation!$G$2:$H$39,2)</f>
        <v>#N/A</v>
      </c>
      <c r="B582" s="98">
        <v>309</v>
      </c>
      <c r="C582" s="98">
        <f t="shared" si="124"/>
        <v>0</v>
      </c>
      <c r="AF582" s="102">
        <f t="shared" si="132"/>
        <v>0</v>
      </c>
      <c r="AG582" s="102">
        <f t="shared" si="125"/>
        <v>0</v>
      </c>
      <c r="AQ582" s="102">
        <f>IFERROR(VLOOKUP(AP582,[1]Validation!$A$22:$B$24,2,),0)</f>
        <v>0</v>
      </c>
      <c r="AS582" s="102">
        <f>IFERROR(VLOOKUP(AR582,[1]Validation!$A$21:$C$24,3,),0)</f>
        <v>0</v>
      </c>
      <c r="AU582" s="102">
        <f>IFERROR(VLOOKUP(AT582,[1]Validation!$A$22:$D$24,4,),0)</f>
        <v>0</v>
      </c>
      <c r="AV582" s="102">
        <f t="shared" si="126"/>
        <v>0</v>
      </c>
      <c r="AW582" s="102">
        <f t="shared" si="127"/>
        <v>0</v>
      </c>
      <c r="BD582" s="98">
        <f t="shared" si="128"/>
        <v>0</v>
      </c>
      <c r="BF582" s="98">
        <f t="shared" si="129"/>
        <v>0</v>
      </c>
      <c r="BH582" s="98">
        <f t="shared" si="130"/>
        <v>0</v>
      </c>
      <c r="BJ582" s="98">
        <f t="shared" si="131"/>
        <v>0</v>
      </c>
    </row>
    <row r="583" spans="1:62" x14ac:dyDescent="0.3">
      <c r="A583" s="98" t="e">
        <f>VLOOKUP(F583,[1]Validation!$G$2:$H$39,2)</f>
        <v>#N/A</v>
      </c>
      <c r="B583" s="98">
        <v>309</v>
      </c>
      <c r="C583" s="98">
        <f t="shared" si="124"/>
        <v>0</v>
      </c>
      <c r="AF583" s="102">
        <f t="shared" si="132"/>
        <v>0</v>
      </c>
      <c r="AG583" s="102">
        <f t="shared" si="125"/>
        <v>0</v>
      </c>
      <c r="AQ583" s="102">
        <f>IFERROR(VLOOKUP(AP583,[1]Validation!$A$22:$B$24,2,),0)</f>
        <v>0</v>
      </c>
      <c r="AS583" s="102">
        <f>IFERROR(VLOOKUP(AR583,[1]Validation!$A$21:$C$24,3,),0)</f>
        <v>0</v>
      </c>
      <c r="AU583" s="102">
        <f>IFERROR(VLOOKUP(AT583,[1]Validation!$A$22:$D$24,4,),0)</f>
        <v>0</v>
      </c>
      <c r="AV583" s="102">
        <f t="shared" si="126"/>
        <v>0</v>
      </c>
      <c r="AW583" s="102">
        <f t="shared" si="127"/>
        <v>0</v>
      </c>
      <c r="BD583" s="98">
        <f t="shared" si="128"/>
        <v>0</v>
      </c>
      <c r="BF583" s="98">
        <f t="shared" si="129"/>
        <v>0</v>
      </c>
      <c r="BH583" s="98">
        <f t="shared" si="130"/>
        <v>0</v>
      </c>
      <c r="BJ583" s="98">
        <f t="shared" si="131"/>
        <v>0</v>
      </c>
    </row>
    <row r="584" spans="1:62" x14ac:dyDescent="0.3">
      <c r="A584" s="98" t="e">
        <f>VLOOKUP(F584,[1]Validation!$G$2:$H$39,2)</f>
        <v>#N/A</v>
      </c>
      <c r="B584" s="98">
        <v>309</v>
      </c>
      <c r="C584" s="98">
        <f t="shared" si="124"/>
        <v>0</v>
      </c>
      <c r="AF584" s="102">
        <f t="shared" si="132"/>
        <v>0</v>
      </c>
      <c r="AG584" s="102">
        <f t="shared" si="125"/>
        <v>0</v>
      </c>
      <c r="AQ584" s="102">
        <f>IFERROR(VLOOKUP(AP584,[1]Validation!$A$22:$B$24,2,),0)</f>
        <v>0</v>
      </c>
      <c r="AS584" s="102">
        <f>IFERROR(VLOOKUP(AR584,[1]Validation!$A$21:$C$24,3,),0)</f>
        <v>0</v>
      </c>
      <c r="AU584" s="102">
        <f>IFERROR(VLOOKUP(AT584,[1]Validation!$A$22:$D$24,4,),0)</f>
        <v>0</v>
      </c>
      <c r="AV584" s="102">
        <f t="shared" si="126"/>
        <v>0</v>
      </c>
      <c r="AW584" s="102">
        <f t="shared" si="127"/>
        <v>0</v>
      </c>
      <c r="BD584" s="98">
        <f t="shared" si="128"/>
        <v>0</v>
      </c>
      <c r="BF584" s="98">
        <f t="shared" si="129"/>
        <v>0</v>
      </c>
      <c r="BH584" s="98">
        <f t="shared" si="130"/>
        <v>0</v>
      </c>
      <c r="BJ584" s="98">
        <f t="shared" si="131"/>
        <v>0</v>
      </c>
    </row>
    <row r="585" spans="1:62" x14ac:dyDescent="0.3">
      <c r="A585" s="98" t="e">
        <f>VLOOKUP(F585,[1]Validation!$G$2:$H$39,2)</f>
        <v>#N/A</v>
      </c>
      <c r="B585" s="98">
        <v>309</v>
      </c>
      <c r="C585" s="98">
        <f t="shared" si="124"/>
        <v>0</v>
      </c>
      <c r="AF585" s="102">
        <f t="shared" si="132"/>
        <v>0</v>
      </c>
      <c r="AG585" s="102">
        <f t="shared" si="125"/>
        <v>0</v>
      </c>
      <c r="AQ585" s="102">
        <f>IFERROR(VLOOKUP(AP585,[1]Validation!$A$22:$B$24,2,),0)</f>
        <v>0</v>
      </c>
      <c r="AS585" s="102">
        <f>IFERROR(VLOOKUP(AR585,[1]Validation!$A$21:$C$24,3,),0)</f>
        <v>0</v>
      </c>
      <c r="AU585" s="102">
        <f>IFERROR(VLOOKUP(AT585,[1]Validation!$A$22:$D$24,4,),0)</f>
        <v>0</v>
      </c>
      <c r="AV585" s="102">
        <f t="shared" si="126"/>
        <v>0</v>
      </c>
      <c r="AW585" s="102">
        <f t="shared" si="127"/>
        <v>0</v>
      </c>
      <c r="BD585" s="98">
        <f t="shared" si="128"/>
        <v>0</v>
      </c>
      <c r="BF585" s="98">
        <f t="shared" si="129"/>
        <v>0</v>
      </c>
      <c r="BH585" s="98">
        <f t="shared" si="130"/>
        <v>0</v>
      </c>
      <c r="BJ585" s="98">
        <f t="shared" si="131"/>
        <v>0</v>
      </c>
    </row>
    <row r="586" spans="1:62" x14ac:dyDescent="0.3">
      <c r="A586" s="98" t="e">
        <f>VLOOKUP(F586,[1]Validation!$G$2:$H$39,2)</f>
        <v>#N/A</v>
      </c>
      <c r="B586" s="98">
        <v>309</v>
      </c>
      <c r="C586" s="98">
        <f t="shared" si="124"/>
        <v>0</v>
      </c>
      <c r="AF586" s="102">
        <f t="shared" si="132"/>
        <v>0</v>
      </c>
      <c r="AG586" s="102">
        <f t="shared" si="125"/>
        <v>0</v>
      </c>
      <c r="AQ586" s="102">
        <f>IFERROR(VLOOKUP(AP586,[1]Validation!$A$22:$B$24,2,),0)</f>
        <v>0</v>
      </c>
      <c r="AS586" s="102">
        <f>IFERROR(VLOOKUP(AR586,[1]Validation!$A$21:$C$24,3,),0)</f>
        <v>0</v>
      </c>
      <c r="AU586" s="102">
        <f>IFERROR(VLOOKUP(AT586,[1]Validation!$A$22:$D$24,4,),0)</f>
        <v>0</v>
      </c>
      <c r="AV586" s="102">
        <f t="shared" si="126"/>
        <v>0</v>
      </c>
      <c r="AW586" s="102">
        <f t="shared" si="127"/>
        <v>0</v>
      </c>
      <c r="BD586" s="98">
        <f t="shared" si="128"/>
        <v>0</v>
      </c>
      <c r="BF586" s="98">
        <f t="shared" si="129"/>
        <v>0</v>
      </c>
      <c r="BH586" s="98">
        <f t="shared" si="130"/>
        <v>0</v>
      </c>
      <c r="BJ586" s="98">
        <f t="shared" si="131"/>
        <v>0</v>
      </c>
    </row>
    <row r="587" spans="1:62" x14ac:dyDescent="0.3">
      <c r="A587" s="98" t="e">
        <f>VLOOKUP(F587,[1]Validation!$G$2:$H$39,2)</f>
        <v>#N/A</v>
      </c>
      <c r="B587" s="98">
        <v>309</v>
      </c>
      <c r="C587" s="98">
        <f t="shared" si="124"/>
        <v>0</v>
      </c>
      <c r="AF587" s="102">
        <f t="shared" si="132"/>
        <v>0</v>
      </c>
      <c r="AG587" s="102">
        <f t="shared" si="125"/>
        <v>0</v>
      </c>
      <c r="AQ587" s="102">
        <f>IFERROR(VLOOKUP(AP587,[1]Validation!$A$22:$B$24,2,),0)</f>
        <v>0</v>
      </c>
      <c r="AS587" s="102">
        <f>IFERROR(VLOOKUP(AR587,[1]Validation!$A$21:$C$24,3,),0)</f>
        <v>0</v>
      </c>
      <c r="AU587" s="102">
        <f>IFERROR(VLOOKUP(AT587,[1]Validation!$A$22:$D$24,4,),0)</f>
        <v>0</v>
      </c>
      <c r="AV587" s="102">
        <f t="shared" si="126"/>
        <v>0</v>
      </c>
      <c r="AW587" s="102">
        <f t="shared" si="127"/>
        <v>0</v>
      </c>
      <c r="BD587" s="98">
        <f t="shared" si="128"/>
        <v>0</v>
      </c>
      <c r="BF587" s="98">
        <f t="shared" si="129"/>
        <v>0</v>
      </c>
      <c r="BH587" s="98">
        <f t="shared" si="130"/>
        <v>0</v>
      </c>
      <c r="BJ587" s="98">
        <f t="shared" si="131"/>
        <v>0</v>
      </c>
    </row>
    <row r="588" spans="1:62" x14ac:dyDescent="0.3">
      <c r="A588" s="98" t="e">
        <f>VLOOKUP(F588,[1]Validation!$G$2:$H$39,2)</f>
        <v>#N/A</v>
      </c>
      <c r="B588" s="98">
        <v>309</v>
      </c>
      <c r="C588" s="98">
        <f t="shared" si="124"/>
        <v>0</v>
      </c>
      <c r="AF588" s="102">
        <f t="shared" si="132"/>
        <v>0</v>
      </c>
      <c r="AG588" s="102">
        <f t="shared" si="125"/>
        <v>0</v>
      </c>
      <c r="AQ588" s="102">
        <f>IFERROR(VLOOKUP(AP588,[1]Validation!$A$22:$B$24,2,),0)</f>
        <v>0</v>
      </c>
      <c r="AS588" s="102">
        <f>IFERROR(VLOOKUP(AR588,[1]Validation!$A$21:$C$24,3,),0)</f>
        <v>0</v>
      </c>
      <c r="AU588" s="102">
        <f>IFERROR(VLOOKUP(AT588,[1]Validation!$A$22:$D$24,4,),0)</f>
        <v>0</v>
      </c>
      <c r="AV588" s="102">
        <f t="shared" si="126"/>
        <v>0</v>
      </c>
      <c r="AW588" s="102">
        <f t="shared" si="127"/>
        <v>0</v>
      </c>
      <c r="BD588" s="98">
        <f t="shared" si="128"/>
        <v>0</v>
      </c>
      <c r="BF588" s="98">
        <f t="shared" si="129"/>
        <v>0</v>
      </c>
      <c r="BH588" s="98">
        <f t="shared" si="130"/>
        <v>0</v>
      </c>
      <c r="BJ588" s="98">
        <f t="shared" si="131"/>
        <v>0</v>
      </c>
    </row>
    <row r="589" spans="1:62" x14ac:dyDescent="0.3">
      <c r="A589" s="98" t="e">
        <f>VLOOKUP(F589,[1]Validation!$G$2:$H$39,2)</f>
        <v>#N/A</v>
      </c>
      <c r="B589" s="98">
        <v>309</v>
      </c>
      <c r="C589" s="98">
        <f t="shared" si="124"/>
        <v>0</v>
      </c>
      <c r="AF589" s="102">
        <f t="shared" si="132"/>
        <v>0</v>
      </c>
      <c r="AG589" s="102">
        <f t="shared" si="125"/>
        <v>0</v>
      </c>
      <c r="AQ589" s="102">
        <f>IFERROR(VLOOKUP(AP589,[1]Validation!$A$22:$B$24,2,),0)</f>
        <v>0</v>
      </c>
      <c r="AS589" s="102">
        <f>IFERROR(VLOOKUP(AR589,[1]Validation!$A$21:$C$24,3,),0)</f>
        <v>0</v>
      </c>
      <c r="AU589" s="102">
        <f>IFERROR(VLOOKUP(AT589,[1]Validation!$A$22:$D$24,4,),0)</f>
        <v>0</v>
      </c>
      <c r="AV589" s="102">
        <f t="shared" si="126"/>
        <v>0</v>
      </c>
      <c r="AW589" s="102">
        <f t="shared" si="127"/>
        <v>0</v>
      </c>
      <c r="BD589" s="98">
        <f t="shared" si="128"/>
        <v>0</v>
      </c>
      <c r="BF589" s="98">
        <f t="shared" si="129"/>
        <v>0</v>
      </c>
      <c r="BH589" s="98">
        <f t="shared" si="130"/>
        <v>0</v>
      </c>
      <c r="BJ589" s="98">
        <f t="shared" si="131"/>
        <v>0</v>
      </c>
    </row>
    <row r="590" spans="1:62" x14ac:dyDescent="0.3">
      <c r="A590" s="98" t="e">
        <f>VLOOKUP(F590,[1]Validation!$G$2:$H$39,2)</f>
        <v>#N/A</v>
      </c>
      <c r="B590" s="98">
        <v>309</v>
      </c>
      <c r="C590" s="98">
        <f t="shared" si="124"/>
        <v>0</v>
      </c>
      <c r="AF590" s="102">
        <f t="shared" si="132"/>
        <v>0</v>
      </c>
      <c r="AG590" s="102">
        <f t="shared" si="125"/>
        <v>0</v>
      </c>
      <c r="AQ590" s="102">
        <f>IFERROR(VLOOKUP(AP590,[1]Validation!$A$22:$B$24,2,),0)</f>
        <v>0</v>
      </c>
      <c r="AS590" s="102">
        <f>IFERROR(VLOOKUP(AR590,[1]Validation!$A$21:$C$24,3,),0)</f>
        <v>0</v>
      </c>
      <c r="AU590" s="102">
        <f>IFERROR(VLOOKUP(AT590,[1]Validation!$A$22:$D$24,4,),0)</f>
        <v>0</v>
      </c>
      <c r="AV590" s="102">
        <f t="shared" si="126"/>
        <v>0</v>
      </c>
      <c r="AW590" s="102">
        <f t="shared" si="127"/>
        <v>0</v>
      </c>
      <c r="BD590" s="98">
        <f t="shared" si="128"/>
        <v>0</v>
      </c>
      <c r="BF590" s="98">
        <f t="shared" si="129"/>
        <v>0</v>
      </c>
      <c r="BH590" s="98">
        <f t="shared" si="130"/>
        <v>0</v>
      </c>
      <c r="BJ590" s="98">
        <f t="shared" si="131"/>
        <v>0</v>
      </c>
    </row>
    <row r="591" spans="1:62" x14ac:dyDescent="0.3">
      <c r="A591" s="98" t="e">
        <f>VLOOKUP(F591,[1]Validation!$G$2:$H$39,2)</f>
        <v>#N/A</v>
      </c>
      <c r="B591" s="98">
        <v>309</v>
      </c>
      <c r="C591" s="98">
        <f t="shared" si="124"/>
        <v>0</v>
      </c>
      <c r="AF591" s="102">
        <f t="shared" si="132"/>
        <v>0</v>
      </c>
      <c r="AG591" s="102">
        <f t="shared" si="125"/>
        <v>0</v>
      </c>
      <c r="AQ591" s="102">
        <f>IFERROR(VLOOKUP(AP591,[1]Validation!$A$22:$B$24,2,),0)</f>
        <v>0</v>
      </c>
      <c r="AS591" s="102">
        <f>IFERROR(VLOOKUP(AR591,[1]Validation!$A$21:$C$24,3,),0)</f>
        <v>0</v>
      </c>
      <c r="AU591" s="102">
        <f>IFERROR(VLOOKUP(AT591,[1]Validation!$A$22:$D$24,4,),0)</f>
        <v>0</v>
      </c>
      <c r="AV591" s="102">
        <f t="shared" si="126"/>
        <v>0</v>
      </c>
      <c r="AW591" s="102">
        <f t="shared" si="127"/>
        <v>0</v>
      </c>
      <c r="BD591" s="98">
        <f t="shared" si="128"/>
        <v>0</v>
      </c>
      <c r="BF591" s="98">
        <f t="shared" si="129"/>
        <v>0</v>
      </c>
      <c r="BH591" s="98">
        <f t="shared" si="130"/>
        <v>0</v>
      </c>
      <c r="BJ591" s="98">
        <f t="shared" si="131"/>
        <v>0</v>
      </c>
    </row>
    <row r="592" spans="1:62" x14ac:dyDescent="0.3">
      <c r="A592" s="98" t="e">
        <f>VLOOKUP(F592,[1]Validation!$G$2:$H$39,2)</f>
        <v>#N/A</v>
      </c>
      <c r="B592" s="98">
        <v>309</v>
      </c>
      <c r="C592" s="98">
        <f t="shared" si="124"/>
        <v>0</v>
      </c>
      <c r="AF592" s="102">
        <f t="shared" si="132"/>
        <v>0</v>
      </c>
      <c r="AG592" s="102">
        <f t="shared" si="125"/>
        <v>0</v>
      </c>
      <c r="AQ592" s="102">
        <f>IFERROR(VLOOKUP(AP592,[1]Validation!$A$22:$B$24,2,),0)</f>
        <v>0</v>
      </c>
      <c r="AS592" s="102">
        <f>IFERROR(VLOOKUP(AR592,[1]Validation!$A$21:$C$24,3,),0)</f>
        <v>0</v>
      </c>
      <c r="AU592" s="102">
        <f>IFERROR(VLOOKUP(AT592,[1]Validation!$A$22:$D$24,4,),0)</f>
        <v>0</v>
      </c>
      <c r="AV592" s="102">
        <f t="shared" si="126"/>
        <v>0</v>
      </c>
      <c r="AW592" s="102">
        <f t="shared" si="127"/>
        <v>0</v>
      </c>
      <c r="BD592" s="98">
        <f t="shared" si="128"/>
        <v>0</v>
      </c>
      <c r="BF592" s="98">
        <f t="shared" si="129"/>
        <v>0</v>
      </c>
      <c r="BH592" s="98">
        <f t="shared" si="130"/>
        <v>0</v>
      </c>
      <c r="BJ592" s="98">
        <f t="shared" si="131"/>
        <v>0</v>
      </c>
    </row>
    <row r="593" spans="1:62" x14ac:dyDescent="0.3">
      <c r="A593" s="98" t="e">
        <f>VLOOKUP(F593,[1]Validation!$G$2:$H$39,2)</f>
        <v>#N/A</v>
      </c>
      <c r="B593" s="98">
        <v>309</v>
      </c>
      <c r="C593" s="98">
        <f t="shared" si="124"/>
        <v>0</v>
      </c>
      <c r="AF593" s="102">
        <f t="shared" si="132"/>
        <v>0</v>
      </c>
      <c r="AG593" s="102">
        <f t="shared" si="125"/>
        <v>0</v>
      </c>
      <c r="AQ593" s="102">
        <f>IFERROR(VLOOKUP(AP593,[1]Validation!$A$22:$B$24,2,),0)</f>
        <v>0</v>
      </c>
      <c r="AS593" s="102">
        <f>IFERROR(VLOOKUP(AR593,[1]Validation!$A$21:$C$24,3,),0)</f>
        <v>0</v>
      </c>
      <c r="AU593" s="102">
        <f>IFERROR(VLOOKUP(AT593,[1]Validation!$A$22:$D$24,4,),0)</f>
        <v>0</v>
      </c>
      <c r="AV593" s="102">
        <f t="shared" si="126"/>
        <v>0</v>
      </c>
      <c r="AW593" s="102">
        <f t="shared" si="127"/>
        <v>0</v>
      </c>
      <c r="BD593" s="98">
        <f t="shared" si="128"/>
        <v>0</v>
      </c>
      <c r="BF593" s="98">
        <f t="shared" si="129"/>
        <v>0</v>
      </c>
      <c r="BH593" s="98">
        <f t="shared" si="130"/>
        <v>0</v>
      </c>
      <c r="BJ593" s="98">
        <f t="shared" si="131"/>
        <v>0</v>
      </c>
    </row>
    <row r="594" spans="1:62" x14ac:dyDescent="0.3">
      <c r="A594" s="98" t="e">
        <f>VLOOKUP(F594,[1]Validation!$G$2:$H$39,2)</f>
        <v>#N/A</v>
      </c>
      <c r="B594" s="98">
        <v>309</v>
      </c>
      <c r="C594" s="98">
        <f t="shared" si="124"/>
        <v>0</v>
      </c>
      <c r="AF594" s="102">
        <f t="shared" si="132"/>
        <v>0</v>
      </c>
      <c r="AG594" s="102">
        <f t="shared" si="125"/>
        <v>0</v>
      </c>
      <c r="AQ594" s="102">
        <f>IFERROR(VLOOKUP(AP594,[1]Validation!$A$22:$B$24,2,),0)</f>
        <v>0</v>
      </c>
      <c r="AS594" s="102">
        <f>IFERROR(VLOOKUP(AR594,[1]Validation!$A$21:$C$24,3,),0)</f>
        <v>0</v>
      </c>
      <c r="AU594" s="102">
        <f>IFERROR(VLOOKUP(AT594,[1]Validation!$A$22:$D$24,4,),0)</f>
        <v>0</v>
      </c>
      <c r="AV594" s="102">
        <f t="shared" si="126"/>
        <v>0</v>
      </c>
      <c r="AW594" s="102">
        <f t="shared" si="127"/>
        <v>0</v>
      </c>
      <c r="BD594" s="98">
        <f t="shared" si="128"/>
        <v>0</v>
      </c>
      <c r="BF594" s="98">
        <f t="shared" si="129"/>
        <v>0</v>
      </c>
      <c r="BH594" s="98">
        <f t="shared" si="130"/>
        <v>0</v>
      </c>
      <c r="BJ594" s="98">
        <f t="shared" si="131"/>
        <v>0</v>
      </c>
    </row>
    <row r="595" spans="1:62" x14ac:dyDescent="0.3">
      <c r="A595" s="98" t="e">
        <f>VLOOKUP(F595,[1]Validation!$G$2:$H$39,2)</f>
        <v>#N/A</v>
      </c>
      <c r="B595" s="98">
        <v>309</v>
      </c>
      <c r="C595" s="98">
        <f t="shared" si="124"/>
        <v>0</v>
      </c>
      <c r="AF595" s="102">
        <f t="shared" si="132"/>
        <v>0</v>
      </c>
      <c r="AG595" s="102">
        <f t="shared" si="125"/>
        <v>0</v>
      </c>
      <c r="AQ595" s="102">
        <f>IFERROR(VLOOKUP(AP595,[1]Validation!$A$22:$B$24,2,),0)</f>
        <v>0</v>
      </c>
      <c r="AS595" s="102">
        <f>IFERROR(VLOOKUP(AR595,[1]Validation!$A$21:$C$24,3,),0)</f>
        <v>0</v>
      </c>
      <c r="AU595" s="102">
        <f>IFERROR(VLOOKUP(AT595,[1]Validation!$A$22:$D$24,4,),0)</f>
        <v>0</v>
      </c>
      <c r="AV595" s="102">
        <f t="shared" si="126"/>
        <v>0</v>
      </c>
      <c r="AW595" s="102">
        <f t="shared" si="127"/>
        <v>0</v>
      </c>
      <c r="BD595" s="98">
        <f t="shared" si="128"/>
        <v>0</v>
      </c>
      <c r="BF595" s="98">
        <f t="shared" si="129"/>
        <v>0</v>
      </c>
      <c r="BH595" s="98">
        <f t="shared" si="130"/>
        <v>0</v>
      </c>
      <c r="BJ595" s="98">
        <f t="shared" si="131"/>
        <v>0</v>
      </c>
    </row>
    <row r="596" spans="1:62" x14ac:dyDescent="0.3">
      <c r="A596" s="98" t="e">
        <f>VLOOKUP(F596,[1]Validation!$G$2:$H$39,2)</f>
        <v>#N/A</v>
      </c>
      <c r="B596" s="98">
        <v>309</v>
      </c>
      <c r="C596" s="98">
        <f t="shared" si="124"/>
        <v>0</v>
      </c>
      <c r="AF596" s="102">
        <f t="shared" si="132"/>
        <v>0</v>
      </c>
      <c r="AG596" s="102">
        <f t="shared" si="125"/>
        <v>0</v>
      </c>
      <c r="AQ596" s="102">
        <f>IFERROR(VLOOKUP(AP596,[1]Validation!$A$22:$B$24,2,),0)</f>
        <v>0</v>
      </c>
      <c r="AS596" s="102">
        <f>IFERROR(VLOOKUP(AR596,[1]Validation!$A$21:$C$24,3,),0)</f>
        <v>0</v>
      </c>
      <c r="AU596" s="102">
        <f>IFERROR(VLOOKUP(AT596,[1]Validation!$A$22:$D$24,4,),0)</f>
        <v>0</v>
      </c>
      <c r="AV596" s="102">
        <f t="shared" si="126"/>
        <v>0</v>
      </c>
      <c r="AW596" s="102">
        <f t="shared" si="127"/>
        <v>0</v>
      </c>
      <c r="BD596" s="98">
        <f t="shared" si="128"/>
        <v>0</v>
      </c>
      <c r="BF596" s="98">
        <f t="shared" si="129"/>
        <v>0</v>
      </c>
      <c r="BH596" s="98">
        <f t="shared" si="130"/>
        <v>0</v>
      </c>
      <c r="BJ596" s="98">
        <f t="shared" si="131"/>
        <v>0</v>
      </c>
    </row>
    <row r="597" spans="1:62" x14ac:dyDescent="0.3">
      <c r="A597" s="98" t="e">
        <f>VLOOKUP(F597,[1]Validation!$G$2:$H$39,2)</f>
        <v>#N/A</v>
      </c>
      <c r="B597" s="98">
        <v>309</v>
      </c>
      <c r="C597" s="98">
        <f t="shared" si="124"/>
        <v>0</v>
      </c>
      <c r="AF597" s="102">
        <f t="shared" si="132"/>
        <v>0</v>
      </c>
      <c r="AG597" s="102">
        <f t="shared" si="125"/>
        <v>0</v>
      </c>
      <c r="AQ597" s="102">
        <f>IFERROR(VLOOKUP(AP597,[1]Validation!$A$22:$B$24,2,),0)</f>
        <v>0</v>
      </c>
      <c r="AS597" s="102">
        <f>IFERROR(VLOOKUP(AR597,[1]Validation!$A$21:$C$24,3,),0)</f>
        <v>0</v>
      </c>
      <c r="AU597" s="102">
        <f>IFERROR(VLOOKUP(AT597,[1]Validation!$A$22:$D$24,4,),0)</f>
        <v>0</v>
      </c>
      <c r="AV597" s="102">
        <f t="shared" si="126"/>
        <v>0</v>
      </c>
      <c r="AW597" s="102">
        <f t="shared" si="127"/>
        <v>0</v>
      </c>
      <c r="BD597" s="98">
        <f t="shared" si="128"/>
        <v>0</v>
      </c>
      <c r="BF597" s="98">
        <f t="shared" si="129"/>
        <v>0</v>
      </c>
      <c r="BH597" s="98">
        <f t="shared" si="130"/>
        <v>0</v>
      </c>
      <c r="BJ597" s="98">
        <f t="shared" si="131"/>
        <v>0</v>
      </c>
    </row>
    <row r="598" spans="1:62" x14ac:dyDescent="0.3">
      <c r="A598" s="98" t="e">
        <f>VLOOKUP(F598,[1]Validation!$G$2:$H$39,2)</f>
        <v>#N/A</v>
      </c>
      <c r="B598" s="98">
        <v>309</v>
      </c>
      <c r="C598" s="98">
        <f t="shared" si="124"/>
        <v>0</v>
      </c>
      <c r="AF598" s="102">
        <f t="shared" si="132"/>
        <v>0</v>
      </c>
      <c r="AG598" s="102">
        <f t="shared" si="125"/>
        <v>0</v>
      </c>
      <c r="AQ598" s="102">
        <f>IFERROR(VLOOKUP(AP598,[1]Validation!$A$22:$B$24,2,),0)</f>
        <v>0</v>
      </c>
      <c r="AS598" s="102">
        <f>IFERROR(VLOOKUP(AR598,[1]Validation!$A$21:$C$24,3,),0)</f>
        <v>0</v>
      </c>
      <c r="AU598" s="102">
        <f>IFERROR(VLOOKUP(AT598,[1]Validation!$A$22:$D$24,4,),0)</f>
        <v>0</v>
      </c>
      <c r="AV598" s="102">
        <f t="shared" si="126"/>
        <v>0</v>
      </c>
      <c r="AW598" s="102">
        <f t="shared" si="127"/>
        <v>0</v>
      </c>
      <c r="BD598" s="98">
        <f t="shared" si="128"/>
        <v>0</v>
      </c>
      <c r="BF598" s="98">
        <f t="shared" si="129"/>
        <v>0</v>
      </c>
      <c r="BH598" s="98">
        <f t="shared" si="130"/>
        <v>0</v>
      </c>
      <c r="BJ598" s="98">
        <f t="shared" si="131"/>
        <v>0</v>
      </c>
    </row>
    <row r="599" spans="1:62" x14ac:dyDescent="0.3">
      <c r="A599" s="98" t="e">
        <f>VLOOKUP(F599,[1]Validation!$G$2:$H$39,2)</f>
        <v>#N/A</v>
      </c>
      <c r="B599" s="98">
        <v>309</v>
      </c>
      <c r="C599" s="98">
        <f t="shared" si="124"/>
        <v>0</v>
      </c>
      <c r="AF599" s="102">
        <f t="shared" si="132"/>
        <v>0</v>
      </c>
      <c r="AG599" s="102">
        <f t="shared" si="125"/>
        <v>0</v>
      </c>
      <c r="AQ599" s="102">
        <f>IFERROR(VLOOKUP(AP599,[1]Validation!$A$22:$B$24,2,),0)</f>
        <v>0</v>
      </c>
      <c r="AS599" s="102">
        <f>IFERROR(VLOOKUP(AR599,[1]Validation!$A$21:$C$24,3,),0)</f>
        <v>0</v>
      </c>
      <c r="AU599" s="102">
        <f>IFERROR(VLOOKUP(AT599,[1]Validation!$A$22:$D$24,4,),0)</f>
        <v>0</v>
      </c>
      <c r="AV599" s="102">
        <f t="shared" si="126"/>
        <v>0</v>
      </c>
      <c r="AW599" s="102">
        <f t="shared" si="127"/>
        <v>0</v>
      </c>
      <c r="BD599" s="98">
        <f t="shared" si="128"/>
        <v>0</v>
      </c>
      <c r="BF599" s="98">
        <f t="shared" si="129"/>
        <v>0</v>
      </c>
      <c r="BH599" s="98">
        <f t="shared" si="130"/>
        <v>0</v>
      </c>
      <c r="BJ599" s="98">
        <f t="shared" si="131"/>
        <v>0</v>
      </c>
    </row>
    <row r="600" spans="1:62" x14ac:dyDescent="0.3">
      <c r="A600" s="98" t="e">
        <f>VLOOKUP(F600,[1]Validation!$G$2:$H$39,2)</f>
        <v>#N/A</v>
      </c>
      <c r="B600" s="98">
        <v>309</v>
      </c>
      <c r="C600" s="98">
        <f t="shared" si="124"/>
        <v>0</v>
      </c>
      <c r="AF600" s="102">
        <f t="shared" si="132"/>
        <v>0</v>
      </c>
      <c r="AG600" s="102">
        <f t="shared" si="125"/>
        <v>0</v>
      </c>
      <c r="AQ600" s="102">
        <f>IFERROR(VLOOKUP(AP600,[1]Validation!$A$22:$B$24,2,),0)</f>
        <v>0</v>
      </c>
      <c r="AS600" s="102">
        <f>IFERROR(VLOOKUP(AR600,[1]Validation!$A$21:$C$24,3,),0)</f>
        <v>0</v>
      </c>
      <c r="AU600" s="102">
        <f>IFERROR(VLOOKUP(AT600,[1]Validation!$A$22:$D$24,4,),0)</f>
        <v>0</v>
      </c>
      <c r="AV600" s="102">
        <f t="shared" si="126"/>
        <v>0</v>
      </c>
      <c r="AW600" s="102">
        <f t="shared" si="127"/>
        <v>0</v>
      </c>
      <c r="BD600" s="98">
        <f t="shared" si="128"/>
        <v>0</v>
      </c>
      <c r="BF600" s="98">
        <f t="shared" si="129"/>
        <v>0</v>
      </c>
      <c r="BH600" s="98">
        <f t="shared" si="130"/>
        <v>0</v>
      </c>
      <c r="BJ600" s="98">
        <f t="shared" si="131"/>
        <v>0</v>
      </c>
    </row>
    <row r="601" spans="1:62" x14ac:dyDescent="0.3">
      <c r="A601" s="98" t="e">
        <f>VLOOKUP(F601,[1]Validation!$G$2:$H$39,2)</f>
        <v>#N/A</v>
      </c>
      <c r="B601" s="98">
        <v>309</v>
      </c>
      <c r="C601" s="98">
        <f t="shared" si="124"/>
        <v>0</v>
      </c>
      <c r="AF601" s="102">
        <f t="shared" si="132"/>
        <v>0</v>
      </c>
      <c r="AG601" s="102">
        <f t="shared" si="125"/>
        <v>0</v>
      </c>
      <c r="AQ601" s="102">
        <f>IFERROR(VLOOKUP(AP601,[1]Validation!$A$22:$B$24,2,),0)</f>
        <v>0</v>
      </c>
      <c r="AS601" s="102">
        <f>IFERROR(VLOOKUP(AR601,[1]Validation!$A$21:$C$24,3,),0)</f>
        <v>0</v>
      </c>
      <c r="AU601" s="102">
        <f>IFERROR(VLOOKUP(AT601,[1]Validation!$A$22:$D$24,4,),0)</f>
        <v>0</v>
      </c>
      <c r="AV601" s="102">
        <f t="shared" si="126"/>
        <v>0</v>
      </c>
      <c r="AW601" s="102">
        <f t="shared" si="127"/>
        <v>0</v>
      </c>
      <c r="BD601" s="98">
        <f t="shared" si="128"/>
        <v>0</v>
      </c>
      <c r="BF601" s="98">
        <f t="shared" si="129"/>
        <v>0</v>
      </c>
      <c r="BH601" s="98">
        <f t="shared" si="130"/>
        <v>0</v>
      </c>
      <c r="BJ601" s="98">
        <f t="shared" si="131"/>
        <v>0</v>
      </c>
    </row>
    <row r="602" spans="1:62" x14ac:dyDescent="0.3">
      <c r="A602" s="98" t="e">
        <f>VLOOKUP(F602,[1]Validation!$G$2:$H$39,2)</f>
        <v>#N/A</v>
      </c>
      <c r="B602" s="98">
        <v>309</v>
      </c>
      <c r="C602" s="98">
        <f t="shared" si="124"/>
        <v>0</v>
      </c>
      <c r="AF602" s="102">
        <f t="shared" si="132"/>
        <v>0</v>
      </c>
      <c r="AG602" s="102">
        <f t="shared" si="125"/>
        <v>0</v>
      </c>
      <c r="AQ602" s="102">
        <f>IFERROR(VLOOKUP(AP602,[1]Validation!$A$22:$B$24,2,),0)</f>
        <v>0</v>
      </c>
      <c r="AS602" s="102">
        <f>IFERROR(VLOOKUP(AR602,[1]Validation!$A$21:$C$24,3,),0)</f>
        <v>0</v>
      </c>
      <c r="AU602" s="102">
        <f>IFERROR(VLOOKUP(AT602,[1]Validation!$A$22:$D$24,4,),0)</f>
        <v>0</v>
      </c>
      <c r="AV602" s="102">
        <f t="shared" si="126"/>
        <v>0</v>
      </c>
      <c r="AW602" s="102">
        <f t="shared" si="127"/>
        <v>0</v>
      </c>
      <c r="BD602" s="98">
        <f t="shared" si="128"/>
        <v>0</v>
      </c>
      <c r="BF602" s="98">
        <f t="shared" si="129"/>
        <v>0</v>
      </c>
      <c r="BH602" s="98">
        <f t="shared" si="130"/>
        <v>0</v>
      </c>
      <c r="BJ602" s="98">
        <f t="shared" si="131"/>
        <v>0</v>
      </c>
    </row>
    <row r="603" spans="1:62" x14ac:dyDescent="0.3">
      <c r="A603" s="98" t="e">
        <f>VLOOKUP(F603,[1]Validation!$G$2:$H$39,2)</f>
        <v>#N/A</v>
      </c>
      <c r="B603" s="98">
        <v>309</v>
      </c>
      <c r="C603" s="98">
        <f t="shared" si="124"/>
        <v>0</v>
      </c>
      <c r="AF603" s="102">
        <f t="shared" si="132"/>
        <v>0</v>
      </c>
      <c r="AG603" s="102">
        <f t="shared" si="125"/>
        <v>0</v>
      </c>
      <c r="AQ603" s="102">
        <f>IFERROR(VLOOKUP(AP603,[1]Validation!$A$22:$B$24,2,),0)</f>
        <v>0</v>
      </c>
      <c r="AS603" s="102">
        <f>IFERROR(VLOOKUP(AR603,[1]Validation!$A$21:$C$24,3,),0)</f>
        <v>0</v>
      </c>
      <c r="AU603" s="102">
        <f>IFERROR(VLOOKUP(AT603,[1]Validation!$A$22:$D$24,4,),0)</f>
        <v>0</v>
      </c>
      <c r="AV603" s="102">
        <f t="shared" si="126"/>
        <v>0</v>
      </c>
      <c r="AW603" s="102">
        <f t="shared" si="127"/>
        <v>0</v>
      </c>
      <c r="BD603" s="98">
        <f t="shared" si="128"/>
        <v>0</v>
      </c>
      <c r="BF603" s="98">
        <f t="shared" si="129"/>
        <v>0</v>
      </c>
      <c r="BH603" s="98">
        <f t="shared" si="130"/>
        <v>0</v>
      </c>
      <c r="BJ603" s="98">
        <f t="shared" si="131"/>
        <v>0</v>
      </c>
    </row>
    <row r="604" spans="1:62" x14ac:dyDescent="0.3">
      <c r="A604" s="98" t="e">
        <f>VLOOKUP(F604,[1]Validation!$G$2:$H$39,2)</f>
        <v>#N/A</v>
      </c>
      <c r="B604" s="98">
        <v>309</v>
      </c>
      <c r="C604" s="98">
        <f t="shared" si="124"/>
        <v>0</v>
      </c>
      <c r="AF604" s="102">
        <f t="shared" si="132"/>
        <v>0</v>
      </c>
      <c r="AG604" s="102">
        <f t="shared" si="125"/>
        <v>0</v>
      </c>
      <c r="AQ604" s="102">
        <f>IFERROR(VLOOKUP(AP604,[1]Validation!$A$22:$B$24,2,),0)</f>
        <v>0</v>
      </c>
      <c r="AS604" s="102">
        <f>IFERROR(VLOOKUP(AR604,[1]Validation!$A$21:$C$24,3,),0)</f>
        <v>0</v>
      </c>
      <c r="AU604" s="102">
        <f>IFERROR(VLOOKUP(AT604,[1]Validation!$A$22:$D$24,4,),0)</f>
        <v>0</v>
      </c>
      <c r="AV604" s="102">
        <f t="shared" si="126"/>
        <v>0</v>
      </c>
      <c r="AW604" s="102">
        <f t="shared" si="127"/>
        <v>0</v>
      </c>
      <c r="BD604" s="98">
        <f t="shared" si="128"/>
        <v>0</v>
      </c>
      <c r="BF604" s="98">
        <f t="shared" si="129"/>
        <v>0</v>
      </c>
      <c r="BH604" s="98">
        <f t="shared" si="130"/>
        <v>0</v>
      </c>
      <c r="BJ604" s="98">
        <f t="shared" si="131"/>
        <v>0</v>
      </c>
    </row>
    <row r="605" spans="1:62" x14ac:dyDescent="0.3">
      <c r="A605" s="98" t="e">
        <f>VLOOKUP(F605,[1]Validation!$G$2:$H$39,2)</f>
        <v>#N/A</v>
      </c>
      <c r="B605" s="98">
        <v>309</v>
      </c>
      <c r="C605" s="98">
        <f t="shared" si="124"/>
        <v>0</v>
      </c>
      <c r="AF605" s="102">
        <f t="shared" si="132"/>
        <v>0</v>
      </c>
      <c r="AG605" s="102">
        <f t="shared" si="125"/>
        <v>0</v>
      </c>
      <c r="AQ605" s="102">
        <f>IFERROR(VLOOKUP(AP605,[1]Validation!$A$22:$B$24,2,),0)</f>
        <v>0</v>
      </c>
      <c r="AS605" s="102">
        <f>IFERROR(VLOOKUP(AR605,[1]Validation!$A$21:$C$24,3,),0)</f>
        <v>0</v>
      </c>
      <c r="AU605" s="102">
        <f>IFERROR(VLOOKUP(AT605,[1]Validation!$A$22:$D$24,4,),0)</f>
        <v>0</v>
      </c>
      <c r="AV605" s="102">
        <f t="shared" si="126"/>
        <v>0</v>
      </c>
      <c r="AW605" s="102">
        <f t="shared" si="127"/>
        <v>0</v>
      </c>
      <c r="BD605" s="98">
        <f t="shared" si="128"/>
        <v>0</v>
      </c>
      <c r="BF605" s="98">
        <f t="shared" si="129"/>
        <v>0</v>
      </c>
      <c r="BH605" s="98">
        <f t="shared" si="130"/>
        <v>0</v>
      </c>
      <c r="BJ605" s="98">
        <f t="shared" si="131"/>
        <v>0</v>
      </c>
    </row>
    <row r="606" spans="1:62" x14ac:dyDescent="0.3">
      <c r="A606" s="98" t="e">
        <f>VLOOKUP(F606,[1]Validation!$G$2:$H$39,2)</f>
        <v>#N/A</v>
      </c>
      <c r="B606" s="98">
        <v>309</v>
      </c>
      <c r="C606" s="98">
        <f t="shared" si="124"/>
        <v>0</v>
      </c>
      <c r="AF606" s="102">
        <f t="shared" si="132"/>
        <v>0</v>
      </c>
      <c r="AG606" s="102">
        <f t="shared" si="125"/>
        <v>0</v>
      </c>
      <c r="AQ606" s="102">
        <f>IFERROR(VLOOKUP(AP606,[1]Validation!$A$22:$B$24,2,),0)</f>
        <v>0</v>
      </c>
      <c r="AS606" s="102">
        <f>IFERROR(VLOOKUP(AR606,[1]Validation!$A$21:$C$24,3,),0)</f>
        <v>0</v>
      </c>
      <c r="AU606" s="102">
        <f>IFERROR(VLOOKUP(AT606,[1]Validation!$A$22:$D$24,4,),0)</f>
        <v>0</v>
      </c>
      <c r="AV606" s="102">
        <f t="shared" si="126"/>
        <v>0</v>
      </c>
      <c r="AW606" s="102">
        <f t="shared" si="127"/>
        <v>0</v>
      </c>
      <c r="BD606" s="98">
        <f t="shared" si="128"/>
        <v>0</v>
      </c>
      <c r="BF606" s="98">
        <f t="shared" si="129"/>
        <v>0</v>
      </c>
      <c r="BH606" s="98">
        <f t="shared" si="130"/>
        <v>0</v>
      </c>
      <c r="BJ606" s="98">
        <f t="shared" si="131"/>
        <v>0</v>
      </c>
    </row>
    <row r="607" spans="1:62" x14ac:dyDescent="0.3">
      <c r="A607" s="98" t="e">
        <f>VLOOKUP(F607,[1]Validation!$G$2:$H$39,2)</f>
        <v>#N/A</v>
      </c>
      <c r="B607" s="98">
        <v>309</v>
      </c>
      <c r="C607" s="98">
        <f t="shared" si="124"/>
        <v>0</v>
      </c>
      <c r="AF607" s="102">
        <f t="shared" si="132"/>
        <v>0</v>
      </c>
      <c r="AG607" s="102">
        <f t="shared" si="125"/>
        <v>0</v>
      </c>
      <c r="AQ607" s="102">
        <f>IFERROR(VLOOKUP(AP607,[1]Validation!$A$22:$B$24,2,),0)</f>
        <v>0</v>
      </c>
      <c r="AS607" s="102">
        <f>IFERROR(VLOOKUP(AR607,[1]Validation!$A$21:$C$24,3,),0)</f>
        <v>0</v>
      </c>
      <c r="AU607" s="102">
        <f>IFERROR(VLOOKUP(AT607,[1]Validation!$A$22:$D$24,4,),0)</f>
        <v>0</v>
      </c>
      <c r="AV607" s="102">
        <f t="shared" si="126"/>
        <v>0</v>
      </c>
      <c r="AW607" s="102">
        <f t="shared" si="127"/>
        <v>0</v>
      </c>
      <c r="BD607" s="98">
        <f t="shared" si="128"/>
        <v>0</v>
      </c>
      <c r="BF607" s="98">
        <f t="shared" si="129"/>
        <v>0</v>
      </c>
      <c r="BH607" s="98">
        <f t="shared" si="130"/>
        <v>0</v>
      </c>
      <c r="BJ607" s="98">
        <f t="shared" si="131"/>
        <v>0</v>
      </c>
    </row>
    <row r="608" spans="1:62" x14ac:dyDescent="0.3">
      <c r="A608" s="98" t="e">
        <f>VLOOKUP(F608,[1]Validation!$G$2:$H$39,2)</f>
        <v>#N/A</v>
      </c>
      <c r="B608" s="98">
        <v>309</v>
      </c>
      <c r="C608" s="98">
        <f t="shared" si="124"/>
        <v>0</v>
      </c>
      <c r="AF608" s="102">
        <f t="shared" si="132"/>
        <v>0</v>
      </c>
      <c r="AG608" s="102">
        <f t="shared" si="125"/>
        <v>0</v>
      </c>
      <c r="AQ608" s="102">
        <f>IFERROR(VLOOKUP(AP608,[1]Validation!$A$22:$B$24,2,),0)</f>
        <v>0</v>
      </c>
      <c r="AS608" s="102">
        <f>IFERROR(VLOOKUP(AR608,[1]Validation!$A$21:$C$24,3,),0)</f>
        <v>0</v>
      </c>
      <c r="AU608" s="102">
        <f>IFERROR(VLOOKUP(AT608,[1]Validation!$A$22:$D$24,4,),0)</f>
        <v>0</v>
      </c>
      <c r="AV608" s="102">
        <f t="shared" si="126"/>
        <v>0</v>
      </c>
      <c r="AW608" s="102">
        <f t="shared" si="127"/>
        <v>0</v>
      </c>
      <c r="BD608" s="98">
        <f t="shared" si="128"/>
        <v>0</v>
      </c>
      <c r="BF608" s="98">
        <f t="shared" si="129"/>
        <v>0</v>
      </c>
      <c r="BH608" s="98">
        <f t="shared" si="130"/>
        <v>0</v>
      </c>
      <c r="BJ608" s="98">
        <f t="shared" si="131"/>
        <v>0</v>
      </c>
    </row>
    <row r="609" spans="1:62" x14ac:dyDescent="0.3">
      <c r="A609" s="98" t="e">
        <f>VLOOKUP(F609,[1]Validation!$G$2:$H$39,2)</f>
        <v>#N/A</v>
      </c>
      <c r="B609" s="98">
        <v>309</v>
      </c>
      <c r="C609" s="98">
        <f t="shared" si="124"/>
        <v>0</v>
      </c>
      <c r="AF609" s="102">
        <f t="shared" si="132"/>
        <v>0</v>
      </c>
      <c r="AG609" s="102">
        <f t="shared" si="125"/>
        <v>0</v>
      </c>
      <c r="AQ609" s="102">
        <f>IFERROR(VLOOKUP(AP609,[1]Validation!$A$22:$B$24,2,),0)</f>
        <v>0</v>
      </c>
      <c r="AS609" s="102">
        <f>IFERROR(VLOOKUP(AR609,[1]Validation!$A$21:$C$24,3,),0)</f>
        <v>0</v>
      </c>
      <c r="AU609" s="102">
        <f>IFERROR(VLOOKUP(AT609,[1]Validation!$A$22:$D$24,4,),0)</f>
        <v>0</v>
      </c>
      <c r="AV609" s="102">
        <f t="shared" si="126"/>
        <v>0</v>
      </c>
      <c r="AW609" s="102">
        <f t="shared" si="127"/>
        <v>0</v>
      </c>
      <c r="BD609" s="98">
        <f t="shared" si="128"/>
        <v>0</v>
      </c>
      <c r="BF609" s="98">
        <f t="shared" si="129"/>
        <v>0</v>
      </c>
      <c r="BH609" s="98">
        <f t="shared" si="130"/>
        <v>0</v>
      </c>
      <c r="BJ609" s="98">
        <f t="shared" si="131"/>
        <v>0</v>
      </c>
    </row>
    <row r="610" spans="1:62" x14ac:dyDescent="0.3">
      <c r="A610" s="98" t="e">
        <f>VLOOKUP(F610,[1]Validation!$G$2:$H$39,2)</f>
        <v>#N/A</v>
      </c>
      <c r="B610" s="98">
        <v>309</v>
      </c>
      <c r="C610" s="98">
        <f t="shared" si="124"/>
        <v>0</v>
      </c>
      <c r="AF610" s="102">
        <f t="shared" si="132"/>
        <v>0</v>
      </c>
      <c r="AG610" s="102">
        <f t="shared" si="125"/>
        <v>0</v>
      </c>
      <c r="AQ610" s="102">
        <f>IFERROR(VLOOKUP(AP610,[1]Validation!$A$22:$B$24,2,),0)</f>
        <v>0</v>
      </c>
      <c r="AS610" s="102">
        <f>IFERROR(VLOOKUP(AR610,[1]Validation!$A$21:$C$24,3,),0)</f>
        <v>0</v>
      </c>
      <c r="AU610" s="102">
        <f>IFERROR(VLOOKUP(AT610,[1]Validation!$A$22:$D$24,4,),0)</f>
        <v>0</v>
      </c>
      <c r="AV610" s="102">
        <f t="shared" si="126"/>
        <v>0</v>
      </c>
      <c r="AW610" s="102">
        <f t="shared" si="127"/>
        <v>0</v>
      </c>
      <c r="BD610" s="98">
        <f t="shared" si="128"/>
        <v>0</v>
      </c>
      <c r="BF610" s="98">
        <f t="shared" si="129"/>
        <v>0</v>
      </c>
      <c r="BH610" s="98">
        <f t="shared" si="130"/>
        <v>0</v>
      </c>
      <c r="BJ610" s="98">
        <f t="shared" si="131"/>
        <v>0</v>
      </c>
    </row>
    <row r="611" spans="1:62" x14ac:dyDescent="0.3">
      <c r="A611" s="98" t="e">
        <f>VLOOKUP(F611,[1]Validation!$G$2:$H$39,2)</f>
        <v>#N/A</v>
      </c>
      <c r="B611" s="98">
        <v>309</v>
      </c>
      <c r="C611" s="98">
        <f t="shared" si="124"/>
        <v>0</v>
      </c>
      <c r="AF611" s="102">
        <f t="shared" si="132"/>
        <v>0</v>
      </c>
      <c r="AG611" s="102">
        <f t="shared" si="125"/>
        <v>0</v>
      </c>
      <c r="AQ611" s="102">
        <f>IFERROR(VLOOKUP(AP611,[1]Validation!$A$22:$B$24,2,),0)</f>
        <v>0</v>
      </c>
      <c r="AS611" s="102">
        <f>IFERROR(VLOOKUP(AR611,[1]Validation!$A$21:$C$24,3,),0)</f>
        <v>0</v>
      </c>
      <c r="AU611" s="102">
        <f>IFERROR(VLOOKUP(AT611,[1]Validation!$A$22:$D$24,4,),0)</f>
        <v>0</v>
      </c>
      <c r="AV611" s="102">
        <f t="shared" si="126"/>
        <v>0</v>
      </c>
      <c r="AW611" s="102">
        <f t="shared" si="127"/>
        <v>0</v>
      </c>
      <c r="BD611" s="98">
        <f t="shared" si="128"/>
        <v>0</v>
      </c>
      <c r="BF611" s="98">
        <f t="shared" si="129"/>
        <v>0</v>
      </c>
      <c r="BH611" s="98">
        <f t="shared" si="130"/>
        <v>0</v>
      </c>
      <c r="BJ611" s="98">
        <f t="shared" si="131"/>
        <v>0</v>
      </c>
    </row>
    <row r="612" spans="1:62" x14ac:dyDescent="0.3">
      <c r="A612" s="98" t="e">
        <f>VLOOKUP(F612,[1]Validation!$G$2:$H$39,2)</f>
        <v>#N/A</v>
      </c>
      <c r="B612" s="98">
        <v>309</v>
      </c>
      <c r="C612" s="98">
        <f t="shared" si="124"/>
        <v>0</v>
      </c>
      <c r="AF612" s="102">
        <f t="shared" si="132"/>
        <v>0</v>
      </c>
      <c r="AG612" s="102">
        <f t="shared" si="125"/>
        <v>0</v>
      </c>
      <c r="AQ612" s="102">
        <f>IFERROR(VLOOKUP(AP612,[1]Validation!$A$22:$B$24,2,),0)</f>
        <v>0</v>
      </c>
      <c r="AS612" s="102">
        <f>IFERROR(VLOOKUP(AR612,[1]Validation!$A$21:$C$24,3,),0)</f>
        <v>0</v>
      </c>
      <c r="AU612" s="102">
        <f>IFERROR(VLOOKUP(AT612,[1]Validation!$A$22:$D$24,4,),0)</f>
        <v>0</v>
      </c>
      <c r="AV612" s="102">
        <f t="shared" si="126"/>
        <v>0</v>
      </c>
      <c r="AW612" s="102">
        <f t="shared" si="127"/>
        <v>0</v>
      </c>
      <c r="BD612" s="98">
        <f t="shared" si="128"/>
        <v>0</v>
      </c>
      <c r="BF612" s="98">
        <f t="shared" si="129"/>
        <v>0</v>
      </c>
      <c r="BH612" s="98">
        <f t="shared" si="130"/>
        <v>0</v>
      </c>
      <c r="BJ612" s="98">
        <f t="shared" si="131"/>
        <v>0</v>
      </c>
    </row>
    <row r="613" spans="1:62" x14ac:dyDescent="0.3">
      <c r="A613" s="98" t="e">
        <f>VLOOKUP(F613,[1]Validation!$G$2:$H$39,2)</f>
        <v>#N/A</v>
      </c>
      <c r="B613" s="98">
        <v>309</v>
      </c>
      <c r="C613" s="98">
        <f t="shared" si="124"/>
        <v>0</v>
      </c>
      <c r="AF613" s="102">
        <f t="shared" si="132"/>
        <v>0</v>
      </c>
      <c r="AG613" s="102">
        <f t="shared" si="125"/>
        <v>0</v>
      </c>
      <c r="AQ613" s="102">
        <f>IFERROR(VLOOKUP(AP613,[1]Validation!$A$22:$B$24,2,),0)</f>
        <v>0</v>
      </c>
      <c r="AS613" s="102">
        <f>IFERROR(VLOOKUP(AR613,[1]Validation!$A$21:$C$24,3,),0)</f>
        <v>0</v>
      </c>
      <c r="AU613" s="102">
        <f>IFERROR(VLOOKUP(AT613,[1]Validation!$A$22:$D$24,4,),0)</f>
        <v>0</v>
      </c>
      <c r="AV613" s="102">
        <f t="shared" si="126"/>
        <v>0</v>
      </c>
      <c r="AW613" s="102">
        <f t="shared" si="127"/>
        <v>0</v>
      </c>
      <c r="BD613" s="98">
        <f t="shared" si="128"/>
        <v>0</v>
      </c>
      <c r="BF613" s="98">
        <f t="shared" si="129"/>
        <v>0</v>
      </c>
      <c r="BH613" s="98">
        <f t="shared" si="130"/>
        <v>0</v>
      </c>
      <c r="BJ613" s="98">
        <f t="shared" si="131"/>
        <v>0</v>
      </c>
    </row>
    <row r="614" spans="1:62" x14ac:dyDescent="0.3">
      <c r="A614" s="98" t="e">
        <f>VLOOKUP(F614,[1]Validation!$G$2:$H$39,2)</f>
        <v>#N/A</v>
      </c>
      <c r="B614" s="98">
        <v>309</v>
      </c>
      <c r="C614" s="98">
        <f t="shared" si="124"/>
        <v>0</v>
      </c>
      <c r="AF614" s="102">
        <f t="shared" si="132"/>
        <v>0</v>
      </c>
      <c r="AG614" s="102">
        <f t="shared" si="125"/>
        <v>0</v>
      </c>
      <c r="AQ614" s="102">
        <f>IFERROR(VLOOKUP(AP614,[1]Validation!$A$22:$B$24,2,),0)</f>
        <v>0</v>
      </c>
      <c r="AS614" s="102">
        <f>IFERROR(VLOOKUP(AR614,[1]Validation!$A$21:$C$24,3,),0)</f>
        <v>0</v>
      </c>
      <c r="AU614" s="102">
        <f>IFERROR(VLOOKUP(AT614,[1]Validation!$A$22:$D$24,4,),0)</f>
        <v>0</v>
      </c>
      <c r="AV614" s="102">
        <f t="shared" si="126"/>
        <v>0</v>
      </c>
      <c r="AW614" s="102">
        <f t="shared" si="127"/>
        <v>0</v>
      </c>
      <c r="BD614" s="98">
        <f t="shared" si="128"/>
        <v>0</v>
      </c>
      <c r="BF614" s="98">
        <f t="shared" si="129"/>
        <v>0</v>
      </c>
      <c r="BH614" s="98">
        <f t="shared" si="130"/>
        <v>0</v>
      </c>
      <c r="BJ614" s="98">
        <f t="shared" si="131"/>
        <v>0</v>
      </c>
    </row>
    <row r="615" spans="1:62" x14ac:dyDescent="0.3">
      <c r="A615" s="98" t="e">
        <f>VLOOKUP(F615,[1]Validation!$G$2:$H$39,2)</f>
        <v>#N/A</v>
      </c>
      <c r="B615" s="98">
        <v>309</v>
      </c>
      <c r="C615" s="98">
        <f t="shared" si="124"/>
        <v>0</v>
      </c>
      <c r="AF615" s="102">
        <f t="shared" si="132"/>
        <v>0</v>
      </c>
      <c r="AG615" s="102">
        <f t="shared" si="125"/>
        <v>0</v>
      </c>
      <c r="AQ615" s="102">
        <f>IFERROR(VLOOKUP(AP615,[1]Validation!$A$22:$B$24,2,),0)</f>
        <v>0</v>
      </c>
      <c r="AS615" s="102">
        <f>IFERROR(VLOOKUP(AR615,[1]Validation!$A$21:$C$24,3,),0)</f>
        <v>0</v>
      </c>
      <c r="AU615" s="102">
        <f>IFERROR(VLOOKUP(AT615,[1]Validation!$A$22:$D$24,4,),0)</f>
        <v>0</v>
      </c>
      <c r="AV615" s="102">
        <f t="shared" si="126"/>
        <v>0</v>
      </c>
      <c r="AW615" s="102">
        <f t="shared" si="127"/>
        <v>0</v>
      </c>
      <c r="BD615" s="98">
        <f t="shared" si="128"/>
        <v>0</v>
      </c>
      <c r="BF615" s="98">
        <f t="shared" si="129"/>
        <v>0</v>
      </c>
      <c r="BH615" s="98">
        <f t="shared" si="130"/>
        <v>0</v>
      </c>
      <c r="BJ615" s="98">
        <f t="shared" si="131"/>
        <v>0</v>
      </c>
    </row>
    <row r="616" spans="1:62" x14ac:dyDescent="0.3">
      <c r="A616" s="98" t="e">
        <f>VLOOKUP(F616,[1]Validation!$G$2:$H$39,2)</f>
        <v>#N/A</v>
      </c>
      <c r="B616" s="98">
        <v>309</v>
      </c>
      <c r="C616" s="98">
        <f t="shared" si="124"/>
        <v>0</v>
      </c>
      <c r="AF616" s="102">
        <f t="shared" si="132"/>
        <v>0</v>
      </c>
      <c r="AG616" s="102">
        <f t="shared" si="125"/>
        <v>0</v>
      </c>
      <c r="AQ616" s="102">
        <f>IFERROR(VLOOKUP(AP616,[1]Validation!$A$22:$B$24,2,),0)</f>
        <v>0</v>
      </c>
      <c r="AS616" s="102">
        <f>IFERROR(VLOOKUP(AR616,[1]Validation!$A$21:$C$24,3,),0)</f>
        <v>0</v>
      </c>
      <c r="AU616" s="102">
        <f>IFERROR(VLOOKUP(AT616,[1]Validation!$A$22:$D$24,4,),0)</f>
        <v>0</v>
      </c>
      <c r="AV616" s="102">
        <f t="shared" si="126"/>
        <v>0</v>
      </c>
      <c r="AW616" s="102">
        <f t="shared" si="127"/>
        <v>0</v>
      </c>
      <c r="BD616" s="98">
        <f t="shared" si="128"/>
        <v>0</v>
      </c>
      <c r="BF616" s="98">
        <f t="shared" si="129"/>
        <v>0</v>
      </c>
      <c r="BH616" s="98">
        <f t="shared" si="130"/>
        <v>0</v>
      </c>
      <c r="BJ616" s="98">
        <f t="shared" si="131"/>
        <v>0</v>
      </c>
    </row>
    <row r="617" spans="1:62" x14ac:dyDescent="0.3">
      <c r="A617" s="98" t="e">
        <f>VLOOKUP(F617,[1]Validation!$G$2:$H$39,2)</f>
        <v>#N/A</v>
      </c>
      <c r="B617" s="98">
        <v>309</v>
      </c>
      <c r="C617" s="98">
        <f t="shared" si="124"/>
        <v>0</v>
      </c>
      <c r="AF617" s="102">
        <f t="shared" si="132"/>
        <v>0</v>
      </c>
      <c r="AG617" s="102">
        <f t="shared" si="125"/>
        <v>0</v>
      </c>
      <c r="AQ617" s="102">
        <f>IFERROR(VLOOKUP(AP617,[1]Validation!$A$22:$B$24,2,),0)</f>
        <v>0</v>
      </c>
      <c r="AS617" s="102">
        <f>IFERROR(VLOOKUP(AR617,[1]Validation!$A$21:$C$24,3,),0)</f>
        <v>0</v>
      </c>
      <c r="AU617" s="102">
        <f>IFERROR(VLOOKUP(AT617,[1]Validation!$A$22:$D$24,4,),0)</f>
        <v>0</v>
      </c>
      <c r="AV617" s="102">
        <f t="shared" si="126"/>
        <v>0</v>
      </c>
      <c r="AW617" s="102">
        <f t="shared" si="127"/>
        <v>0</v>
      </c>
      <c r="BD617" s="98">
        <f t="shared" si="128"/>
        <v>0</v>
      </c>
      <c r="BF617" s="98">
        <f t="shared" si="129"/>
        <v>0</v>
      </c>
      <c r="BH617" s="98">
        <f t="shared" si="130"/>
        <v>0</v>
      </c>
      <c r="BJ617" s="98">
        <f t="shared" si="131"/>
        <v>0</v>
      </c>
    </row>
    <row r="618" spans="1:62" x14ac:dyDescent="0.3">
      <c r="A618" s="98" t="e">
        <f>VLOOKUP(F618,[1]Validation!$G$2:$H$39,2)</f>
        <v>#N/A</v>
      </c>
      <c r="B618" s="98">
        <v>309</v>
      </c>
      <c r="C618" s="98">
        <f t="shared" si="124"/>
        <v>0</v>
      </c>
      <c r="AF618" s="102">
        <f t="shared" si="132"/>
        <v>0</v>
      </c>
      <c r="AG618" s="102">
        <f t="shared" si="125"/>
        <v>0</v>
      </c>
      <c r="AQ618" s="102">
        <f>IFERROR(VLOOKUP(AP618,[1]Validation!$A$22:$B$24,2,),0)</f>
        <v>0</v>
      </c>
      <c r="AS618" s="102">
        <f>IFERROR(VLOOKUP(AR618,[1]Validation!$A$21:$C$24,3,),0)</f>
        <v>0</v>
      </c>
      <c r="AU618" s="102">
        <f>IFERROR(VLOOKUP(AT618,[1]Validation!$A$22:$D$24,4,),0)</f>
        <v>0</v>
      </c>
      <c r="AV618" s="102">
        <f t="shared" si="126"/>
        <v>0</v>
      </c>
      <c r="AW618" s="102">
        <f t="shared" si="127"/>
        <v>0</v>
      </c>
      <c r="BD618" s="98">
        <f t="shared" si="128"/>
        <v>0</v>
      </c>
      <c r="BF618" s="98">
        <f t="shared" si="129"/>
        <v>0</v>
      </c>
      <c r="BH618" s="98">
        <f t="shared" si="130"/>
        <v>0</v>
      </c>
      <c r="BJ618" s="98">
        <f t="shared" si="131"/>
        <v>0</v>
      </c>
    </row>
    <row r="619" spans="1:62" x14ac:dyDescent="0.3">
      <c r="A619" s="98" t="e">
        <f>VLOOKUP(F619,[1]Validation!$G$2:$H$39,2)</f>
        <v>#N/A</v>
      </c>
      <c r="B619" s="98">
        <v>309</v>
      </c>
      <c r="C619" s="98">
        <f t="shared" si="124"/>
        <v>0</v>
      </c>
      <c r="AF619" s="102">
        <f t="shared" si="132"/>
        <v>0</v>
      </c>
      <c r="AG619" s="102">
        <f t="shared" si="125"/>
        <v>0</v>
      </c>
      <c r="AQ619" s="102">
        <f>IFERROR(VLOOKUP(AP619,[1]Validation!$A$22:$B$24,2,),0)</f>
        <v>0</v>
      </c>
      <c r="AS619" s="102">
        <f>IFERROR(VLOOKUP(AR619,[1]Validation!$A$21:$C$24,3,),0)</f>
        <v>0</v>
      </c>
      <c r="AU619" s="102">
        <f>IFERROR(VLOOKUP(AT619,[1]Validation!$A$22:$D$24,4,),0)</f>
        <v>0</v>
      </c>
      <c r="AV619" s="102">
        <f t="shared" si="126"/>
        <v>0</v>
      </c>
      <c r="AW619" s="102">
        <f t="shared" si="127"/>
        <v>0</v>
      </c>
      <c r="BD619" s="98">
        <f t="shared" si="128"/>
        <v>0</v>
      </c>
      <c r="BF619" s="98">
        <f t="shared" si="129"/>
        <v>0</v>
      </c>
      <c r="BH619" s="98">
        <f t="shared" si="130"/>
        <v>0</v>
      </c>
      <c r="BJ619" s="98">
        <f t="shared" si="131"/>
        <v>0</v>
      </c>
    </row>
    <row r="620" spans="1:62" x14ac:dyDescent="0.3">
      <c r="A620" s="98" t="e">
        <f>VLOOKUP(F620,[1]Validation!$G$2:$H$39,2)</f>
        <v>#N/A</v>
      </c>
      <c r="B620" s="98">
        <v>309</v>
      </c>
      <c r="C620" s="98">
        <f t="shared" si="124"/>
        <v>0</v>
      </c>
      <c r="AF620" s="102">
        <f t="shared" si="132"/>
        <v>0</v>
      </c>
      <c r="AG620" s="102">
        <f t="shared" si="125"/>
        <v>0</v>
      </c>
      <c r="AQ620" s="102">
        <f>IFERROR(VLOOKUP(AP620,[1]Validation!$A$22:$B$24,2,),0)</f>
        <v>0</v>
      </c>
      <c r="AS620" s="102">
        <f>IFERROR(VLOOKUP(AR620,[1]Validation!$A$21:$C$24,3,),0)</f>
        <v>0</v>
      </c>
      <c r="AU620" s="102">
        <f>IFERROR(VLOOKUP(AT620,[1]Validation!$A$22:$D$24,4,),0)</f>
        <v>0</v>
      </c>
      <c r="AV620" s="102">
        <f t="shared" si="126"/>
        <v>0</v>
      </c>
      <c r="AW620" s="102">
        <f t="shared" si="127"/>
        <v>0</v>
      </c>
      <c r="BD620" s="98">
        <f t="shared" si="128"/>
        <v>0</v>
      </c>
      <c r="BF620" s="98">
        <f t="shared" si="129"/>
        <v>0</v>
      </c>
      <c r="BH620" s="98">
        <f t="shared" si="130"/>
        <v>0</v>
      </c>
      <c r="BJ620" s="98">
        <f t="shared" si="131"/>
        <v>0</v>
      </c>
    </row>
    <row r="621" spans="1:62" x14ac:dyDescent="0.3">
      <c r="A621" s="98" t="e">
        <f>VLOOKUP(F621,[1]Validation!$G$2:$H$39,2)</f>
        <v>#N/A</v>
      </c>
      <c r="B621" s="98">
        <v>309</v>
      </c>
      <c r="C621" s="98">
        <f t="shared" si="124"/>
        <v>0</v>
      </c>
      <c r="AF621" s="102">
        <f t="shared" si="132"/>
        <v>0</v>
      </c>
      <c r="AG621" s="102">
        <f t="shared" si="125"/>
        <v>0</v>
      </c>
      <c r="AQ621" s="102">
        <f>IFERROR(VLOOKUP(AP621,[1]Validation!$A$22:$B$24,2,),0)</f>
        <v>0</v>
      </c>
      <c r="AS621" s="102">
        <f>IFERROR(VLOOKUP(AR621,[1]Validation!$A$21:$C$24,3,),0)</f>
        <v>0</v>
      </c>
      <c r="AU621" s="102">
        <f>IFERROR(VLOOKUP(AT621,[1]Validation!$A$22:$D$24,4,),0)</f>
        <v>0</v>
      </c>
      <c r="AV621" s="102">
        <f t="shared" si="126"/>
        <v>0</v>
      </c>
      <c r="AW621" s="102">
        <f t="shared" si="127"/>
        <v>0</v>
      </c>
      <c r="BD621" s="98">
        <f t="shared" si="128"/>
        <v>0</v>
      </c>
      <c r="BF621" s="98">
        <f t="shared" si="129"/>
        <v>0</v>
      </c>
      <c r="BH621" s="98">
        <f t="shared" si="130"/>
        <v>0</v>
      </c>
      <c r="BJ621" s="98">
        <f t="shared" si="131"/>
        <v>0</v>
      </c>
    </row>
    <row r="622" spans="1:62" x14ac:dyDescent="0.3">
      <c r="A622" s="98" t="e">
        <f>VLOOKUP(F622,[1]Validation!$G$2:$H$39,2)</f>
        <v>#N/A</v>
      </c>
      <c r="B622" s="98">
        <v>309</v>
      </c>
      <c r="C622" s="98">
        <f t="shared" si="124"/>
        <v>0</v>
      </c>
      <c r="AF622" s="102">
        <f t="shared" si="132"/>
        <v>0</v>
      </c>
      <c r="AG622" s="102">
        <f t="shared" si="125"/>
        <v>0</v>
      </c>
      <c r="AQ622" s="102">
        <f>IFERROR(VLOOKUP(AP622,[1]Validation!$A$22:$B$24,2,),0)</f>
        <v>0</v>
      </c>
      <c r="AS622" s="102">
        <f>IFERROR(VLOOKUP(AR622,[1]Validation!$A$21:$C$24,3,),0)</f>
        <v>0</v>
      </c>
      <c r="AU622" s="102">
        <f>IFERROR(VLOOKUP(AT622,[1]Validation!$A$22:$D$24,4,),0)</f>
        <v>0</v>
      </c>
      <c r="AV622" s="102">
        <f t="shared" si="126"/>
        <v>0</v>
      </c>
      <c r="AW622" s="102">
        <f t="shared" si="127"/>
        <v>0</v>
      </c>
      <c r="BD622" s="98">
        <f t="shared" si="128"/>
        <v>0</v>
      </c>
      <c r="BF622" s="98">
        <f t="shared" si="129"/>
        <v>0</v>
      </c>
      <c r="BH622" s="98">
        <f t="shared" si="130"/>
        <v>0</v>
      </c>
      <c r="BJ622" s="98">
        <f t="shared" si="131"/>
        <v>0</v>
      </c>
    </row>
    <row r="623" spans="1:62" x14ac:dyDescent="0.3">
      <c r="A623" s="98" t="e">
        <f>VLOOKUP(F623,[1]Validation!$G$2:$H$39,2)</f>
        <v>#N/A</v>
      </c>
      <c r="B623" s="98">
        <v>309</v>
      </c>
      <c r="C623" s="98">
        <f t="shared" si="124"/>
        <v>0</v>
      </c>
      <c r="AF623" s="102">
        <f t="shared" si="132"/>
        <v>0</v>
      </c>
      <c r="AG623" s="102">
        <f t="shared" si="125"/>
        <v>0</v>
      </c>
      <c r="AQ623" s="102">
        <f>IFERROR(VLOOKUP(AP623,[1]Validation!$A$22:$B$24,2,),0)</f>
        <v>0</v>
      </c>
      <c r="AS623" s="102">
        <f>IFERROR(VLOOKUP(AR623,[1]Validation!$A$21:$C$24,3,),0)</f>
        <v>0</v>
      </c>
      <c r="AU623" s="102">
        <f>IFERROR(VLOOKUP(AT623,[1]Validation!$A$22:$D$24,4,),0)</f>
        <v>0</v>
      </c>
      <c r="AV623" s="102">
        <f t="shared" si="126"/>
        <v>0</v>
      </c>
      <c r="AW623" s="102">
        <f t="shared" si="127"/>
        <v>0</v>
      </c>
      <c r="BD623" s="98">
        <f t="shared" si="128"/>
        <v>0</v>
      </c>
      <c r="BF623" s="98">
        <f t="shared" si="129"/>
        <v>0</v>
      </c>
      <c r="BH623" s="98">
        <f t="shared" si="130"/>
        <v>0</v>
      </c>
      <c r="BJ623" s="98">
        <f t="shared" si="131"/>
        <v>0</v>
      </c>
    </row>
    <row r="624" spans="1:62" x14ac:dyDescent="0.3">
      <c r="A624" s="98" t="e">
        <f>VLOOKUP(F624,[1]Validation!$G$2:$H$39,2)</f>
        <v>#N/A</v>
      </c>
      <c r="B624" s="98">
        <v>309</v>
      </c>
      <c r="C624" s="98">
        <f t="shared" si="124"/>
        <v>0</v>
      </c>
      <c r="AF624" s="102">
        <f t="shared" si="132"/>
        <v>0</v>
      </c>
      <c r="AG624" s="102">
        <f t="shared" si="125"/>
        <v>0</v>
      </c>
      <c r="AQ624" s="102">
        <f>IFERROR(VLOOKUP(AP624,[1]Validation!$A$22:$B$24,2,),0)</f>
        <v>0</v>
      </c>
      <c r="AS624" s="102">
        <f>IFERROR(VLOOKUP(AR624,[1]Validation!$A$21:$C$24,3,),0)</f>
        <v>0</v>
      </c>
      <c r="AU624" s="102">
        <f>IFERROR(VLOOKUP(AT624,[1]Validation!$A$22:$D$24,4,),0)</f>
        <v>0</v>
      </c>
      <c r="AV624" s="102">
        <f t="shared" si="126"/>
        <v>0</v>
      </c>
      <c r="AW624" s="102">
        <f t="shared" si="127"/>
        <v>0</v>
      </c>
      <c r="BD624" s="98">
        <f t="shared" si="128"/>
        <v>0</v>
      </c>
      <c r="BF624" s="98">
        <f t="shared" si="129"/>
        <v>0</v>
      </c>
      <c r="BH624" s="98">
        <f t="shared" si="130"/>
        <v>0</v>
      </c>
      <c r="BJ624" s="98">
        <f t="shared" si="131"/>
        <v>0</v>
      </c>
    </row>
    <row r="625" spans="1:62" x14ac:dyDescent="0.3">
      <c r="A625" s="98" t="e">
        <f>VLOOKUP(F625,[1]Validation!$G$2:$H$39,2)</f>
        <v>#N/A</v>
      </c>
      <c r="B625" s="98">
        <v>309</v>
      </c>
      <c r="C625" s="98">
        <f t="shared" si="124"/>
        <v>0</v>
      </c>
      <c r="AF625" s="102">
        <f t="shared" si="132"/>
        <v>0</v>
      </c>
      <c r="AG625" s="102">
        <f t="shared" si="125"/>
        <v>0</v>
      </c>
      <c r="AQ625" s="102">
        <f>IFERROR(VLOOKUP(AP625,[1]Validation!$A$22:$B$24,2,),0)</f>
        <v>0</v>
      </c>
      <c r="AS625" s="102">
        <f>IFERROR(VLOOKUP(AR625,[1]Validation!$A$21:$C$24,3,),0)</f>
        <v>0</v>
      </c>
      <c r="AU625" s="102">
        <f>IFERROR(VLOOKUP(AT625,[1]Validation!$A$22:$D$24,4,),0)</f>
        <v>0</v>
      </c>
      <c r="AV625" s="102">
        <f t="shared" si="126"/>
        <v>0</v>
      </c>
      <c r="AW625" s="102">
        <f t="shared" si="127"/>
        <v>0</v>
      </c>
      <c r="BD625" s="98">
        <f t="shared" si="128"/>
        <v>0</v>
      </c>
      <c r="BF625" s="98">
        <f t="shared" si="129"/>
        <v>0</v>
      </c>
      <c r="BH625" s="98">
        <f t="shared" si="130"/>
        <v>0</v>
      </c>
      <c r="BJ625" s="98">
        <f t="shared" si="131"/>
        <v>0</v>
      </c>
    </row>
    <row r="626" spans="1:62" x14ac:dyDescent="0.3">
      <c r="A626" s="98" t="e">
        <f>VLOOKUP(F626,[1]Validation!$G$2:$H$39,2)</f>
        <v>#N/A</v>
      </c>
      <c r="B626" s="98">
        <v>309</v>
      </c>
      <c r="C626" s="98">
        <f t="shared" si="124"/>
        <v>0</v>
      </c>
      <c r="AF626" s="102">
        <f t="shared" si="132"/>
        <v>0</v>
      </c>
      <c r="AG626" s="102">
        <f t="shared" si="125"/>
        <v>0</v>
      </c>
      <c r="AQ626" s="102">
        <f>IFERROR(VLOOKUP(AP626,[1]Validation!$A$22:$B$24,2,),0)</f>
        <v>0</v>
      </c>
      <c r="AS626" s="102">
        <f>IFERROR(VLOOKUP(AR626,[1]Validation!$A$21:$C$24,3,),0)</f>
        <v>0</v>
      </c>
      <c r="AU626" s="102">
        <f>IFERROR(VLOOKUP(AT626,[1]Validation!$A$22:$D$24,4,),0)</f>
        <v>0</v>
      </c>
      <c r="AV626" s="102">
        <f t="shared" si="126"/>
        <v>0</v>
      </c>
      <c r="AW626" s="102">
        <f t="shared" si="127"/>
        <v>0</v>
      </c>
      <c r="BD626" s="98">
        <f t="shared" si="128"/>
        <v>0</v>
      </c>
      <c r="BF626" s="98">
        <f t="shared" si="129"/>
        <v>0</v>
      </c>
      <c r="BH626" s="98">
        <f t="shared" si="130"/>
        <v>0</v>
      </c>
      <c r="BJ626" s="98">
        <f t="shared" si="131"/>
        <v>0</v>
      </c>
    </row>
    <row r="627" spans="1:62" x14ac:dyDescent="0.3">
      <c r="A627" s="98" t="e">
        <f>VLOOKUP(F627,[1]Validation!$G$2:$H$39,2)</f>
        <v>#N/A</v>
      </c>
      <c r="B627" s="98">
        <v>309</v>
      </c>
      <c r="C627" s="98">
        <f t="shared" si="124"/>
        <v>0</v>
      </c>
      <c r="AF627" s="102">
        <f t="shared" si="132"/>
        <v>0</v>
      </c>
      <c r="AG627" s="102">
        <f t="shared" si="125"/>
        <v>0</v>
      </c>
      <c r="AQ627" s="102">
        <f>IFERROR(VLOOKUP(AP627,[1]Validation!$A$22:$B$24,2,),0)</f>
        <v>0</v>
      </c>
      <c r="AS627" s="102">
        <f>IFERROR(VLOOKUP(AR627,[1]Validation!$A$21:$C$24,3,),0)</f>
        <v>0</v>
      </c>
      <c r="AU627" s="102">
        <f>IFERROR(VLOOKUP(AT627,[1]Validation!$A$22:$D$24,4,),0)</f>
        <v>0</v>
      </c>
      <c r="AV627" s="102">
        <f t="shared" si="126"/>
        <v>0</v>
      </c>
      <c r="AW627" s="102">
        <f t="shared" si="127"/>
        <v>0</v>
      </c>
      <c r="BD627" s="98">
        <f t="shared" si="128"/>
        <v>0</v>
      </c>
      <c r="BF627" s="98">
        <f t="shared" si="129"/>
        <v>0</v>
      </c>
      <c r="BH627" s="98">
        <f t="shared" si="130"/>
        <v>0</v>
      </c>
      <c r="BJ627" s="98">
        <f t="shared" si="131"/>
        <v>0</v>
      </c>
    </row>
    <row r="628" spans="1:62" x14ac:dyDescent="0.3">
      <c r="A628" s="98" t="e">
        <f>VLOOKUP(F628,[1]Validation!$G$2:$H$39,2)</f>
        <v>#N/A</v>
      </c>
      <c r="B628" s="98">
        <v>309</v>
      </c>
      <c r="C628" s="98">
        <f t="shared" si="124"/>
        <v>0</v>
      </c>
      <c r="AF628" s="102">
        <f t="shared" si="132"/>
        <v>0</v>
      </c>
      <c r="AG628" s="102">
        <f t="shared" si="125"/>
        <v>0</v>
      </c>
      <c r="AQ628" s="102">
        <f>IFERROR(VLOOKUP(AP628,[1]Validation!$A$22:$B$24,2,),0)</f>
        <v>0</v>
      </c>
      <c r="AS628" s="102">
        <f>IFERROR(VLOOKUP(AR628,[1]Validation!$A$21:$C$24,3,),0)</f>
        <v>0</v>
      </c>
      <c r="AU628" s="102">
        <f>IFERROR(VLOOKUP(AT628,[1]Validation!$A$22:$D$24,4,),0)</f>
        <v>0</v>
      </c>
      <c r="AV628" s="102">
        <f t="shared" si="126"/>
        <v>0</v>
      </c>
      <c r="AW628" s="102">
        <f t="shared" si="127"/>
        <v>0</v>
      </c>
      <c r="BD628" s="98">
        <f t="shared" si="128"/>
        <v>0</v>
      </c>
      <c r="BF628" s="98">
        <f t="shared" si="129"/>
        <v>0</v>
      </c>
      <c r="BH628" s="98">
        <f t="shared" si="130"/>
        <v>0</v>
      </c>
      <c r="BJ628" s="98">
        <f t="shared" si="131"/>
        <v>0</v>
      </c>
    </row>
    <row r="629" spans="1:62" x14ac:dyDescent="0.3">
      <c r="A629" s="98" t="e">
        <f>VLOOKUP(F629,[1]Validation!$G$2:$H$39,2)</f>
        <v>#N/A</v>
      </c>
      <c r="B629" s="98">
        <v>309</v>
      </c>
      <c r="C629" s="98">
        <f t="shared" si="124"/>
        <v>0</v>
      </c>
      <c r="AF629" s="102">
        <f t="shared" si="132"/>
        <v>0</v>
      </c>
      <c r="AG629" s="102">
        <f t="shared" si="125"/>
        <v>0</v>
      </c>
      <c r="AQ629" s="102">
        <f>IFERROR(VLOOKUP(AP629,[1]Validation!$A$22:$B$24,2,),0)</f>
        <v>0</v>
      </c>
      <c r="AS629" s="102">
        <f>IFERROR(VLOOKUP(AR629,[1]Validation!$A$21:$C$24,3,),0)</f>
        <v>0</v>
      </c>
      <c r="AU629" s="102">
        <f>IFERROR(VLOOKUP(AT629,[1]Validation!$A$22:$D$24,4,),0)</f>
        <v>0</v>
      </c>
      <c r="AV629" s="102">
        <f t="shared" si="126"/>
        <v>0</v>
      </c>
      <c r="AW629" s="102">
        <f t="shared" si="127"/>
        <v>0</v>
      </c>
      <c r="BD629" s="98">
        <f t="shared" si="128"/>
        <v>0</v>
      </c>
      <c r="BF629" s="98">
        <f t="shared" si="129"/>
        <v>0</v>
      </c>
      <c r="BH629" s="98">
        <f t="shared" si="130"/>
        <v>0</v>
      </c>
      <c r="BJ629" s="98">
        <f t="shared" si="131"/>
        <v>0</v>
      </c>
    </row>
    <row r="630" spans="1:62" x14ac:dyDescent="0.3">
      <c r="A630" s="98" t="e">
        <f>VLOOKUP(F630,[1]Validation!$G$2:$H$39,2)</f>
        <v>#N/A</v>
      </c>
      <c r="B630" s="98">
        <v>309</v>
      </c>
      <c r="C630" s="98">
        <f t="shared" si="124"/>
        <v>0</v>
      </c>
      <c r="AF630" s="102">
        <f t="shared" si="132"/>
        <v>0</v>
      </c>
      <c r="AG630" s="102">
        <f t="shared" si="125"/>
        <v>0</v>
      </c>
      <c r="AQ630" s="102">
        <f>IFERROR(VLOOKUP(AP630,[1]Validation!$A$22:$B$24,2,),0)</f>
        <v>0</v>
      </c>
      <c r="AS630" s="102">
        <f>IFERROR(VLOOKUP(AR630,[1]Validation!$A$21:$C$24,3,),0)</f>
        <v>0</v>
      </c>
      <c r="AU630" s="102">
        <f>IFERROR(VLOOKUP(AT630,[1]Validation!$A$22:$D$24,4,),0)</f>
        <v>0</v>
      </c>
      <c r="AV630" s="102">
        <f t="shared" si="126"/>
        <v>0</v>
      </c>
      <c r="AW630" s="102">
        <f t="shared" si="127"/>
        <v>0</v>
      </c>
      <c r="BD630" s="98">
        <f t="shared" si="128"/>
        <v>0</v>
      </c>
      <c r="BF630" s="98">
        <f t="shared" si="129"/>
        <v>0</v>
      </c>
      <c r="BH630" s="98">
        <f t="shared" si="130"/>
        <v>0</v>
      </c>
      <c r="BJ630" s="98">
        <f t="shared" si="131"/>
        <v>0</v>
      </c>
    </row>
    <row r="631" spans="1:62" x14ac:dyDescent="0.3">
      <c r="A631" s="98" t="e">
        <f>VLOOKUP(F631,[1]Validation!$G$2:$H$39,2)</f>
        <v>#N/A</v>
      </c>
      <c r="B631" s="98">
        <v>309</v>
      </c>
      <c r="C631" s="98">
        <f t="shared" ref="C631:C694" si="133">COUNTIF(F:F,F631)</f>
        <v>0</v>
      </c>
      <c r="AF631" s="102">
        <f t="shared" si="132"/>
        <v>0</v>
      </c>
      <c r="AG631" s="102">
        <f t="shared" ref="AG631:AG694" si="134">SUM(AH631:AN631)</f>
        <v>0</v>
      </c>
      <c r="AQ631" s="102">
        <f>IFERROR(VLOOKUP(AP631,[1]Validation!$A$22:$B$24,2,),0)</f>
        <v>0</v>
      </c>
      <c r="AS631" s="102">
        <f>IFERROR(VLOOKUP(AR631,[1]Validation!$A$21:$C$24,3,),0)</f>
        <v>0</v>
      </c>
      <c r="AU631" s="102">
        <f>IFERROR(VLOOKUP(AT631,[1]Validation!$A$22:$D$24,4,),0)</f>
        <v>0</v>
      </c>
      <c r="AV631" s="102">
        <f t="shared" ref="AV631:AV694" si="135">Q631+V631</f>
        <v>0</v>
      </c>
      <c r="AW631" s="102">
        <f t="shared" ref="AW631:AW694" si="136">IFERROR(AQ631+AS631+AU631+AV631,0)</f>
        <v>0</v>
      </c>
      <c r="BD631" s="98">
        <f t="shared" ref="BD631:BD694" si="137">COUNTA(BA631:BC631)</f>
        <v>0</v>
      </c>
      <c r="BF631" s="98">
        <f t="shared" ref="BF631:BF694" si="138">COUNTA(BE631)</f>
        <v>0</v>
      </c>
      <c r="BH631" s="98">
        <f t="shared" ref="BH631:BH694" si="139">COUNTA(BG631)</f>
        <v>0</v>
      </c>
      <c r="BJ631" s="98">
        <f t="shared" ref="BJ631:BJ694" si="140">J631+L631+N631+P631+AB631+AD631+AF631+BF631+BH631+BD631</f>
        <v>0</v>
      </c>
    </row>
    <row r="632" spans="1:62" x14ac:dyDescent="0.3">
      <c r="A632" s="98" t="e">
        <f>VLOOKUP(F632,[1]Validation!$G$2:$H$39,2)</f>
        <v>#N/A</v>
      </c>
      <c r="B632" s="98">
        <v>309</v>
      </c>
      <c r="C632" s="98">
        <f t="shared" si="133"/>
        <v>0</v>
      </c>
      <c r="AF632" s="102">
        <f t="shared" si="132"/>
        <v>0</v>
      </c>
      <c r="AG632" s="102">
        <f t="shared" si="134"/>
        <v>0</v>
      </c>
      <c r="AQ632" s="102">
        <f>IFERROR(VLOOKUP(AP632,[1]Validation!$A$22:$B$24,2,),0)</f>
        <v>0</v>
      </c>
      <c r="AS632" s="102">
        <f>IFERROR(VLOOKUP(AR632,[1]Validation!$A$21:$C$24,3,),0)</f>
        <v>0</v>
      </c>
      <c r="AU632" s="102">
        <f>IFERROR(VLOOKUP(AT632,[1]Validation!$A$22:$D$24,4,),0)</f>
        <v>0</v>
      </c>
      <c r="AV632" s="102">
        <f t="shared" si="135"/>
        <v>0</v>
      </c>
      <c r="AW632" s="102">
        <f t="shared" si="136"/>
        <v>0</v>
      </c>
      <c r="BD632" s="98">
        <f t="shared" si="137"/>
        <v>0</v>
      </c>
      <c r="BF632" s="98">
        <f t="shared" si="138"/>
        <v>0</v>
      </c>
      <c r="BH632" s="98">
        <f t="shared" si="139"/>
        <v>0</v>
      </c>
      <c r="BJ632" s="98">
        <f t="shared" si="140"/>
        <v>0</v>
      </c>
    </row>
    <row r="633" spans="1:62" x14ac:dyDescent="0.3">
      <c r="A633" s="98" t="e">
        <f>VLOOKUP(F633,[1]Validation!$G$2:$H$39,2)</f>
        <v>#N/A</v>
      </c>
      <c r="B633" s="98">
        <v>309</v>
      </c>
      <c r="C633" s="98">
        <f t="shared" si="133"/>
        <v>0</v>
      </c>
      <c r="AF633" s="102">
        <f t="shared" si="132"/>
        <v>0</v>
      </c>
      <c r="AG633" s="102">
        <f t="shared" si="134"/>
        <v>0</v>
      </c>
      <c r="AQ633" s="102">
        <f>IFERROR(VLOOKUP(AP633,[1]Validation!$A$22:$B$24,2,),0)</f>
        <v>0</v>
      </c>
      <c r="AS633" s="102">
        <f>IFERROR(VLOOKUP(AR633,[1]Validation!$A$21:$C$24,3,),0)</f>
        <v>0</v>
      </c>
      <c r="AU633" s="102">
        <f>IFERROR(VLOOKUP(AT633,[1]Validation!$A$22:$D$24,4,),0)</f>
        <v>0</v>
      </c>
      <c r="AV633" s="102">
        <f t="shared" si="135"/>
        <v>0</v>
      </c>
      <c r="AW633" s="102">
        <f t="shared" si="136"/>
        <v>0</v>
      </c>
      <c r="BD633" s="98">
        <f t="shared" si="137"/>
        <v>0</v>
      </c>
      <c r="BF633" s="98">
        <f t="shared" si="138"/>
        <v>0</v>
      </c>
      <c r="BH633" s="98">
        <f t="shared" si="139"/>
        <v>0</v>
      </c>
      <c r="BJ633" s="98">
        <f t="shared" si="140"/>
        <v>0</v>
      </c>
    </row>
    <row r="634" spans="1:62" x14ac:dyDescent="0.3">
      <c r="A634" s="98" t="e">
        <f>VLOOKUP(F634,[1]Validation!$G$2:$H$39,2)</f>
        <v>#N/A</v>
      </c>
      <c r="B634" s="98">
        <v>309</v>
      </c>
      <c r="C634" s="98">
        <f t="shared" si="133"/>
        <v>0</v>
      </c>
      <c r="AF634" s="102">
        <f t="shared" si="132"/>
        <v>0</v>
      </c>
      <c r="AG634" s="102">
        <f t="shared" si="134"/>
        <v>0</v>
      </c>
      <c r="AQ634" s="102">
        <f>IFERROR(VLOOKUP(AP634,[1]Validation!$A$22:$B$24,2,),0)</f>
        <v>0</v>
      </c>
      <c r="AS634" s="102">
        <f>IFERROR(VLOOKUP(AR634,[1]Validation!$A$21:$C$24,3,),0)</f>
        <v>0</v>
      </c>
      <c r="AU634" s="102">
        <f>IFERROR(VLOOKUP(AT634,[1]Validation!$A$22:$D$24,4,),0)</f>
        <v>0</v>
      </c>
      <c r="AV634" s="102">
        <f t="shared" si="135"/>
        <v>0</v>
      </c>
      <c r="AW634" s="102">
        <f t="shared" si="136"/>
        <v>0</v>
      </c>
      <c r="BD634" s="98">
        <f t="shared" si="137"/>
        <v>0</v>
      </c>
      <c r="BF634" s="98">
        <f t="shared" si="138"/>
        <v>0</v>
      </c>
      <c r="BH634" s="98">
        <f t="shared" si="139"/>
        <v>0</v>
      </c>
      <c r="BJ634" s="98">
        <f t="shared" si="140"/>
        <v>0</v>
      </c>
    </row>
    <row r="635" spans="1:62" x14ac:dyDescent="0.3">
      <c r="A635" s="98" t="e">
        <f>VLOOKUP(F635,[1]Validation!$G$2:$H$39,2)</f>
        <v>#N/A</v>
      </c>
      <c r="B635" s="98">
        <v>309</v>
      </c>
      <c r="C635" s="98">
        <f t="shared" si="133"/>
        <v>0</v>
      </c>
      <c r="AF635" s="102">
        <f t="shared" si="132"/>
        <v>0</v>
      </c>
      <c r="AG635" s="102">
        <f t="shared" si="134"/>
        <v>0</v>
      </c>
      <c r="AQ635" s="102">
        <f>IFERROR(VLOOKUP(AP635,[1]Validation!$A$22:$B$24,2,),0)</f>
        <v>0</v>
      </c>
      <c r="AS635" s="102">
        <f>IFERROR(VLOOKUP(AR635,[1]Validation!$A$21:$C$24,3,),0)</f>
        <v>0</v>
      </c>
      <c r="AU635" s="102">
        <f>IFERROR(VLOOKUP(AT635,[1]Validation!$A$22:$D$24,4,),0)</f>
        <v>0</v>
      </c>
      <c r="AV635" s="102">
        <f t="shared" si="135"/>
        <v>0</v>
      </c>
      <c r="AW635" s="102">
        <f t="shared" si="136"/>
        <v>0</v>
      </c>
      <c r="BD635" s="98">
        <f t="shared" si="137"/>
        <v>0</v>
      </c>
      <c r="BF635" s="98">
        <f t="shared" si="138"/>
        <v>0</v>
      </c>
      <c r="BH635" s="98">
        <f t="shared" si="139"/>
        <v>0</v>
      </c>
      <c r="BJ635" s="98">
        <f t="shared" si="140"/>
        <v>0</v>
      </c>
    </row>
    <row r="636" spans="1:62" x14ac:dyDescent="0.3">
      <c r="A636" s="98" t="e">
        <f>VLOOKUP(F636,[1]Validation!$G$2:$H$39,2)</f>
        <v>#N/A</v>
      </c>
      <c r="B636" s="98">
        <v>309</v>
      </c>
      <c r="C636" s="98">
        <f t="shared" si="133"/>
        <v>0</v>
      </c>
      <c r="AF636" s="102">
        <f t="shared" si="132"/>
        <v>0</v>
      </c>
      <c r="AG636" s="102">
        <f t="shared" si="134"/>
        <v>0</v>
      </c>
      <c r="AQ636" s="102">
        <f>IFERROR(VLOOKUP(AP636,[1]Validation!$A$22:$B$24,2,),0)</f>
        <v>0</v>
      </c>
      <c r="AS636" s="102">
        <f>IFERROR(VLOOKUP(AR636,[1]Validation!$A$21:$C$24,3,),0)</f>
        <v>0</v>
      </c>
      <c r="AU636" s="102">
        <f>IFERROR(VLOOKUP(AT636,[1]Validation!$A$22:$D$24,4,),0)</f>
        <v>0</v>
      </c>
      <c r="AV636" s="102">
        <f t="shared" si="135"/>
        <v>0</v>
      </c>
      <c r="AW636" s="102">
        <f t="shared" si="136"/>
        <v>0</v>
      </c>
      <c r="BD636" s="98">
        <f t="shared" si="137"/>
        <v>0</v>
      </c>
      <c r="BF636" s="98">
        <f t="shared" si="138"/>
        <v>0</v>
      </c>
      <c r="BH636" s="98">
        <f t="shared" si="139"/>
        <v>0</v>
      </c>
      <c r="BJ636" s="98">
        <f t="shared" si="140"/>
        <v>0</v>
      </c>
    </row>
    <row r="637" spans="1:62" x14ac:dyDescent="0.3">
      <c r="A637" s="98" t="e">
        <f>VLOOKUP(F637,[1]Validation!$G$2:$H$39,2)</f>
        <v>#N/A</v>
      </c>
      <c r="B637" s="98">
        <v>309</v>
      </c>
      <c r="C637" s="98">
        <f t="shared" si="133"/>
        <v>0</v>
      </c>
      <c r="AF637" s="102">
        <f t="shared" si="132"/>
        <v>0</v>
      </c>
      <c r="AG637" s="102">
        <f t="shared" si="134"/>
        <v>0</v>
      </c>
      <c r="AQ637" s="102">
        <f>IFERROR(VLOOKUP(AP637,[1]Validation!$A$22:$B$24,2,),0)</f>
        <v>0</v>
      </c>
      <c r="AS637" s="102">
        <f>IFERROR(VLOOKUP(AR637,[1]Validation!$A$21:$C$24,3,),0)</f>
        <v>0</v>
      </c>
      <c r="AU637" s="102">
        <f>IFERROR(VLOOKUP(AT637,[1]Validation!$A$22:$D$24,4,),0)</f>
        <v>0</v>
      </c>
      <c r="AV637" s="102">
        <f t="shared" si="135"/>
        <v>0</v>
      </c>
      <c r="AW637" s="102">
        <f t="shared" si="136"/>
        <v>0</v>
      </c>
      <c r="BD637" s="98">
        <f t="shared" si="137"/>
        <v>0</v>
      </c>
      <c r="BF637" s="98">
        <f t="shared" si="138"/>
        <v>0</v>
      </c>
      <c r="BH637" s="98">
        <f t="shared" si="139"/>
        <v>0</v>
      </c>
      <c r="BJ637" s="98">
        <f t="shared" si="140"/>
        <v>0</v>
      </c>
    </row>
    <row r="638" spans="1:62" x14ac:dyDescent="0.3">
      <c r="A638" s="98" t="e">
        <f>VLOOKUP(F638,[1]Validation!$G$2:$H$39,2)</f>
        <v>#N/A</v>
      </c>
      <c r="B638" s="98">
        <v>309</v>
      </c>
      <c r="C638" s="98">
        <f t="shared" si="133"/>
        <v>0</v>
      </c>
      <c r="AF638" s="102">
        <f t="shared" si="132"/>
        <v>0</v>
      </c>
      <c r="AG638" s="102">
        <f t="shared" si="134"/>
        <v>0</v>
      </c>
      <c r="AQ638" s="102">
        <f>IFERROR(VLOOKUP(AP638,[1]Validation!$A$22:$B$24,2,),0)</f>
        <v>0</v>
      </c>
      <c r="AS638" s="102">
        <f>IFERROR(VLOOKUP(AR638,[1]Validation!$A$21:$C$24,3,),0)</f>
        <v>0</v>
      </c>
      <c r="AU638" s="102">
        <f>IFERROR(VLOOKUP(AT638,[1]Validation!$A$22:$D$24,4,),0)</f>
        <v>0</v>
      </c>
      <c r="AV638" s="102">
        <f t="shared" si="135"/>
        <v>0</v>
      </c>
      <c r="AW638" s="102">
        <f t="shared" si="136"/>
        <v>0</v>
      </c>
      <c r="BD638" s="98">
        <f t="shared" si="137"/>
        <v>0</v>
      </c>
      <c r="BF638" s="98">
        <f t="shared" si="138"/>
        <v>0</v>
      </c>
      <c r="BH638" s="98">
        <f t="shared" si="139"/>
        <v>0</v>
      </c>
      <c r="BJ638" s="98">
        <f t="shared" si="140"/>
        <v>0</v>
      </c>
    </row>
    <row r="639" spans="1:62" x14ac:dyDescent="0.3">
      <c r="A639" s="98" t="e">
        <f>VLOOKUP(F639,[1]Validation!$G$2:$H$39,2)</f>
        <v>#N/A</v>
      </c>
      <c r="B639" s="98">
        <v>309</v>
      </c>
      <c r="C639" s="98">
        <f t="shared" si="133"/>
        <v>0</v>
      </c>
      <c r="AF639" s="102">
        <f t="shared" si="132"/>
        <v>0</v>
      </c>
      <c r="AG639" s="102">
        <f t="shared" si="134"/>
        <v>0</v>
      </c>
      <c r="AQ639" s="102">
        <f>IFERROR(VLOOKUP(AP639,[1]Validation!$A$22:$B$24,2,),0)</f>
        <v>0</v>
      </c>
      <c r="AS639" s="102">
        <f>IFERROR(VLOOKUP(AR639,[1]Validation!$A$21:$C$24,3,),0)</f>
        <v>0</v>
      </c>
      <c r="AU639" s="102">
        <f>IFERROR(VLOOKUP(AT639,[1]Validation!$A$22:$D$24,4,),0)</f>
        <v>0</v>
      </c>
      <c r="AV639" s="102">
        <f t="shared" si="135"/>
        <v>0</v>
      </c>
      <c r="AW639" s="102">
        <f t="shared" si="136"/>
        <v>0</v>
      </c>
      <c r="BD639" s="98">
        <f t="shared" si="137"/>
        <v>0</v>
      </c>
      <c r="BF639" s="98">
        <f t="shared" si="138"/>
        <v>0</v>
      </c>
      <c r="BH639" s="98">
        <f t="shared" si="139"/>
        <v>0</v>
      </c>
      <c r="BJ639" s="98">
        <f t="shared" si="140"/>
        <v>0</v>
      </c>
    </row>
    <row r="640" spans="1:62" x14ac:dyDescent="0.3">
      <c r="A640" s="98" t="e">
        <f>VLOOKUP(F640,[1]Validation!$G$2:$H$39,2)</f>
        <v>#N/A</v>
      </c>
      <c r="B640" s="98">
        <v>309</v>
      </c>
      <c r="C640" s="98">
        <f t="shared" si="133"/>
        <v>0</v>
      </c>
      <c r="AF640" s="102">
        <f t="shared" ref="AF640:AF703" si="141">COUNTA(AE640)</f>
        <v>0</v>
      </c>
      <c r="AG640" s="102">
        <f t="shared" si="134"/>
        <v>0</v>
      </c>
      <c r="AQ640" s="102">
        <f>IFERROR(VLOOKUP(AP640,[1]Validation!$A$22:$B$24,2,),0)</f>
        <v>0</v>
      </c>
      <c r="AS640" s="102">
        <f>IFERROR(VLOOKUP(AR640,[1]Validation!$A$21:$C$24,3,),0)</f>
        <v>0</v>
      </c>
      <c r="AU640" s="102">
        <f>IFERROR(VLOOKUP(AT640,[1]Validation!$A$22:$D$24,4,),0)</f>
        <v>0</v>
      </c>
      <c r="AV640" s="102">
        <f t="shared" si="135"/>
        <v>0</v>
      </c>
      <c r="AW640" s="102">
        <f t="shared" si="136"/>
        <v>0</v>
      </c>
      <c r="BD640" s="98">
        <f t="shared" si="137"/>
        <v>0</v>
      </c>
      <c r="BF640" s="98">
        <f t="shared" si="138"/>
        <v>0</v>
      </c>
      <c r="BH640" s="98">
        <f t="shared" si="139"/>
        <v>0</v>
      </c>
      <c r="BJ640" s="98">
        <f t="shared" si="140"/>
        <v>0</v>
      </c>
    </row>
    <row r="641" spans="1:62" x14ac:dyDescent="0.3">
      <c r="A641" s="98" t="e">
        <f>VLOOKUP(F641,[1]Validation!$G$2:$H$39,2)</f>
        <v>#N/A</v>
      </c>
      <c r="B641" s="98">
        <v>309</v>
      </c>
      <c r="C641" s="98">
        <f t="shared" si="133"/>
        <v>0</v>
      </c>
      <c r="AF641" s="102">
        <f t="shared" si="141"/>
        <v>0</v>
      </c>
      <c r="AG641" s="102">
        <f t="shared" si="134"/>
        <v>0</v>
      </c>
      <c r="AQ641" s="102">
        <f>IFERROR(VLOOKUP(AP641,[1]Validation!$A$22:$B$24,2,),0)</f>
        <v>0</v>
      </c>
      <c r="AS641" s="102">
        <f>IFERROR(VLOOKUP(AR641,[1]Validation!$A$21:$C$24,3,),0)</f>
        <v>0</v>
      </c>
      <c r="AU641" s="102">
        <f>IFERROR(VLOOKUP(AT641,[1]Validation!$A$22:$D$24,4,),0)</f>
        <v>0</v>
      </c>
      <c r="AV641" s="102">
        <f t="shared" si="135"/>
        <v>0</v>
      </c>
      <c r="AW641" s="102">
        <f t="shared" si="136"/>
        <v>0</v>
      </c>
      <c r="BD641" s="98">
        <f t="shared" si="137"/>
        <v>0</v>
      </c>
      <c r="BF641" s="98">
        <f t="shared" si="138"/>
        <v>0</v>
      </c>
      <c r="BH641" s="98">
        <f t="shared" si="139"/>
        <v>0</v>
      </c>
      <c r="BJ641" s="98">
        <f t="shared" si="140"/>
        <v>0</v>
      </c>
    </row>
    <row r="642" spans="1:62" x14ac:dyDescent="0.3">
      <c r="A642" s="98" t="e">
        <f>VLOOKUP(F642,[1]Validation!$G$2:$H$39,2)</f>
        <v>#N/A</v>
      </c>
      <c r="B642" s="98">
        <v>309</v>
      </c>
      <c r="C642" s="98">
        <f t="shared" si="133"/>
        <v>0</v>
      </c>
      <c r="AF642" s="102">
        <f t="shared" si="141"/>
        <v>0</v>
      </c>
      <c r="AG642" s="102">
        <f t="shared" si="134"/>
        <v>0</v>
      </c>
      <c r="AQ642" s="102">
        <f>IFERROR(VLOOKUP(AP642,[1]Validation!$A$22:$B$24,2,),0)</f>
        <v>0</v>
      </c>
      <c r="AS642" s="102">
        <f>IFERROR(VLOOKUP(AR642,[1]Validation!$A$21:$C$24,3,),0)</f>
        <v>0</v>
      </c>
      <c r="AU642" s="102">
        <f>IFERROR(VLOOKUP(AT642,[1]Validation!$A$22:$D$24,4,),0)</f>
        <v>0</v>
      </c>
      <c r="AV642" s="102">
        <f t="shared" si="135"/>
        <v>0</v>
      </c>
      <c r="AW642" s="102">
        <f t="shared" si="136"/>
        <v>0</v>
      </c>
      <c r="BD642" s="98">
        <f t="shared" si="137"/>
        <v>0</v>
      </c>
      <c r="BF642" s="98">
        <f t="shared" si="138"/>
        <v>0</v>
      </c>
      <c r="BH642" s="98">
        <f t="shared" si="139"/>
        <v>0</v>
      </c>
      <c r="BJ642" s="98">
        <f t="shared" si="140"/>
        <v>0</v>
      </c>
    </row>
    <row r="643" spans="1:62" x14ac:dyDescent="0.3">
      <c r="A643" s="98" t="e">
        <f>VLOOKUP(F643,[1]Validation!$G$2:$H$39,2)</f>
        <v>#N/A</v>
      </c>
      <c r="B643" s="98">
        <v>309</v>
      </c>
      <c r="C643" s="98">
        <f t="shared" si="133"/>
        <v>0</v>
      </c>
      <c r="AF643" s="102">
        <f t="shared" si="141"/>
        <v>0</v>
      </c>
      <c r="AG643" s="102">
        <f t="shared" si="134"/>
        <v>0</v>
      </c>
      <c r="AQ643" s="102">
        <f>IFERROR(VLOOKUP(AP643,[1]Validation!$A$22:$B$24,2,),0)</f>
        <v>0</v>
      </c>
      <c r="AS643" s="102">
        <f>IFERROR(VLOOKUP(AR643,[1]Validation!$A$21:$C$24,3,),0)</f>
        <v>0</v>
      </c>
      <c r="AU643" s="102">
        <f>IFERROR(VLOOKUP(AT643,[1]Validation!$A$22:$D$24,4,),0)</f>
        <v>0</v>
      </c>
      <c r="AV643" s="102">
        <f t="shared" si="135"/>
        <v>0</v>
      </c>
      <c r="AW643" s="102">
        <f t="shared" si="136"/>
        <v>0</v>
      </c>
      <c r="BD643" s="98">
        <f t="shared" si="137"/>
        <v>0</v>
      </c>
      <c r="BF643" s="98">
        <f t="shared" si="138"/>
        <v>0</v>
      </c>
      <c r="BH643" s="98">
        <f t="shared" si="139"/>
        <v>0</v>
      </c>
      <c r="BJ643" s="98">
        <f t="shared" si="140"/>
        <v>0</v>
      </c>
    </row>
    <row r="644" spans="1:62" x14ac:dyDescent="0.3">
      <c r="A644" s="98" t="e">
        <f>VLOOKUP(F644,[1]Validation!$G$2:$H$39,2)</f>
        <v>#N/A</v>
      </c>
      <c r="B644" s="98">
        <v>309</v>
      </c>
      <c r="C644" s="98">
        <f t="shared" si="133"/>
        <v>0</v>
      </c>
      <c r="AF644" s="102">
        <f t="shared" si="141"/>
        <v>0</v>
      </c>
      <c r="AG644" s="102">
        <f t="shared" si="134"/>
        <v>0</v>
      </c>
      <c r="AQ644" s="102">
        <f>IFERROR(VLOOKUP(AP644,[1]Validation!$A$22:$B$24,2,),0)</f>
        <v>0</v>
      </c>
      <c r="AS644" s="102">
        <f>IFERROR(VLOOKUP(AR644,[1]Validation!$A$21:$C$24,3,),0)</f>
        <v>0</v>
      </c>
      <c r="AU644" s="102">
        <f>IFERROR(VLOOKUP(AT644,[1]Validation!$A$22:$D$24,4,),0)</f>
        <v>0</v>
      </c>
      <c r="AV644" s="102">
        <f t="shared" si="135"/>
        <v>0</v>
      </c>
      <c r="AW644" s="102">
        <f t="shared" si="136"/>
        <v>0</v>
      </c>
      <c r="BD644" s="98">
        <f t="shared" si="137"/>
        <v>0</v>
      </c>
      <c r="BF644" s="98">
        <f t="shared" si="138"/>
        <v>0</v>
      </c>
      <c r="BH644" s="98">
        <f t="shared" si="139"/>
        <v>0</v>
      </c>
      <c r="BJ644" s="98">
        <f t="shared" si="140"/>
        <v>0</v>
      </c>
    </row>
    <row r="645" spans="1:62" x14ac:dyDescent="0.3">
      <c r="A645" s="98" t="e">
        <f>VLOOKUP(F645,[1]Validation!$G$2:$H$39,2)</f>
        <v>#N/A</v>
      </c>
      <c r="B645" s="98">
        <v>309</v>
      </c>
      <c r="C645" s="98">
        <f t="shared" si="133"/>
        <v>0</v>
      </c>
      <c r="AF645" s="102">
        <f t="shared" si="141"/>
        <v>0</v>
      </c>
      <c r="AG645" s="102">
        <f t="shared" si="134"/>
        <v>0</v>
      </c>
      <c r="AQ645" s="102">
        <f>IFERROR(VLOOKUP(AP645,[1]Validation!$A$22:$B$24,2,),0)</f>
        <v>0</v>
      </c>
      <c r="AS645" s="102">
        <f>IFERROR(VLOOKUP(AR645,[1]Validation!$A$21:$C$24,3,),0)</f>
        <v>0</v>
      </c>
      <c r="AU645" s="102">
        <f>IFERROR(VLOOKUP(AT645,[1]Validation!$A$22:$D$24,4,),0)</f>
        <v>0</v>
      </c>
      <c r="AV645" s="102">
        <f t="shared" si="135"/>
        <v>0</v>
      </c>
      <c r="AW645" s="102">
        <f t="shared" si="136"/>
        <v>0</v>
      </c>
      <c r="BD645" s="98">
        <f t="shared" si="137"/>
        <v>0</v>
      </c>
      <c r="BF645" s="98">
        <f t="shared" si="138"/>
        <v>0</v>
      </c>
      <c r="BH645" s="98">
        <f t="shared" si="139"/>
        <v>0</v>
      </c>
      <c r="BJ645" s="98">
        <f t="shared" si="140"/>
        <v>0</v>
      </c>
    </row>
    <row r="646" spans="1:62" x14ac:dyDescent="0.3">
      <c r="A646" s="98" t="e">
        <f>VLOOKUP(F646,[1]Validation!$G$2:$H$39,2)</f>
        <v>#N/A</v>
      </c>
      <c r="B646" s="98">
        <v>309</v>
      </c>
      <c r="C646" s="98">
        <f t="shared" si="133"/>
        <v>0</v>
      </c>
      <c r="AF646" s="102">
        <f t="shared" si="141"/>
        <v>0</v>
      </c>
      <c r="AG646" s="102">
        <f t="shared" si="134"/>
        <v>0</v>
      </c>
      <c r="AQ646" s="102">
        <f>IFERROR(VLOOKUP(AP646,[1]Validation!$A$22:$B$24,2,),0)</f>
        <v>0</v>
      </c>
      <c r="AS646" s="102">
        <f>IFERROR(VLOOKUP(AR646,[1]Validation!$A$21:$C$24,3,),0)</f>
        <v>0</v>
      </c>
      <c r="AU646" s="102">
        <f>IFERROR(VLOOKUP(AT646,[1]Validation!$A$22:$D$24,4,),0)</f>
        <v>0</v>
      </c>
      <c r="AV646" s="102">
        <f t="shared" si="135"/>
        <v>0</v>
      </c>
      <c r="AW646" s="102">
        <f t="shared" si="136"/>
        <v>0</v>
      </c>
      <c r="BD646" s="98">
        <f t="shared" si="137"/>
        <v>0</v>
      </c>
      <c r="BF646" s="98">
        <f t="shared" si="138"/>
        <v>0</v>
      </c>
      <c r="BH646" s="98">
        <f t="shared" si="139"/>
        <v>0</v>
      </c>
      <c r="BJ646" s="98">
        <f t="shared" si="140"/>
        <v>0</v>
      </c>
    </row>
    <row r="647" spans="1:62" x14ac:dyDescent="0.3">
      <c r="A647" s="98" t="e">
        <f>VLOOKUP(F647,[1]Validation!$G$2:$H$39,2)</f>
        <v>#N/A</v>
      </c>
      <c r="B647" s="98">
        <v>309</v>
      </c>
      <c r="C647" s="98">
        <f t="shared" si="133"/>
        <v>0</v>
      </c>
      <c r="AF647" s="102">
        <f t="shared" si="141"/>
        <v>0</v>
      </c>
      <c r="AG647" s="102">
        <f t="shared" si="134"/>
        <v>0</v>
      </c>
      <c r="AQ647" s="102">
        <f>IFERROR(VLOOKUP(AP647,[1]Validation!$A$22:$B$24,2,),0)</f>
        <v>0</v>
      </c>
      <c r="AS647" s="102">
        <f>IFERROR(VLOOKUP(AR647,[1]Validation!$A$21:$C$24,3,),0)</f>
        <v>0</v>
      </c>
      <c r="AU647" s="102">
        <f>IFERROR(VLOOKUP(AT647,[1]Validation!$A$22:$D$24,4,),0)</f>
        <v>0</v>
      </c>
      <c r="AV647" s="102">
        <f t="shared" si="135"/>
        <v>0</v>
      </c>
      <c r="AW647" s="102">
        <f t="shared" si="136"/>
        <v>0</v>
      </c>
      <c r="BD647" s="98">
        <f t="shared" si="137"/>
        <v>0</v>
      </c>
      <c r="BF647" s="98">
        <f t="shared" si="138"/>
        <v>0</v>
      </c>
      <c r="BH647" s="98">
        <f t="shared" si="139"/>
        <v>0</v>
      </c>
      <c r="BJ647" s="98">
        <f t="shared" si="140"/>
        <v>0</v>
      </c>
    </row>
    <row r="648" spans="1:62" x14ac:dyDescent="0.3">
      <c r="A648" s="98" t="e">
        <f>VLOOKUP(F648,[1]Validation!$G$2:$H$39,2)</f>
        <v>#N/A</v>
      </c>
      <c r="B648" s="98">
        <v>309</v>
      </c>
      <c r="C648" s="98">
        <f t="shared" si="133"/>
        <v>0</v>
      </c>
      <c r="AF648" s="102">
        <f t="shared" si="141"/>
        <v>0</v>
      </c>
      <c r="AG648" s="102">
        <f t="shared" si="134"/>
        <v>0</v>
      </c>
      <c r="AQ648" s="102">
        <f>IFERROR(VLOOKUP(AP648,[1]Validation!$A$22:$B$24,2,),0)</f>
        <v>0</v>
      </c>
      <c r="AS648" s="102">
        <f>IFERROR(VLOOKUP(AR648,[1]Validation!$A$21:$C$24,3,),0)</f>
        <v>0</v>
      </c>
      <c r="AU648" s="102">
        <f>IFERROR(VLOOKUP(AT648,[1]Validation!$A$22:$D$24,4,),0)</f>
        <v>0</v>
      </c>
      <c r="AV648" s="102">
        <f t="shared" si="135"/>
        <v>0</v>
      </c>
      <c r="AW648" s="102">
        <f t="shared" si="136"/>
        <v>0</v>
      </c>
      <c r="BD648" s="98">
        <f t="shared" si="137"/>
        <v>0</v>
      </c>
      <c r="BF648" s="98">
        <f t="shared" si="138"/>
        <v>0</v>
      </c>
      <c r="BH648" s="98">
        <f t="shared" si="139"/>
        <v>0</v>
      </c>
      <c r="BJ648" s="98">
        <f t="shared" si="140"/>
        <v>0</v>
      </c>
    </row>
    <row r="649" spans="1:62" x14ac:dyDescent="0.3">
      <c r="A649" s="98" t="e">
        <f>VLOOKUP(F649,[1]Validation!$G$2:$H$39,2)</f>
        <v>#N/A</v>
      </c>
      <c r="B649" s="98">
        <v>309</v>
      </c>
      <c r="C649" s="98">
        <f t="shared" si="133"/>
        <v>0</v>
      </c>
      <c r="AF649" s="102">
        <f t="shared" si="141"/>
        <v>0</v>
      </c>
      <c r="AG649" s="102">
        <f t="shared" si="134"/>
        <v>0</v>
      </c>
      <c r="AQ649" s="102">
        <f>IFERROR(VLOOKUP(AP649,[1]Validation!$A$22:$B$24,2,),0)</f>
        <v>0</v>
      </c>
      <c r="AS649" s="102">
        <f>IFERROR(VLOOKUP(AR649,[1]Validation!$A$21:$C$24,3,),0)</f>
        <v>0</v>
      </c>
      <c r="AU649" s="102">
        <f>IFERROR(VLOOKUP(AT649,[1]Validation!$A$22:$D$24,4,),0)</f>
        <v>0</v>
      </c>
      <c r="AV649" s="102">
        <f t="shared" si="135"/>
        <v>0</v>
      </c>
      <c r="AW649" s="102">
        <f t="shared" si="136"/>
        <v>0</v>
      </c>
      <c r="BD649" s="98">
        <f t="shared" si="137"/>
        <v>0</v>
      </c>
      <c r="BF649" s="98">
        <f t="shared" si="138"/>
        <v>0</v>
      </c>
      <c r="BH649" s="98">
        <f t="shared" si="139"/>
        <v>0</v>
      </c>
      <c r="BJ649" s="98">
        <f t="shared" si="140"/>
        <v>0</v>
      </c>
    </row>
    <row r="650" spans="1:62" x14ac:dyDescent="0.3">
      <c r="A650" s="98" t="e">
        <f>VLOOKUP(F650,[1]Validation!$G$2:$H$39,2)</f>
        <v>#N/A</v>
      </c>
      <c r="B650" s="98">
        <v>309</v>
      </c>
      <c r="C650" s="98">
        <f t="shared" si="133"/>
        <v>0</v>
      </c>
      <c r="AF650" s="102">
        <f t="shared" si="141"/>
        <v>0</v>
      </c>
      <c r="AG650" s="102">
        <f t="shared" si="134"/>
        <v>0</v>
      </c>
      <c r="AQ650" s="102">
        <f>IFERROR(VLOOKUP(AP650,[1]Validation!$A$22:$B$24,2,),0)</f>
        <v>0</v>
      </c>
      <c r="AS650" s="102">
        <f>IFERROR(VLOOKUP(AR650,[1]Validation!$A$21:$C$24,3,),0)</f>
        <v>0</v>
      </c>
      <c r="AU650" s="102">
        <f>IFERROR(VLOOKUP(AT650,[1]Validation!$A$22:$D$24,4,),0)</f>
        <v>0</v>
      </c>
      <c r="AV650" s="102">
        <f t="shared" si="135"/>
        <v>0</v>
      </c>
      <c r="AW650" s="102">
        <f t="shared" si="136"/>
        <v>0</v>
      </c>
      <c r="BD650" s="98">
        <f t="shared" si="137"/>
        <v>0</v>
      </c>
      <c r="BF650" s="98">
        <f t="shared" si="138"/>
        <v>0</v>
      </c>
      <c r="BH650" s="98">
        <f t="shared" si="139"/>
        <v>0</v>
      </c>
      <c r="BJ650" s="98">
        <f t="shared" si="140"/>
        <v>0</v>
      </c>
    </row>
    <row r="651" spans="1:62" x14ac:dyDescent="0.3">
      <c r="A651" s="98" t="e">
        <f>VLOOKUP(F651,[1]Validation!$G$2:$H$39,2)</f>
        <v>#N/A</v>
      </c>
      <c r="B651" s="98">
        <v>309</v>
      </c>
      <c r="C651" s="98">
        <f t="shared" si="133"/>
        <v>0</v>
      </c>
      <c r="AF651" s="102">
        <f t="shared" si="141"/>
        <v>0</v>
      </c>
      <c r="AG651" s="102">
        <f t="shared" si="134"/>
        <v>0</v>
      </c>
      <c r="AQ651" s="102">
        <f>IFERROR(VLOOKUP(AP651,[1]Validation!$A$22:$B$24,2,),0)</f>
        <v>0</v>
      </c>
      <c r="AS651" s="102">
        <f>IFERROR(VLOOKUP(AR651,[1]Validation!$A$21:$C$24,3,),0)</f>
        <v>0</v>
      </c>
      <c r="AU651" s="102">
        <f>IFERROR(VLOOKUP(AT651,[1]Validation!$A$22:$D$24,4,),0)</f>
        <v>0</v>
      </c>
      <c r="AV651" s="102">
        <f t="shared" si="135"/>
        <v>0</v>
      </c>
      <c r="AW651" s="102">
        <f t="shared" si="136"/>
        <v>0</v>
      </c>
      <c r="BD651" s="98">
        <f t="shared" si="137"/>
        <v>0</v>
      </c>
      <c r="BF651" s="98">
        <f t="shared" si="138"/>
        <v>0</v>
      </c>
      <c r="BH651" s="98">
        <f t="shared" si="139"/>
        <v>0</v>
      </c>
      <c r="BJ651" s="98">
        <f t="shared" si="140"/>
        <v>0</v>
      </c>
    </row>
    <row r="652" spans="1:62" x14ac:dyDescent="0.3">
      <c r="A652" s="98" t="e">
        <f>VLOOKUP(F652,[1]Validation!$G$2:$H$39,2)</f>
        <v>#N/A</v>
      </c>
      <c r="B652" s="98">
        <v>309</v>
      </c>
      <c r="C652" s="98">
        <f t="shared" si="133"/>
        <v>0</v>
      </c>
      <c r="AF652" s="102">
        <f t="shared" si="141"/>
        <v>0</v>
      </c>
      <c r="AG652" s="102">
        <f t="shared" si="134"/>
        <v>0</v>
      </c>
      <c r="AQ652" s="102">
        <f>IFERROR(VLOOKUP(AP652,[1]Validation!$A$22:$B$24,2,),0)</f>
        <v>0</v>
      </c>
      <c r="AS652" s="102">
        <f>IFERROR(VLOOKUP(AR652,[1]Validation!$A$21:$C$24,3,),0)</f>
        <v>0</v>
      </c>
      <c r="AU652" s="102">
        <f>IFERROR(VLOOKUP(AT652,[1]Validation!$A$22:$D$24,4,),0)</f>
        <v>0</v>
      </c>
      <c r="AV652" s="102">
        <f t="shared" si="135"/>
        <v>0</v>
      </c>
      <c r="AW652" s="102">
        <f t="shared" si="136"/>
        <v>0</v>
      </c>
      <c r="BD652" s="98">
        <f t="shared" si="137"/>
        <v>0</v>
      </c>
      <c r="BF652" s="98">
        <f t="shared" si="138"/>
        <v>0</v>
      </c>
      <c r="BH652" s="98">
        <f t="shared" si="139"/>
        <v>0</v>
      </c>
      <c r="BJ652" s="98">
        <f t="shared" si="140"/>
        <v>0</v>
      </c>
    </row>
    <row r="653" spans="1:62" x14ac:dyDescent="0.3">
      <c r="A653" s="98" t="e">
        <f>VLOOKUP(F653,[1]Validation!$G$2:$H$39,2)</f>
        <v>#N/A</v>
      </c>
      <c r="B653" s="98">
        <v>309</v>
      </c>
      <c r="C653" s="98">
        <f t="shared" si="133"/>
        <v>0</v>
      </c>
      <c r="AF653" s="102">
        <f t="shared" si="141"/>
        <v>0</v>
      </c>
      <c r="AG653" s="102">
        <f t="shared" si="134"/>
        <v>0</v>
      </c>
      <c r="AQ653" s="102">
        <f>IFERROR(VLOOKUP(AP653,[1]Validation!$A$22:$B$24,2,),0)</f>
        <v>0</v>
      </c>
      <c r="AS653" s="102">
        <f>IFERROR(VLOOKUP(AR653,[1]Validation!$A$21:$C$24,3,),0)</f>
        <v>0</v>
      </c>
      <c r="AU653" s="102">
        <f>IFERROR(VLOOKUP(AT653,[1]Validation!$A$22:$D$24,4,),0)</f>
        <v>0</v>
      </c>
      <c r="AV653" s="102">
        <f t="shared" si="135"/>
        <v>0</v>
      </c>
      <c r="AW653" s="102">
        <f t="shared" si="136"/>
        <v>0</v>
      </c>
      <c r="BD653" s="98">
        <f t="shared" si="137"/>
        <v>0</v>
      </c>
      <c r="BF653" s="98">
        <f t="shared" si="138"/>
        <v>0</v>
      </c>
      <c r="BH653" s="98">
        <f t="shared" si="139"/>
        <v>0</v>
      </c>
      <c r="BJ653" s="98">
        <f t="shared" si="140"/>
        <v>0</v>
      </c>
    </row>
    <row r="654" spans="1:62" x14ac:dyDescent="0.3">
      <c r="A654" s="98" t="e">
        <f>VLOOKUP(F654,[1]Validation!$G$2:$H$39,2)</f>
        <v>#N/A</v>
      </c>
      <c r="B654" s="98">
        <v>309</v>
      </c>
      <c r="C654" s="98">
        <f t="shared" si="133"/>
        <v>0</v>
      </c>
      <c r="AF654" s="102">
        <f t="shared" si="141"/>
        <v>0</v>
      </c>
      <c r="AG654" s="102">
        <f t="shared" si="134"/>
        <v>0</v>
      </c>
      <c r="AQ654" s="102">
        <f>IFERROR(VLOOKUP(AP654,[1]Validation!$A$22:$B$24,2,),0)</f>
        <v>0</v>
      </c>
      <c r="AS654" s="102">
        <f>IFERROR(VLOOKUP(AR654,[1]Validation!$A$21:$C$24,3,),0)</f>
        <v>0</v>
      </c>
      <c r="AU654" s="102">
        <f>IFERROR(VLOOKUP(AT654,[1]Validation!$A$22:$D$24,4,),0)</f>
        <v>0</v>
      </c>
      <c r="AV654" s="102">
        <f t="shared" si="135"/>
        <v>0</v>
      </c>
      <c r="AW654" s="102">
        <f t="shared" si="136"/>
        <v>0</v>
      </c>
      <c r="BD654" s="98">
        <f t="shared" si="137"/>
        <v>0</v>
      </c>
      <c r="BF654" s="98">
        <f t="shared" si="138"/>
        <v>0</v>
      </c>
      <c r="BH654" s="98">
        <f t="shared" si="139"/>
        <v>0</v>
      </c>
      <c r="BJ654" s="98">
        <f t="shared" si="140"/>
        <v>0</v>
      </c>
    </row>
    <row r="655" spans="1:62" x14ac:dyDescent="0.3">
      <c r="A655" s="98" t="e">
        <f>VLOOKUP(F655,[1]Validation!$G$2:$H$39,2)</f>
        <v>#N/A</v>
      </c>
      <c r="B655" s="98">
        <v>309</v>
      </c>
      <c r="C655" s="98">
        <f t="shared" si="133"/>
        <v>0</v>
      </c>
      <c r="AF655" s="102">
        <f t="shared" si="141"/>
        <v>0</v>
      </c>
      <c r="AG655" s="102">
        <f t="shared" si="134"/>
        <v>0</v>
      </c>
      <c r="AQ655" s="102">
        <f>IFERROR(VLOOKUP(AP655,[1]Validation!$A$22:$B$24,2,),0)</f>
        <v>0</v>
      </c>
      <c r="AS655" s="102">
        <f>IFERROR(VLOOKUP(AR655,[1]Validation!$A$21:$C$24,3,),0)</f>
        <v>0</v>
      </c>
      <c r="AU655" s="102">
        <f>IFERROR(VLOOKUP(AT655,[1]Validation!$A$22:$D$24,4,),0)</f>
        <v>0</v>
      </c>
      <c r="AV655" s="102">
        <f t="shared" si="135"/>
        <v>0</v>
      </c>
      <c r="AW655" s="102">
        <f t="shared" si="136"/>
        <v>0</v>
      </c>
      <c r="BD655" s="98">
        <f t="shared" si="137"/>
        <v>0</v>
      </c>
      <c r="BF655" s="98">
        <f t="shared" si="138"/>
        <v>0</v>
      </c>
      <c r="BH655" s="98">
        <f t="shared" si="139"/>
        <v>0</v>
      </c>
      <c r="BJ655" s="98">
        <f t="shared" si="140"/>
        <v>0</v>
      </c>
    </row>
    <row r="656" spans="1:62" x14ac:dyDescent="0.3">
      <c r="A656" s="98" t="e">
        <f>VLOOKUP(F656,[1]Validation!$G$2:$H$39,2)</f>
        <v>#N/A</v>
      </c>
      <c r="B656" s="98">
        <v>309</v>
      </c>
      <c r="C656" s="98">
        <f t="shared" si="133"/>
        <v>0</v>
      </c>
      <c r="AF656" s="102">
        <f t="shared" si="141"/>
        <v>0</v>
      </c>
      <c r="AG656" s="102">
        <f t="shared" si="134"/>
        <v>0</v>
      </c>
      <c r="AQ656" s="102">
        <f>IFERROR(VLOOKUP(AP656,[1]Validation!$A$22:$B$24,2,),0)</f>
        <v>0</v>
      </c>
      <c r="AS656" s="102">
        <f>IFERROR(VLOOKUP(AR656,[1]Validation!$A$21:$C$24,3,),0)</f>
        <v>0</v>
      </c>
      <c r="AU656" s="102">
        <f>IFERROR(VLOOKUP(AT656,[1]Validation!$A$22:$D$24,4,),0)</f>
        <v>0</v>
      </c>
      <c r="AV656" s="102">
        <f t="shared" si="135"/>
        <v>0</v>
      </c>
      <c r="AW656" s="102">
        <f t="shared" si="136"/>
        <v>0</v>
      </c>
      <c r="BD656" s="98">
        <f t="shared" si="137"/>
        <v>0</v>
      </c>
      <c r="BF656" s="98">
        <f t="shared" si="138"/>
        <v>0</v>
      </c>
      <c r="BH656" s="98">
        <f t="shared" si="139"/>
        <v>0</v>
      </c>
      <c r="BJ656" s="98">
        <f t="shared" si="140"/>
        <v>0</v>
      </c>
    </row>
    <row r="657" spans="1:62" x14ac:dyDescent="0.3">
      <c r="A657" s="98" t="e">
        <f>VLOOKUP(F657,[1]Validation!$G$2:$H$39,2)</f>
        <v>#N/A</v>
      </c>
      <c r="B657" s="98">
        <v>309</v>
      </c>
      <c r="C657" s="98">
        <f t="shared" si="133"/>
        <v>0</v>
      </c>
      <c r="AF657" s="102">
        <f t="shared" si="141"/>
        <v>0</v>
      </c>
      <c r="AG657" s="102">
        <f t="shared" si="134"/>
        <v>0</v>
      </c>
      <c r="AQ657" s="102">
        <f>IFERROR(VLOOKUP(AP657,[1]Validation!$A$22:$B$24,2,),0)</f>
        <v>0</v>
      </c>
      <c r="AS657" s="102">
        <f>IFERROR(VLOOKUP(AR657,[1]Validation!$A$21:$C$24,3,),0)</f>
        <v>0</v>
      </c>
      <c r="AU657" s="102">
        <f>IFERROR(VLOOKUP(AT657,[1]Validation!$A$22:$D$24,4,),0)</f>
        <v>0</v>
      </c>
      <c r="AV657" s="102">
        <f t="shared" si="135"/>
        <v>0</v>
      </c>
      <c r="AW657" s="102">
        <f t="shared" si="136"/>
        <v>0</v>
      </c>
      <c r="BD657" s="98">
        <f t="shared" si="137"/>
        <v>0</v>
      </c>
      <c r="BF657" s="98">
        <f t="shared" si="138"/>
        <v>0</v>
      </c>
      <c r="BH657" s="98">
        <f t="shared" si="139"/>
        <v>0</v>
      </c>
      <c r="BJ657" s="98">
        <f t="shared" si="140"/>
        <v>0</v>
      </c>
    </row>
    <row r="658" spans="1:62" x14ac:dyDescent="0.3">
      <c r="A658" s="98" t="e">
        <f>VLOOKUP(F658,[1]Validation!$G$2:$H$39,2)</f>
        <v>#N/A</v>
      </c>
      <c r="B658" s="98">
        <v>309</v>
      </c>
      <c r="C658" s="98">
        <f t="shared" si="133"/>
        <v>0</v>
      </c>
      <c r="AF658" s="102">
        <f t="shared" si="141"/>
        <v>0</v>
      </c>
      <c r="AG658" s="102">
        <f t="shared" si="134"/>
        <v>0</v>
      </c>
      <c r="AQ658" s="102">
        <f>IFERROR(VLOOKUP(AP658,[1]Validation!$A$22:$B$24,2,),0)</f>
        <v>0</v>
      </c>
      <c r="AS658" s="102">
        <f>IFERROR(VLOOKUP(AR658,[1]Validation!$A$21:$C$24,3,),0)</f>
        <v>0</v>
      </c>
      <c r="AU658" s="102">
        <f>IFERROR(VLOOKUP(AT658,[1]Validation!$A$22:$D$24,4,),0)</f>
        <v>0</v>
      </c>
      <c r="AV658" s="102">
        <f t="shared" si="135"/>
        <v>0</v>
      </c>
      <c r="AW658" s="102">
        <f t="shared" si="136"/>
        <v>0</v>
      </c>
      <c r="BD658" s="98">
        <f t="shared" si="137"/>
        <v>0</v>
      </c>
      <c r="BF658" s="98">
        <f t="shared" si="138"/>
        <v>0</v>
      </c>
      <c r="BH658" s="98">
        <f t="shared" si="139"/>
        <v>0</v>
      </c>
      <c r="BJ658" s="98">
        <f t="shared" si="140"/>
        <v>0</v>
      </c>
    </row>
    <row r="659" spans="1:62" x14ac:dyDescent="0.3">
      <c r="A659" s="98" t="e">
        <f>VLOOKUP(F659,[1]Validation!$G$2:$H$39,2)</f>
        <v>#N/A</v>
      </c>
      <c r="B659" s="98">
        <v>309</v>
      </c>
      <c r="C659" s="98">
        <f t="shared" si="133"/>
        <v>0</v>
      </c>
      <c r="AF659" s="102">
        <f t="shared" si="141"/>
        <v>0</v>
      </c>
      <c r="AG659" s="102">
        <f t="shared" si="134"/>
        <v>0</v>
      </c>
      <c r="AQ659" s="102">
        <f>IFERROR(VLOOKUP(AP659,[1]Validation!$A$22:$B$24,2,),0)</f>
        <v>0</v>
      </c>
      <c r="AS659" s="102">
        <f>IFERROR(VLOOKUP(AR659,[1]Validation!$A$21:$C$24,3,),0)</f>
        <v>0</v>
      </c>
      <c r="AU659" s="102">
        <f>IFERROR(VLOOKUP(AT659,[1]Validation!$A$22:$D$24,4,),0)</f>
        <v>0</v>
      </c>
      <c r="AV659" s="102">
        <f t="shared" si="135"/>
        <v>0</v>
      </c>
      <c r="AW659" s="102">
        <f t="shared" si="136"/>
        <v>0</v>
      </c>
      <c r="BD659" s="98">
        <f t="shared" si="137"/>
        <v>0</v>
      </c>
      <c r="BF659" s="98">
        <f t="shared" si="138"/>
        <v>0</v>
      </c>
      <c r="BH659" s="98">
        <f t="shared" si="139"/>
        <v>0</v>
      </c>
      <c r="BJ659" s="98">
        <f t="shared" si="140"/>
        <v>0</v>
      </c>
    </row>
    <row r="660" spans="1:62" x14ac:dyDescent="0.3">
      <c r="A660" s="98" t="e">
        <f>VLOOKUP(F660,[1]Validation!$G$2:$H$39,2)</f>
        <v>#N/A</v>
      </c>
      <c r="B660" s="98">
        <v>309</v>
      </c>
      <c r="C660" s="98">
        <f t="shared" si="133"/>
        <v>0</v>
      </c>
      <c r="AF660" s="102">
        <f t="shared" si="141"/>
        <v>0</v>
      </c>
      <c r="AG660" s="102">
        <f t="shared" si="134"/>
        <v>0</v>
      </c>
      <c r="AQ660" s="102">
        <f>IFERROR(VLOOKUP(AP660,[1]Validation!$A$22:$B$24,2,),0)</f>
        <v>0</v>
      </c>
      <c r="AS660" s="102">
        <f>IFERROR(VLOOKUP(AR660,[1]Validation!$A$21:$C$24,3,),0)</f>
        <v>0</v>
      </c>
      <c r="AU660" s="102">
        <f>IFERROR(VLOOKUP(AT660,[1]Validation!$A$22:$D$24,4,),0)</f>
        <v>0</v>
      </c>
      <c r="AV660" s="102">
        <f t="shared" si="135"/>
        <v>0</v>
      </c>
      <c r="AW660" s="102">
        <f t="shared" si="136"/>
        <v>0</v>
      </c>
      <c r="BD660" s="98">
        <f t="shared" si="137"/>
        <v>0</v>
      </c>
      <c r="BF660" s="98">
        <f t="shared" si="138"/>
        <v>0</v>
      </c>
      <c r="BH660" s="98">
        <f t="shared" si="139"/>
        <v>0</v>
      </c>
      <c r="BJ660" s="98">
        <f t="shared" si="140"/>
        <v>0</v>
      </c>
    </row>
    <row r="661" spans="1:62" x14ac:dyDescent="0.3">
      <c r="A661" s="98" t="e">
        <f>VLOOKUP(F661,[1]Validation!$G$2:$H$39,2)</f>
        <v>#N/A</v>
      </c>
      <c r="B661" s="98">
        <v>309</v>
      </c>
      <c r="C661" s="98">
        <f t="shared" si="133"/>
        <v>0</v>
      </c>
      <c r="AF661" s="102">
        <f t="shared" si="141"/>
        <v>0</v>
      </c>
      <c r="AG661" s="102">
        <f t="shared" si="134"/>
        <v>0</v>
      </c>
      <c r="AQ661" s="102">
        <f>IFERROR(VLOOKUP(AP661,[1]Validation!$A$22:$B$24,2,),0)</f>
        <v>0</v>
      </c>
      <c r="AS661" s="102">
        <f>IFERROR(VLOOKUP(AR661,[1]Validation!$A$21:$C$24,3,),0)</f>
        <v>0</v>
      </c>
      <c r="AU661" s="102">
        <f>IFERROR(VLOOKUP(AT661,[1]Validation!$A$22:$D$24,4,),0)</f>
        <v>0</v>
      </c>
      <c r="AV661" s="102">
        <f t="shared" si="135"/>
        <v>0</v>
      </c>
      <c r="AW661" s="102">
        <f t="shared" si="136"/>
        <v>0</v>
      </c>
      <c r="BD661" s="98">
        <f t="shared" si="137"/>
        <v>0</v>
      </c>
      <c r="BF661" s="98">
        <f t="shared" si="138"/>
        <v>0</v>
      </c>
      <c r="BH661" s="98">
        <f t="shared" si="139"/>
        <v>0</v>
      </c>
      <c r="BJ661" s="98">
        <f t="shared" si="140"/>
        <v>0</v>
      </c>
    </row>
    <row r="662" spans="1:62" x14ac:dyDescent="0.3">
      <c r="A662" s="98" t="e">
        <f>VLOOKUP(F662,[1]Validation!$G$2:$H$39,2)</f>
        <v>#N/A</v>
      </c>
      <c r="B662" s="98">
        <v>309</v>
      </c>
      <c r="C662" s="98">
        <f t="shared" si="133"/>
        <v>0</v>
      </c>
      <c r="AF662" s="102">
        <f t="shared" si="141"/>
        <v>0</v>
      </c>
      <c r="AG662" s="102">
        <f t="shared" si="134"/>
        <v>0</v>
      </c>
      <c r="AQ662" s="102">
        <f>IFERROR(VLOOKUP(AP662,[1]Validation!$A$22:$B$24,2,),0)</f>
        <v>0</v>
      </c>
      <c r="AS662" s="102">
        <f>IFERROR(VLOOKUP(AR662,[1]Validation!$A$21:$C$24,3,),0)</f>
        <v>0</v>
      </c>
      <c r="AU662" s="102">
        <f>IFERROR(VLOOKUP(AT662,[1]Validation!$A$22:$D$24,4,),0)</f>
        <v>0</v>
      </c>
      <c r="AV662" s="102">
        <f t="shared" si="135"/>
        <v>0</v>
      </c>
      <c r="AW662" s="102">
        <f t="shared" si="136"/>
        <v>0</v>
      </c>
      <c r="BD662" s="98">
        <f t="shared" si="137"/>
        <v>0</v>
      </c>
      <c r="BF662" s="98">
        <f t="shared" si="138"/>
        <v>0</v>
      </c>
      <c r="BH662" s="98">
        <f t="shared" si="139"/>
        <v>0</v>
      </c>
      <c r="BJ662" s="98">
        <f t="shared" si="140"/>
        <v>0</v>
      </c>
    </row>
    <row r="663" spans="1:62" x14ac:dyDescent="0.3">
      <c r="A663" s="98" t="e">
        <f>VLOOKUP(F663,[1]Validation!$G$2:$H$39,2)</f>
        <v>#N/A</v>
      </c>
      <c r="B663" s="98">
        <v>309</v>
      </c>
      <c r="C663" s="98">
        <f t="shared" si="133"/>
        <v>0</v>
      </c>
      <c r="AF663" s="102">
        <f t="shared" si="141"/>
        <v>0</v>
      </c>
      <c r="AG663" s="102">
        <f t="shared" si="134"/>
        <v>0</v>
      </c>
      <c r="AQ663" s="102">
        <f>IFERROR(VLOOKUP(AP663,[1]Validation!$A$22:$B$24,2,),0)</f>
        <v>0</v>
      </c>
      <c r="AS663" s="102">
        <f>IFERROR(VLOOKUP(AR663,[1]Validation!$A$21:$C$24,3,),0)</f>
        <v>0</v>
      </c>
      <c r="AU663" s="102">
        <f>IFERROR(VLOOKUP(AT663,[1]Validation!$A$22:$D$24,4,),0)</f>
        <v>0</v>
      </c>
      <c r="AV663" s="102">
        <f t="shared" si="135"/>
        <v>0</v>
      </c>
      <c r="AW663" s="102">
        <f t="shared" si="136"/>
        <v>0</v>
      </c>
      <c r="BD663" s="98">
        <f t="shared" si="137"/>
        <v>0</v>
      </c>
      <c r="BF663" s="98">
        <f t="shared" si="138"/>
        <v>0</v>
      </c>
      <c r="BH663" s="98">
        <f t="shared" si="139"/>
        <v>0</v>
      </c>
      <c r="BJ663" s="98">
        <f t="shared" si="140"/>
        <v>0</v>
      </c>
    </row>
    <row r="664" spans="1:62" x14ac:dyDescent="0.3">
      <c r="A664" s="98" t="e">
        <f>VLOOKUP(F664,[1]Validation!$G$2:$H$39,2)</f>
        <v>#N/A</v>
      </c>
      <c r="B664" s="98">
        <v>309</v>
      </c>
      <c r="C664" s="98">
        <f t="shared" si="133"/>
        <v>0</v>
      </c>
      <c r="AF664" s="102">
        <f t="shared" si="141"/>
        <v>0</v>
      </c>
      <c r="AG664" s="102">
        <f t="shared" si="134"/>
        <v>0</v>
      </c>
      <c r="AQ664" s="102">
        <f>IFERROR(VLOOKUP(AP664,[1]Validation!$A$22:$B$24,2,),0)</f>
        <v>0</v>
      </c>
      <c r="AS664" s="102">
        <f>IFERROR(VLOOKUP(AR664,[1]Validation!$A$21:$C$24,3,),0)</f>
        <v>0</v>
      </c>
      <c r="AU664" s="102">
        <f>IFERROR(VLOOKUP(AT664,[1]Validation!$A$22:$D$24,4,),0)</f>
        <v>0</v>
      </c>
      <c r="AV664" s="102">
        <f t="shared" si="135"/>
        <v>0</v>
      </c>
      <c r="AW664" s="102">
        <f t="shared" si="136"/>
        <v>0</v>
      </c>
      <c r="BD664" s="98">
        <f t="shared" si="137"/>
        <v>0</v>
      </c>
      <c r="BF664" s="98">
        <f t="shared" si="138"/>
        <v>0</v>
      </c>
      <c r="BH664" s="98">
        <f t="shared" si="139"/>
        <v>0</v>
      </c>
      <c r="BJ664" s="98">
        <f t="shared" si="140"/>
        <v>0</v>
      </c>
    </row>
    <row r="665" spans="1:62" x14ac:dyDescent="0.3">
      <c r="A665" s="98" t="e">
        <f>VLOOKUP(F665,[1]Validation!$G$2:$H$39,2)</f>
        <v>#N/A</v>
      </c>
      <c r="B665" s="98">
        <v>309</v>
      </c>
      <c r="C665" s="98">
        <f t="shared" si="133"/>
        <v>0</v>
      </c>
      <c r="AF665" s="102">
        <f t="shared" si="141"/>
        <v>0</v>
      </c>
      <c r="AG665" s="102">
        <f t="shared" si="134"/>
        <v>0</v>
      </c>
      <c r="AQ665" s="102">
        <f>IFERROR(VLOOKUP(AP665,[1]Validation!$A$22:$B$24,2,),0)</f>
        <v>0</v>
      </c>
      <c r="AS665" s="102">
        <f>IFERROR(VLOOKUP(AR665,[1]Validation!$A$21:$C$24,3,),0)</f>
        <v>0</v>
      </c>
      <c r="AU665" s="102">
        <f>IFERROR(VLOOKUP(AT665,[1]Validation!$A$22:$D$24,4,),0)</f>
        <v>0</v>
      </c>
      <c r="AV665" s="102">
        <f t="shared" si="135"/>
        <v>0</v>
      </c>
      <c r="AW665" s="102">
        <f t="shared" si="136"/>
        <v>0</v>
      </c>
      <c r="BD665" s="98">
        <f t="shared" si="137"/>
        <v>0</v>
      </c>
      <c r="BF665" s="98">
        <f t="shared" si="138"/>
        <v>0</v>
      </c>
      <c r="BH665" s="98">
        <f t="shared" si="139"/>
        <v>0</v>
      </c>
      <c r="BJ665" s="98">
        <f t="shared" si="140"/>
        <v>0</v>
      </c>
    </row>
    <row r="666" spans="1:62" x14ac:dyDescent="0.3">
      <c r="A666" s="98" t="e">
        <f>VLOOKUP(F666,[1]Validation!$G$2:$H$39,2)</f>
        <v>#N/A</v>
      </c>
      <c r="B666" s="98">
        <v>309</v>
      </c>
      <c r="C666" s="98">
        <f t="shared" si="133"/>
        <v>0</v>
      </c>
      <c r="AF666" s="102">
        <f t="shared" si="141"/>
        <v>0</v>
      </c>
      <c r="AG666" s="102">
        <f t="shared" si="134"/>
        <v>0</v>
      </c>
      <c r="AQ666" s="102">
        <f>IFERROR(VLOOKUP(AP666,[1]Validation!$A$22:$B$24,2,),0)</f>
        <v>0</v>
      </c>
      <c r="AS666" s="102">
        <f>IFERROR(VLOOKUP(AR666,[1]Validation!$A$21:$C$24,3,),0)</f>
        <v>0</v>
      </c>
      <c r="AU666" s="102">
        <f>IFERROR(VLOOKUP(AT666,[1]Validation!$A$22:$D$24,4,),0)</f>
        <v>0</v>
      </c>
      <c r="AV666" s="102">
        <f t="shared" si="135"/>
        <v>0</v>
      </c>
      <c r="AW666" s="102">
        <f t="shared" si="136"/>
        <v>0</v>
      </c>
      <c r="BD666" s="98">
        <f t="shared" si="137"/>
        <v>0</v>
      </c>
      <c r="BF666" s="98">
        <f t="shared" si="138"/>
        <v>0</v>
      </c>
      <c r="BH666" s="98">
        <f t="shared" si="139"/>
        <v>0</v>
      </c>
      <c r="BJ666" s="98">
        <f t="shared" si="140"/>
        <v>0</v>
      </c>
    </row>
    <row r="667" spans="1:62" x14ac:dyDescent="0.3">
      <c r="A667" s="98" t="e">
        <f>VLOOKUP(F667,[1]Validation!$G$2:$H$39,2)</f>
        <v>#N/A</v>
      </c>
      <c r="B667" s="98">
        <v>309</v>
      </c>
      <c r="C667" s="98">
        <f t="shared" si="133"/>
        <v>0</v>
      </c>
      <c r="AF667" s="102">
        <f t="shared" si="141"/>
        <v>0</v>
      </c>
      <c r="AG667" s="102">
        <f t="shared" si="134"/>
        <v>0</v>
      </c>
      <c r="AQ667" s="102">
        <f>IFERROR(VLOOKUP(AP667,[1]Validation!$A$22:$B$24,2,),0)</f>
        <v>0</v>
      </c>
      <c r="AS667" s="102">
        <f>IFERROR(VLOOKUP(AR667,[1]Validation!$A$21:$C$24,3,),0)</f>
        <v>0</v>
      </c>
      <c r="AU667" s="102">
        <f>IFERROR(VLOOKUP(AT667,[1]Validation!$A$22:$D$24,4,),0)</f>
        <v>0</v>
      </c>
      <c r="AV667" s="102">
        <f t="shared" si="135"/>
        <v>0</v>
      </c>
      <c r="AW667" s="102">
        <f t="shared" si="136"/>
        <v>0</v>
      </c>
      <c r="BD667" s="98">
        <f t="shared" si="137"/>
        <v>0</v>
      </c>
      <c r="BF667" s="98">
        <f t="shared" si="138"/>
        <v>0</v>
      </c>
      <c r="BH667" s="98">
        <f t="shared" si="139"/>
        <v>0</v>
      </c>
      <c r="BJ667" s="98">
        <f t="shared" si="140"/>
        <v>0</v>
      </c>
    </row>
    <row r="668" spans="1:62" x14ac:dyDescent="0.3">
      <c r="A668" s="98" t="e">
        <f>VLOOKUP(F668,[1]Validation!$G$2:$H$39,2)</f>
        <v>#N/A</v>
      </c>
      <c r="B668" s="98">
        <v>309</v>
      </c>
      <c r="C668" s="98">
        <f t="shared" si="133"/>
        <v>0</v>
      </c>
      <c r="AF668" s="102">
        <f t="shared" si="141"/>
        <v>0</v>
      </c>
      <c r="AG668" s="102">
        <f t="shared" si="134"/>
        <v>0</v>
      </c>
      <c r="AQ668" s="102">
        <f>IFERROR(VLOOKUP(AP668,[1]Validation!$A$22:$B$24,2,),0)</f>
        <v>0</v>
      </c>
      <c r="AS668" s="102">
        <f>IFERROR(VLOOKUP(AR668,[1]Validation!$A$21:$C$24,3,),0)</f>
        <v>0</v>
      </c>
      <c r="AU668" s="102">
        <f>IFERROR(VLOOKUP(AT668,[1]Validation!$A$22:$D$24,4,),0)</f>
        <v>0</v>
      </c>
      <c r="AV668" s="102">
        <f t="shared" si="135"/>
        <v>0</v>
      </c>
      <c r="AW668" s="102">
        <f t="shared" si="136"/>
        <v>0</v>
      </c>
      <c r="BD668" s="98">
        <f t="shared" si="137"/>
        <v>0</v>
      </c>
      <c r="BF668" s="98">
        <f t="shared" si="138"/>
        <v>0</v>
      </c>
      <c r="BH668" s="98">
        <f t="shared" si="139"/>
        <v>0</v>
      </c>
      <c r="BJ668" s="98">
        <f t="shared" si="140"/>
        <v>0</v>
      </c>
    </row>
    <row r="669" spans="1:62" x14ac:dyDescent="0.3">
      <c r="A669" s="98" t="e">
        <f>VLOOKUP(F669,[1]Validation!$G$2:$H$39,2)</f>
        <v>#N/A</v>
      </c>
      <c r="B669" s="98">
        <v>309</v>
      </c>
      <c r="C669" s="98">
        <f t="shared" si="133"/>
        <v>0</v>
      </c>
      <c r="AF669" s="102">
        <f t="shared" si="141"/>
        <v>0</v>
      </c>
      <c r="AG669" s="102">
        <f t="shared" si="134"/>
        <v>0</v>
      </c>
      <c r="AQ669" s="102">
        <f>IFERROR(VLOOKUP(AP669,[1]Validation!$A$22:$B$24,2,),0)</f>
        <v>0</v>
      </c>
      <c r="AS669" s="102">
        <f>IFERROR(VLOOKUP(AR669,[1]Validation!$A$21:$C$24,3,),0)</f>
        <v>0</v>
      </c>
      <c r="AU669" s="102">
        <f>IFERROR(VLOOKUP(AT669,[1]Validation!$A$22:$D$24,4,),0)</f>
        <v>0</v>
      </c>
      <c r="AV669" s="102">
        <f t="shared" si="135"/>
        <v>0</v>
      </c>
      <c r="AW669" s="102">
        <f t="shared" si="136"/>
        <v>0</v>
      </c>
      <c r="BD669" s="98">
        <f t="shared" si="137"/>
        <v>0</v>
      </c>
      <c r="BF669" s="98">
        <f t="shared" si="138"/>
        <v>0</v>
      </c>
      <c r="BH669" s="98">
        <f t="shared" si="139"/>
        <v>0</v>
      </c>
      <c r="BJ669" s="98">
        <f t="shared" si="140"/>
        <v>0</v>
      </c>
    </row>
    <row r="670" spans="1:62" x14ac:dyDescent="0.3">
      <c r="A670" s="98" t="e">
        <f>VLOOKUP(F670,[1]Validation!$G$2:$H$39,2)</f>
        <v>#N/A</v>
      </c>
      <c r="B670" s="98">
        <v>309</v>
      </c>
      <c r="C670" s="98">
        <f t="shared" si="133"/>
        <v>0</v>
      </c>
      <c r="AF670" s="102">
        <f t="shared" si="141"/>
        <v>0</v>
      </c>
      <c r="AG670" s="102">
        <f t="shared" si="134"/>
        <v>0</v>
      </c>
      <c r="AQ670" s="102">
        <f>IFERROR(VLOOKUP(AP670,[1]Validation!$A$22:$B$24,2,),0)</f>
        <v>0</v>
      </c>
      <c r="AS670" s="102">
        <f>IFERROR(VLOOKUP(AR670,[1]Validation!$A$21:$C$24,3,),0)</f>
        <v>0</v>
      </c>
      <c r="AU670" s="102">
        <f>IFERROR(VLOOKUP(AT670,[1]Validation!$A$22:$D$24,4,),0)</f>
        <v>0</v>
      </c>
      <c r="AV670" s="102">
        <f t="shared" si="135"/>
        <v>0</v>
      </c>
      <c r="AW670" s="102">
        <f t="shared" si="136"/>
        <v>0</v>
      </c>
      <c r="BD670" s="98">
        <f t="shared" si="137"/>
        <v>0</v>
      </c>
      <c r="BF670" s="98">
        <f t="shared" si="138"/>
        <v>0</v>
      </c>
      <c r="BH670" s="98">
        <f t="shared" si="139"/>
        <v>0</v>
      </c>
      <c r="BJ670" s="98">
        <f t="shared" si="140"/>
        <v>0</v>
      </c>
    </row>
    <row r="671" spans="1:62" x14ac:dyDescent="0.3">
      <c r="A671" s="98" t="e">
        <f>VLOOKUP(F671,[1]Validation!$G$2:$H$39,2)</f>
        <v>#N/A</v>
      </c>
      <c r="B671" s="98">
        <v>309</v>
      </c>
      <c r="C671" s="98">
        <f t="shared" si="133"/>
        <v>0</v>
      </c>
      <c r="AF671" s="102">
        <f t="shared" si="141"/>
        <v>0</v>
      </c>
      <c r="AG671" s="102">
        <f t="shared" si="134"/>
        <v>0</v>
      </c>
      <c r="AQ671" s="102">
        <f>IFERROR(VLOOKUP(AP671,[1]Validation!$A$22:$B$24,2,),0)</f>
        <v>0</v>
      </c>
      <c r="AS671" s="102">
        <f>IFERROR(VLOOKUP(AR671,[1]Validation!$A$21:$C$24,3,),0)</f>
        <v>0</v>
      </c>
      <c r="AU671" s="102">
        <f>IFERROR(VLOOKUP(AT671,[1]Validation!$A$22:$D$24,4,),0)</f>
        <v>0</v>
      </c>
      <c r="AV671" s="102">
        <f t="shared" si="135"/>
        <v>0</v>
      </c>
      <c r="AW671" s="102">
        <f t="shared" si="136"/>
        <v>0</v>
      </c>
      <c r="BD671" s="98">
        <f t="shared" si="137"/>
        <v>0</v>
      </c>
      <c r="BF671" s="98">
        <f t="shared" si="138"/>
        <v>0</v>
      </c>
      <c r="BH671" s="98">
        <f t="shared" si="139"/>
        <v>0</v>
      </c>
      <c r="BJ671" s="98">
        <f t="shared" si="140"/>
        <v>0</v>
      </c>
    </row>
    <row r="672" spans="1:62" x14ac:dyDescent="0.3">
      <c r="A672" s="98" t="e">
        <f>VLOOKUP(F672,[1]Validation!$G$2:$H$39,2)</f>
        <v>#N/A</v>
      </c>
      <c r="B672" s="98">
        <v>309</v>
      </c>
      <c r="C672" s="98">
        <f t="shared" si="133"/>
        <v>0</v>
      </c>
      <c r="AF672" s="102">
        <f t="shared" si="141"/>
        <v>0</v>
      </c>
      <c r="AG672" s="102">
        <f t="shared" si="134"/>
        <v>0</v>
      </c>
      <c r="AQ672" s="102">
        <f>IFERROR(VLOOKUP(AP672,[1]Validation!$A$22:$B$24,2,),0)</f>
        <v>0</v>
      </c>
      <c r="AS672" s="102">
        <f>IFERROR(VLOOKUP(AR672,[1]Validation!$A$21:$C$24,3,),0)</f>
        <v>0</v>
      </c>
      <c r="AU672" s="102">
        <f>IFERROR(VLOOKUP(AT672,[1]Validation!$A$22:$D$24,4,),0)</f>
        <v>0</v>
      </c>
      <c r="AV672" s="102">
        <f t="shared" si="135"/>
        <v>0</v>
      </c>
      <c r="AW672" s="102">
        <f t="shared" si="136"/>
        <v>0</v>
      </c>
      <c r="BD672" s="98">
        <f t="shared" si="137"/>
        <v>0</v>
      </c>
      <c r="BF672" s="98">
        <f t="shared" si="138"/>
        <v>0</v>
      </c>
      <c r="BH672" s="98">
        <f t="shared" si="139"/>
        <v>0</v>
      </c>
      <c r="BJ672" s="98">
        <f t="shared" si="140"/>
        <v>0</v>
      </c>
    </row>
    <row r="673" spans="1:62" x14ac:dyDescent="0.3">
      <c r="A673" s="98" t="e">
        <f>VLOOKUP(F673,[1]Validation!$G$2:$H$39,2)</f>
        <v>#N/A</v>
      </c>
      <c r="B673" s="98">
        <v>309</v>
      </c>
      <c r="C673" s="98">
        <f t="shared" si="133"/>
        <v>0</v>
      </c>
      <c r="AF673" s="102">
        <f t="shared" si="141"/>
        <v>0</v>
      </c>
      <c r="AG673" s="102">
        <f t="shared" si="134"/>
        <v>0</v>
      </c>
      <c r="AQ673" s="102">
        <f>IFERROR(VLOOKUP(AP673,[1]Validation!$A$22:$B$24,2,),0)</f>
        <v>0</v>
      </c>
      <c r="AS673" s="102">
        <f>IFERROR(VLOOKUP(AR673,[1]Validation!$A$21:$C$24,3,),0)</f>
        <v>0</v>
      </c>
      <c r="AU673" s="102">
        <f>IFERROR(VLOOKUP(AT673,[1]Validation!$A$22:$D$24,4,),0)</f>
        <v>0</v>
      </c>
      <c r="AV673" s="102">
        <f t="shared" si="135"/>
        <v>0</v>
      </c>
      <c r="AW673" s="102">
        <f t="shared" si="136"/>
        <v>0</v>
      </c>
      <c r="BD673" s="98">
        <f t="shared" si="137"/>
        <v>0</v>
      </c>
      <c r="BF673" s="98">
        <f t="shared" si="138"/>
        <v>0</v>
      </c>
      <c r="BH673" s="98">
        <f t="shared" si="139"/>
        <v>0</v>
      </c>
      <c r="BJ673" s="98">
        <f t="shared" si="140"/>
        <v>0</v>
      </c>
    </row>
    <row r="674" spans="1:62" x14ac:dyDescent="0.3">
      <c r="A674" s="98" t="e">
        <f>VLOOKUP(F674,[1]Validation!$G$2:$H$39,2)</f>
        <v>#N/A</v>
      </c>
      <c r="B674" s="98">
        <v>309</v>
      </c>
      <c r="C674" s="98">
        <f t="shared" si="133"/>
        <v>0</v>
      </c>
      <c r="AF674" s="102">
        <f t="shared" si="141"/>
        <v>0</v>
      </c>
      <c r="AG674" s="102">
        <f t="shared" si="134"/>
        <v>0</v>
      </c>
      <c r="AQ674" s="102">
        <f>IFERROR(VLOOKUP(AP674,[1]Validation!$A$22:$B$24,2,),0)</f>
        <v>0</v>
      </c>
      <c r="AS674" s="102">
        <f>IFERROR(VLOOKUP(AR674,[1]Validation!$A$21:$C$24,3,),0)</f>
        <v>0</v>
      </c>
      <c r="AU674" s="102">
        <f>IFERROR(VLOOKUP(AT674,[1]Validation!$A$22:$D$24,4,),0)</f>
        <v>0</v>
      </c>
      <c r="AV674" s="102">
        <f t="shared" si="135"/>
        <v>0</v>
      </c>
      <c r="AW674" s="102">
        <f t="shared" si="136"/>
        <v>0</v>
      </c>
      <c r="BD674" s="98">
        <f t="shared" si="137"/>
        <v>0</v>
      </c>
      <c r="BF674" s="98">
        <f t="shared" si="138"/>
        <v>0</v>
      </c>
      <c r="BH674" s="98">
        <f t="shared" si="139"/>
        <v>0</v>
      </c>
      <c r="BJ674" s="98">
        <f t="shared" si="140"/>
        <v>0</v>
      </c>
    </row>
    <row r="675" spans="1:62" x14ac:dyDescent="0.3">
      <c r="A675" s="98" t="e">
        <f>VLOOKUP(F675,[1]Validation!$G$2:$H$39,2)</f>
        <v>#N/A</v>
      </c>
      <c r="B675" s="98">
        <v>309</v>
      </c>
      <c r="C675" s="98">
        <f t="shared" si="133"/>
        <v>0</v>
      </c>
      <c r="AF675" s="102">
        <f t="shared" si="141"/>
        <v>0</v>
      </c>
      <c r="AG675" s="102">
        <f t="shared" si="134"/>
        <v>0</v>
      </c>
      <c r="AQ675" s="102">
        <f>IFERROR(VLOOKUP(AP675,[1]Validation!$A$22:$B$24,2,),0)</f>
        <v>0</v>
      </c>
      <c r="AS675" s="102">
        <f>IFERROR(VLOOKUP(AR675,[1]Validation!$A$21:$C$24,3,),0)</f>
        <v>0</v>
      </c>
      <c r="AU675" s="102">
        <f>IFERROR(VLOOKUP(AT675,[1]Validation!$A$22:$D$24,4,),0)</f>
        <v>0</v>
      </c>
      <c r="AV675" s="102">
        <f t="shared" si="135"/>
        <v>0</v>
      </c>
      <c r="AW675" s="102">
        <f t="shared" si="136"/>
        <v>0</v>
      </c>
      <c r="BD675" s="98">
        <f t="shared" si="137"/>
        <v>0</v>
      </c>
      <c r="BF675" s="98">
        <f t="shared" si="138"/>
        <v>0</v>
      </c>
      <c r="BH675" s="98">
        <f t="shared" si="139"/>
        <v>0</v>
      </c>
      <c r="BJ675" s="98">
        <f t="shared" si="140"/>
        <v>0</v>
      </c>
    </row>
    <row r="676" spans="1:62" x14ac:dyDescent="0.3">
      <c r="A676" s="98" t="e">
        <f>VLOOKUP(F676,[1]Validation!$G$2:$H$39,2)</f>
        <v>#N/A</v>
      </c>
      <c r="B676" s="98">
        <v>309</v>
      </c>
      <c r="C676" s="98">
        <f t="shared" si="133"/>
        <v>0</v>
      </c>
      <c r="AF676" s="102">
        <f t="shared" si="141"/>
        <v>0</v>
      </c>
      <c r="AG676" s="102">
        <f t="shared" si="134"/>
        <v>0</v>
      </c>
      <c r="AQ676" s="102">
        <f>IFERROR(VLOOKUP(AP676,[1]Validation!$A$22:$B$24,2,),0)</f>
        <v>0</v>
      </c>
      <c r="AS676" s="102">
        <f>IFERROR(VLOOKUP(AR676,[1]Validation!$A$21:$C$24,3,),0)</f>
        <v>0</v>
      </c>
      <c r="AU676" s="102">
        <f>IFERROR(VLOOKUP(AT676,[1]Validation!$A$22:$D$24,4,),0)</f>
        <v>0</v>
      </c>
      <c r="AV676" s="102">
        <f t="shared" si="135"/>
        <v>0</v>
      </c>
      <c r="AW676" s="102">
        <f t="shared" si="136"/>
        <v>0</v>
      </c>
      <c r="BD676" s="98">
        <f t="shared" si="137"/>
        <v>0</v>
      </c>
      <c r="BF676" s="98">
        <f t="shared" si="138"/>
        <v>0</v>
      </c>
      <c r="BH676" s="98">
        <f t="shared" si="139"/>
        <v>0</v>
      </c>
      <c r="BJ676" s="98">
        <f t="shared" si="140"/>
        <v>0</v>
      </c>
    </row>
    <row r="677" spans="1:62" x14ac:dyDescent="0.3">
      <c r="A677" s="98" t="e">
        <f>VLOOKUP(F677,[1]Validation!$G$2:$H$39,2)</f>
        <v>#N/A</v>
      </c>
      <c r="B677" s="98">
        <v>309</v>
      </c>
      <c r="C677" s="98">
        <f t="shared" si="133"/>
        <v>0</v>
      </c>
      <c r="AF677" s="102">
        <f t="shared" si="141"/>
        <v>0</v>
      </c>
      <c r="AG677" s="102">
        <f t="shared" si="134"/>
        <v>0</v>
      </c>
      <c r="AQ677" s="102">
        <f>IFERROR(VLOOKUP(AP677,[1]Validation!$A$22:$B$24,2,),0)</f>
        <v>0</v>
      </c>
      <c r="AS677" s="102">
        <f>IFERROR(VLOOKUP(AR677,[1]Validation!$A$21:$C$24,3,),0)</f>
        <v>0</v>
      </c>
      <c r="AU677" s="102">
        <f>IFERROR(VLOOKUP(AT677,[1]Validation!$A$22:$D$24,4,),0)</f>
        <v>0</v>
      </c>
      <c r="AV677" s="102">
        <f t="shared" si="135"/>
        <v>0</v>
      </c>
      <c r="AW677" s="102">
        <f t="shared" si="136"/>
        <v>0</v>
      </c>
      <c r="BD677" s="98">
        <f t="shared" si="137"/>
        <v>0</v>
      </c>
      <c r="BF677" s="98">
        <f t="shared" si="138"/>
        <v>0</v>
      </c>
      <c r="BH677" s="98">
        <f t="shared" si="139"/>
        <v>0</v>
      </c>
      <c r="BJ677" s="98">
        <f t="shared" si="140"/>
        <v>0</v>
      </c>
    </row>
    <row r="678" spans="1:62" x14ac:dyDescent="0.3">
      <c r="A678" s="98" t="e">
        <f>VLOOKUP(F678,[1]Validation!$G$2:$H$39,2)</f>
        <v>#N/A</v>
      </c>
      <c r="B678" s="98">
        <v>309</v>
      </c>
      <c r="C678" s="98">
        <f t="shared" si="133"/>
        <v>0</v>
      </c>
      <c r="AF678" s="102">
        <f t="shared" si="141"/>
        <v>0</v>
      </c>
      <c r="AG678" s="102">
        <f t="shared" si="134"/>
        <v>0</v>
      </c>
      <c r="AQ678" s="102">
        <f>IFERROR(VLOOKUP(AP678,[1]Validation!$A$22:$B$24,2,),0)</f>
        <v>0</v>
      </c>
      <c r="AS678" s="102">
        <f>IFERROR(VLOOKUP(AR678,[1]Validation!$A$21:$C$24,3,),0)</f>
        <v>0</v>
      </c>
      <c r="AU678" s="102">
        <f>IFERROR(VLOOKUP(AT678,[1]Validation!$A$22:$D$24,4,),0)</f>
        <v>0</v>
      </c>
      <c r="AV678" s="102">
        <f t="shared" si="135"/>
        <v>0</v>
      </c>
      <c r="AW678" s="102">
        <f t="shared" si="136"/>
        <v>0</v>
      </c>
      <c r="BD678" s="98">
        <f t="shared" si="137"/>
        <v>0</v>
      </c>
      <c r="BF678" s="98">
        <f t="shared" si="138"/>
        <v>0</v>
      </c>
      <c r="BH678" s="98">
        <f t="shared" si="139"/>
        <v>0</v>
      </c>
      <c r="BJ678" s="98">
        <f t="shared" si="140"/>
        <v>0</v>
      </c>
    </row>
    <row r="679" spans="1:62" x14ac:dyDescent="0.3">
      <c r="A679" s="98" t="e">
        <f>VLOOKUP(F679,[1]Validation!$G$2:$H$39,2)</f>
        <v>#N/A</v>
      </c>
      <c r="B679" s="98">
        <v>309</v>
      </c>
      <c r="C679" s="98">
        <f t="shared" si="133"/>
        <v>0</v>
      </c>
      <c r="AF679" s="102">
        <f t="shared" si="141"/>
        <v>0</v>
      </c>
      <c r="AG679" s="102">
        <f t="shared" si="134"/>
        <v>0</v>
      </c>
      <c r="AQ679" s="102">
        <f>IFERROR(VLOOKUP(AP679,[1]Validation!$A$22:$B$24,2,),0)</f>
        <v>0</v>
      </c>
      <c r="AS679" s="102">
        <f>IFERROR(VLOOKUP(AR679,[1]Validation!$A$21:$C$24,3,),0)</f>
        <v>0</v>
      </c>
      <c r="AU679" s="102">
        <f>IFERROR(VLOOKUP(AT679,[1]Validation!$A$22:$D$24,4,),0)</f>
        <v>0</v>
      </c>
      <c r="AV679" s="102">
        <f t="shared" si="135"/>
        <v>0</v>
      </c>
      <c r="AW679" s="102">
        <f t="shared" si="136"/>
        <v>0</v>
      </c>
      <c r="BD679" s="98">
        <f t="shared" si="137"/>
        <v>0</v>
      </c>
      <c r="BF679" s="98">
        <f t="shared" si="138"/>
        <v>0</v>
      </c>
      <c r="BH679" s="98">
        <f t="shared" si="139"/>
        <v>0</v>
      </c>
      <c r="BJ679" s="98">
        <f t="shared" si="140"/>
        <v>0</v>
      </c>
    </row>
    <row r="680" spans="1:62" x14ac:dyDescent="0.3">
      <c r="A680" s="98" t="e">
        <f>VLOOKUP(F680,[1]Validation!$G$2:$H$39,2)</f>
        <v>#N/A</v>
      </c>
      <c r="B680" s="98">
        <v>309</v>
      </c>
      <c r="C680" s="98">
        <f t="shared" si="133"/>
        <v>0</v>
      </c>
      <c r="AF680" s="102">
        <f t="shared" si="141"/>
        <v>0</v>
      </c>
      <c r="AG680" s="102">
        <f t="shared" si="134"/>
        <v>0</v>
      </c>
      <c r="AQ680" s="102">
        <f>IFERROR(VLOOKUP(AP680,[1]Validation!$A$22:$B$24,2,),0)</f>
        <v>0</v>
      </c>
      <c r="AS680" s="102">
        <f>IFERROR(VLOOKUP(AR680,[1]Validation!$A$21:$C$24,3,),0)</f>
        <v>0</v>
      </c>
      <c r="AU680" s="102">
        <f>IFERROR(VLOOKUP(AT680,[1]Validation!$A$22:$D$24,4,),0)</f>
        <v>0</v>
      </c>
      <c r="AV680" s="102">
        <f t="shared" si="135"/>
        <v>0</v>
      </c>
      <c r="AW680" s="102">
        <f t="shared" si="136"/>
        <v>0</v>
      </c>
      <c r="BD680" s="98">
        <f t="shared" si="137"/>
        <v>0</v>
      </c>
      <c r="BF680" s="98">
        <f t="shared" si="138"/>
        <v>0</v>
      </c>
      <c r="BH680" s="98">
        <f t="shared" si="139"/>
        <v>0</v>
      </c>
      <c r="BJ680" s="98">
        <f t="shared" si="140"/>
        <v>0</v>
      </c>
    </row>
    <row r="681" spans="1:62" x14ac:dyDescent="0.3">
      <c r="A681" s="98" t="e">
        <f>VLOOKUP(F681,[1]Validation!$G$2:$H$39,2)</f>
        <v>#N/A</v>
      </c>
      <c r="B681" s="98">
        <v>309</v>
      </c>
      <c r="C681" s="98">
        <f t="shared" si="133"/>
        <v>0</v>
      </c>
      <c r="AF681" s="102">
        <f t="shared" si="141"/>
        <v>0</v>
      </c>
      <c r="AG681" s="102">
        <f t="shared" si="134"/>
        <v>0</v>
      </c>
      <c r="AQ681" s="102">
        <f>IFERROR(VLOOKUP(AP681,[1]Validation!$A$22:$B$24,2,),0)</f>
        <v>0</v>
      </c>
      <c r="AS681" s="102">
        <f>IFERROR(VLOOKUP(AR681,[1]Validation!$A$21:$C$24,3,),0)</f>
        <v>0</v>
      </c>
      <c r="AU681" s="102">
        <f>IFERROR(VLOOKUP(AT681,[1]Validation!$A$22:$D$24,4,),0)</f>
        <v>0</v>
      </c>
      <c r="AV681" s="102">
        <f t="shared" si="135"/>
        <v>0</v>
      </c>
      <c r="AW681" s="102">
        <f t="shared" si="136"/>
        <v>0</v>
      </c>
      <c r="BD681" s="98">
        <f t="shared" si="137"/>
        <v>0</v>
      </c>
      <c r="BF681" s="98">
        <f t="shared" si="138"/>
        <v>0</v>
      </c>
      <c r="BH681" s="98">
        <f t="shared" si="139"/>
        <v>0</v>
      </c>
      <c r="BJ681" s="98">
        <f t="shared" si="140"/>
        <v>0</v>
      </c>
    </row>
    <row r="682" spans="1:62" x14ac:dyDescent="0.3">
      <c r="A682" s="98" t="e">
        <f>VLOOKUP(F682,[1]Validation!$G$2:$H$39,2)</f>
        <v>#N/A</v>
      </c>
      <c r="B682" s="98">
        <v>309</v>
      </c>
      <c r="C682" s="98">
        <f t="shared" si="133"/>
        <v>0</v>
      </c>
      <c r="AF682" s="102">
        <f t="shared" si="141"/>
        <v>0</v>
      </c>
      <c r="AG682" s="102">
        <f t="shared" si="134"/>
        <v>0</v>
      </c>
      <c r="AQ682" s="102">
        <f>IFERROR(VLOOKUP(AP682,[1]Validation!$A$22:$B$24,2,),0)</f>
        <v>0</v>
      </c>
      <c r="AS682" s="102">
        <f>IFERROR(VLOOKUP(AR682,[1]Validation!$A$21:$C$24,3,),0)</f>
        <v>0</v>
      </c>
      <c r="AU682" s="102">
        <f>IFERROR(VLOOKUP(AT682,[1]Validation!$A$22:$D$24,4,),0)</f>
        <v>0</v>
      </c>
      <c r="AV682" s="102">
        <f t="shared" si="135"/>
        <v>0</v>
      </c>
      <c r="AW682" s="102">
        <f t="shared" si="136"/>
        <v>0</v>
      </c>
      <c r="BD682" s="98">
        <f t="shared" si="137"/>
        <v>0</v>
      </c>
      <c r="BF682" s="98">
        <f t="shared" si="138"/>
        <v>0</v>
      </c>
      <c r="BH682" s="98">
        <f t="shared" si="139"/>
        <v>0</v>
      </c>
      <c r="BJ682" s="98">
        <f t="shared" si="140"/>
        <v>0</v>
      </c>
    </row>
    <row r="683" spans="1:62" x14ac:dyDescent="0.3">
      <c r="A683" s="98" t="e">
        <f>VLOOKUP(F683,[1]Validation!$G$2:$H$39,2)</f>
        <v>#N/A</v>
      </c>
      <c r="B683" s="98">
        <v>309</v>
      </c>
      <c r="C683" s="98">
        <f t="shared" si="133"/>
        <v>0</v>
      </c>
      <c r="AF683" s="102">
        <f t="shared" si="141"/>
        <v>0</v>
      </c>
      <c r="AG683" s="102">
        <f t="shared" si="134"/>
        <v>0</v>
      </c>
      <c r="AQ683" s="102">
        <f>IFERROR(VLOOKUP(AP683,[1]Validation!$A$22:$B$24,2,),0)</f>
        <v>0</v>
      </c>
      <c r="AS683" s="102">
        <f>IFERROR(VLOOKUP(AR683,[1]Validation!$A$21:$C$24,3,),0)</f>
        <v>0</v>
      </c>
      <c r="AU683" s="102">
        <f>IFERROR(VLOOKUP(AT683,[1]Validation!$A$22:$D$24,4,),0)</f>
        <v>0</v>
      </c>
      <c r="AV683" s="102">
        <f t="shared" si="135"/>
        <v>0</v>
      </c>
      <c r="AW683" s="102">
        <f t="shared" si="136"/>
        <v>0</v>
      </c>
      <c r="BD683" s="98">
        <f t="shared" si="137"/>
        <v>0</v>
      </c>
      <c r="BF683" s="98">
        <f t="shared" si="138"/>
        <v>0</v>
      </c>
      <c r="BH683" s="98">
        <f t="shared" si="139"/>
        <v>0</v>
      </c>
      <c r="BJ683" s="98">
        <f t="shared" si="140"/>
        <v>0</v>
      </c>
    </row>
    <row r="684" spans="1:62" x14ac:dyDescent="0.3">
      <c r="A684" s="98" t="e">
        <f>VLOOKUP(F684,[1]Validation!$G$2:$H$39,2)</f>
        <v>#N/A</v>
      </c>
      <c r="B684" s="98">
        <v>309</v>
      </c>
      <c r="C684" s="98">
        <f t="shared" si="133"/>
        <v>0</v>
      </c>
      <c r="AF684" s="102">
        <f t="shared" si="141"/>
        <v>0</v>
      </c>
      <c r="AG684" s="102">
        <f t="shared" si="134"/>
        <v>0</v>
      </c>
      <c r="AQ684" s="102">
        <f>IFERROR(VLOOKUP(AP684,[1]Validation!$A$22:$B$24,2,),0)</f>
        <v>0</v>
      </c>
      <c r="AS684" s="102">
        <f>IFERROR(VLOOKUP(AR684,[1]Validation!$A$21:$C$24,3,),0)</f>
        <v>0</v>
      </c>
      <c r="AU684" s="102">
        <f>IFERROR(VLOOKUP(AT684,[1]Validation!$A$22:$D$24,4,),0)</f>
        <v>0</v>
      </c>
      <c r="AV684" s="102">
        <f t="shared" si="135"/>
        <v>0</v>
      </c>
      <c r="AW684" s="102">
        <f t="shared" si="136"/>
        <v>0</v>
      </c>
      <c r="BD684" s="98">
        <f t="shared" si="137"/>
        <v>0</v>
      </c>
      <c r="BF684" s="98">
        <f t="shared" si="138"/>
        <v>0</v>
      </c>
      <c r="BH684" s="98">
        <f t="shared" si="139"/>
        <v>0</v>
      </c>
      <c r="BJ684" s="98">
        <f t="shared" si="140"/>
        <v>0</v>
      </c>
    </row>
    <row r="685" spans="1:62" x14ac:dyDescent="0.3">
      <c r="A685" s="98" t="e">
        <f>VLOOKUP(F685,[1]Validation!$G$2:$H$39,2)</f>
        <v>#N/A</v>
      </c>
      <c r="B685" s="98">
        <v>309</v>
      </c>
      <c r="C685" s="98">
        <f t="shared" si="133"/>
        <v>0</v>
      </c>
      <c r="AF685" s="102">
        <f t="shared" si="141"/>
        <v>0</v>
      </c>
      <c r="AG685" s="102">
        <f t="shared" si="134"/>
        <v>0</v>
      </c>
      <c r="AQ685" s="102">
        <f>IFERROR(VLOOKUP(AP685,[1]Validation!$A$22:$B$24,2,),0)</f>
        <v>0</v>
      </c>
      <c r="AS685" s="102">
        <f>IFERROR(VLOOKUP(AR685,[1]Validation!$A$21:$C$24,3,),0)</f>
        <v>0</v>
      </c>
      <c r="AU685" s="102">
        <f>IFERROR(VLOOKUP(AT685,[1]Validation!$A$22:$D$24,4,),0)</f>
        <v>0</v>
      </c>
      <c r="AV685" s="102">
        <f t="shared" si="135"/>
        <v>0</v>
      </c>
      <c r="AW685" s="102">
        <f t="shared" si="136"/>
        <v>0</v>
      </c>
      <c r="BD685" s="98">
        <f t="shared" si="137"/>
        <v>0</v>
      </c>
      <c r="BF685" s="98">
        <f t="shared" si="138"/>
        <v>0</v>
      </c>
      <c r="BH685" s="98">
        <f t="shared" si="139"/>
        <v>0</v>
      </c>
      <c r="BJ685" s="98">
        <f t="shared" si="140"/>
        <v>0</v>
      </c>
    </row>
    <row r="686" spans="1:62" x14ac:dyDescent="0.3">
      <c r="A686" s="98" t="e">
        <f>VLOOKUP(F686,[1]Validation!$G$2:$H$39,2)</f>
        <v>#N/A</v>
      </c>
      <c r="B686" s="98">
        <v>309</v>
      </c>
      <c r="C686" s="98">
        <f t="shared" si="133"/>
        <v>0</v>
      </c>
      <c r="AF686" s="102">
        <f t="shared" si="141"/>
        <v>0</v>
      </c>
      <c r="AG686" s="102">
        <f t="shared" si="134"/>
        <v>0</v>
      </c>
      <c r="AQ686" s="102">
        <f>IFERROR(VLOOKUP(AP686,[1]Validation!$A$22:$B$24,2,),0)</f>
        <v>0</v>
      </c>
      <c r="AS686" s="102">
        <f>IFERROR(VLOOKUP(AR686,[1]Validation!$A$21:$C$24,3,),0)</f>
        <v>0</v>
      </c>
      <c r="AU686" s="102">
        <f>IFERROR(VLOOKUP(AT686,[1]Validation!$A$22:$D$24,4,),0)</f>
        <v>0</v>
      </c>
      <c r="AV686" s="102">
        <f t="shared" si="135"/>
        <v>0</v>
      </c>
      <c r="AW686" s="102">
        <f t="shared" si="136"/>
        <v>0</v>
      </c>
      <c r="BD686" s="98">
        <f t="shared" si="137"/>
        <v>0</v>
      </c>
      <c r="BF686" s="98">
        <f t="shared" si="138"/>
        <v>0</v>
      </c>
      <c r="BH686" s="98">
        <f t="shared" si="139"/>
        <v>0</v>
      </c>
      <c r="BJ686" s="98">
        <f t="shared" si="140"/>
        <v>0</v>
      </c>
    </row>
    <row r="687" spans="1:62" x14ac:dyDescent="0.3">
      <c r="A687" s="98" t="e">
        <f>VLOOKUP(F687,[1]Validation!$G$2:$H$39,2)</f>
        <v>#N/A</v>
      </c>
      <c r="B687" s="98">
        <v>309</v>
      </c>
      <c r="C687" s="98">
        <f t="shared" si="133"/>
        <v>0</v>
      </c>
      <c r="AF687" s="102">
        <f t="shared" si="141"/>
        <v>0</v>
      </c>
      <c r="AG687" s="102">
        <f t="shared" si="134"/>
        <v>0</v>
      </c>
      <c r="AQ687" s="102">
        <f>IFERROR(VLOOKUP(AP687,[1]Validation!$A$22:$B$24,2,),0)</f>
        <v>0</v>
      </c>
      <c r="AS687" s="102">
        <f>IFERROR(VLOOKUP(AR687,[1]Validation!$A$21:$C$24,3,),0)</f>
        <v>0</v>
      </c>
      <c r="AU687" s="102">
        <f>IFERROR(VLOOKUP(AT687,[1]Validation!$A$22:$D$24,4,),0)</f>
        <v>0</v>
      </c>
      <c r="AV687" s="102">
        <f t="shared" si="135"/>
        <v>0</v>
      </c>
      <c r="AW687" s="102">
        <f t="shared" si="136"/>
        <v>0</v>
      </c>
      <c r="BD687" s="98">
        <f t="shared" si="137"/>
        <v>0</v>
      </c>
      <c r="BF687" s="98">
        <f t="shared" si="138"/>
        <v>0</v>
      </c>
      <c r="BH687" s="98">
        <f t="shared" si="139"/>
        <v>0</v>
      </c>
      <c r="BJ687" s="98">
        <f t="shared" si="140"/>
        <v>0</v>
      </c>
    </row>
    <row r="688" spans="1:62" x14ac:dyDescent="0.3">
      <c r="A688" s="98" t="e">
        <f>VLOOKUP(F688,[1]Validation!$G$2:$H$39,2)</f>
        <v>#N/A</v>
      </c>
      <c r="B688" s="98">
        <v>309</v>
      </c>
      <c r="C688" s="98">
        <f t="shared" si="133"/>
        <v>0</v>
      </c>
      <c r="AF688" s="102">
        <f t="shared" si="141"/>
        <v>0</v>
      </c>
      <c r="AG688" s="102">
        <f t="shared" si="134"/>
        <v>0</v>
      </c>
      <c r="AQ688" s="102">
        <f>IFERROR(VLOOKUP(AP688,[1]Validation!$A$22:$B$24,2,),0)</f>
        <v>0</v>
      </c>
      <c r="AS688" s="102">
        <f>IFERROR(VLOOKUP(AR688,[1]Validation!$A$21:$C$24,3,),0)</f>
        <v>0</v>
      </c>
      <c r="AU688" s="102">
        <f>IFERROR(VLOOKUP(AT688,[1]Validation!$A$22:$D$24,4,),0)</f>
        <v>0</v>
      </c>
      <c r="AV688" s="102">
        <f t="shared" si="135"/>
        <v>0</v>
      </c>
      <c r="AW688" s="102">
        <f t="shared" si="136"/>
        <v>0</v>
      </c>
      <c r="BD688" s="98">
        <f t="shared" si="137"/>
        <v>0</v>
      </c>
      <c r="BF688" s="98">
        <f t="shared" si="138"/>
        <v>0</v>
      </c>
      <c r="BH688" s="98">
        <f t="shared" si="139"/>
        <v>0</v>
      </c>
      <c r="BJ688" s="98">
        <f t="shared" si="140"/>
        <v>0</v>
      </c>
    </row>
    <row r="689" spans="1:62" x14ac:dyDescent="0.3">
      <c r="A689" s="98" t="e">
        <f>VLOOKUP(F689,[1]Validation!$G$2:$H$39,2)</f>
        <v>#N/A</v>
      </c>
      <c r="B689" s="98">
        <v>309</v>
      </c>
      <c r="C689" s="98">
        <f t="shared" si="133"/>
        <v>0</v>
      </c>
      <c r="AF689" s="102">
        <f t="shared" si="141"/>
        <v>0</v>
      </c>
      <c r="AG689" s="102">
        <f t="shared" si="134"/>
        <v>0</v>
      </c>
      <c r="AQ689" s="102">
        <f>IFERROR(VLOOKUP(AP689,[1]Validation!$A$22:$B$24,2,),0)</f>
        <v>0</v>
      </c>
      <c r="AS689" s="102">
        <f>IFERROR(VLOOKUP(AR689,[1]Validation!$A$21:$C$24,3,),0)</f>
        <v>0</v>
      </c>
      <c r="AU689" s="102">
        <f>IFERROR(VLOOKUP(AT689,[1]Validation!$A$22:$D$24,4,),0)</f>
        <v>0</v>
      </c>
      <c r="AV689" s="102">
        <f t="shared" si="135"/>
        <v>0</v>
      </c>
      <c r="AW689" s="102">
        <f t="shared" si="136"/>
        <v>0</v>
      </c>
      <c r="BD689" s="98">
        <f t="shared" si="137"/>
        <v>0</v>
      </c>
      <c r="BF689" s="98">
        <f t="shared" si="138"/>
        <v>0</v>
      </c>
      <c r="BH689" s="98">
        <f t="shared" si="139"/>
        <v>0</v>
      </c>
      <c r="BJ689" s="98">
        <f t="shared" si="140"/>
        <v>0</v>
      </c>
    </row>
    <row r="690" spans="1:62" x14ac:dyDescent="0.3">
      <c r="A690" s="98" t="e">
        <f>VLOOKUP(F690,[1]Validation!$G$2:$H$39,2)</f>
        <v>#N/A</v>
      </c>
      <c r="B690" s="98">
        <v>309</v>
      </c>
      <c r="C690" s="98">
        <f t="shared" si="133"/>
        <v>0</v>
      </c>
      <c r="AF690" s="102">
        <f t="shared" si="141"/>
        <v>0</v>
      </c>
      <c r="AG690" s="102">
        <f t="shared" si="134"/>
        <v>0</v>
      </c>
      <c r="AQ690" s="102">
        <f>IFERROR(VLOOKUP(AP690,[1]Validation!$A$22:$B$24,2,),0)</f>
        <v>0</v>
      </c>
      <c r="AS690" s="102">
        <f>IFERROR(VLOOKUP(AR690,[1]Validation!$A$21:$C$24,3,),0)</f>
        <v>0</v>
      </c>
      <c r="AU690" s="102">
        <f>IFERROR(VLOOKUP(AT690,[1]Validation!$A$22:$D$24,4,),0)</f>
        <v>0</v>
      </c>
      <c r="AV690" s="102">
        <f t="shared" si="135"/>
        <v>0</v>
      </c>
      <c r="AW690" s="102">
        <f t="shared" si="136"/>
        <v>0</v>
      </c>
      <c r="BD690" s="98">
        <f t="shared" si="137"/>
        <v>0</v>
      </c>
      <c r="BF690" s="98">
        <f t="shared" si="138"/>
        <v>0</v>
      </c>
      <c r="BH690" s="98">
        <f t="shared" si="139"/>
        <v>0</v>
      </c>
      <c r="BJ690" s="98">
        <f t="shared" si="140"/>
        <v>0</v>
      </c>
    </row>
    <row r="691" spans="1:62" x14ac:dyDescent="0.3">
      <c r="A691" s="98" t="e">
        <f>VLOOKUP(F691,[1]Validation!$G$2:$H$39,2)</f>
        <v>#N/A</v>
      </c>
      <c r="B691" s="98">
        <v>309</v>
      </c>
      <c r="C691" s="98">
        <f t="shared" si="133"/>
        <v>0</v>
      </c>
      <c r="AF691" s="102">
        <f t="shared" si="141"/>
        <v>0</v>
      </c>
      <c r="AG691" s="102">
        <f t="shared" si="134"/>
        <v>0</v>
      </c>
      <c r="AQ691" s="102">
        <f>IFERROR(VLOOKUP(AP691,[1]Validation!$A$22:$B$24,2,),0)</f>
        <v>0</v>
      </c>
      <c r="AS691" s="102">
        <f>IFERROR(VLOOKUP(AR691,[1]Validation!$A$21:$C$24,3,),0)</f>
        <v>0</v>
      </c>
      <c r="AU691" s="102">
        <f>IFERROR(VLOOKUP(AT691,[1]Validation!$A$22:$D$24,4,),0)</f>
        <v>0</v>
      </c>
      <c r="AV691" s="102">
        <f t="shared" si="135"/>
        <v>0</v>
      </c>
      <c r="AW691" s="102">
        <f t="shared" si="136"/>
        <v>0</v>
      </c>
      <c r="BD691" s="98">
        <f t="shared" si="137"/>
        <v>0</v>
      </c>
      <c r="BF691" s="98">
        <f t="shared" si="138"/>
        <v>0</v>
      </c>
      <c r="BH691" s="98">
        <f t="shared" si="139"/>
        <v>0</v>
      </c>
      <c r="BJ691" s="98">
        <f t="shared" si="140"/>
        <v>0</v>
      </c>
    </row>
    <row r="692" spans="1:62" x14ac:dyDescent="0.3">
      <c r="A692" s="98" t="e">
        <f>VLOOKUP(F692,[1]Validation!$G$2:$H$39,2)</f>
        <v>#N/A</v>
      </c>
      <c r="B692" s="98">
        <v>309</v>
      </c>
      <c r="C692" s="98">
        <f t="shared" si="133"/>
        <v>0</v>
      </c>
      <c r="AF692" s="102">
        <f t="shared" si="141"/>
        <v>0</v>
      </c>
      <c r="AG692" s="102">
        <f t="shared" si="134"/>
        <v>0</v>
      </c>
      <c r="AQ692" s="102">
        <f>IFERROR(VLOOKUP(AP692,[1]Validation!$A$22:$B$24,2,),0)</f>
        <v>0</v>
      </c>
      <c r="AS692" s="102">
        <f>IFERROR(VLOOKUP(AR692,[1]Validation!$A$21:$C$24,3,),0)</f>
        <v>0</v>
      </c>
      <c r="AU692" s="102">
        <f>IFERROR(VLOOKUP(AT692,[1]Validation!$A$22:$D$24,4,),0)</f>
        <v>0</v>
      </c>
      <c r="AV692" s="102">
        <f t="shared" si="135"/>
        <v>0</v>
      </c>
      <c r="AW692" s="102">
        <f t="shared" si="136"/>
        <v>0</v>
      </c>
      <c r="BD692" s="98">
        <f t="shared" si="137"/>
        <v>0</v>
      </c>
      <c r="BF692" s="98">
        <f t="shared" si="138"/>
        <v>0</v>
      </c>
      <c r="BH692" s="98">
        <f t="shared" si="139"/>
        <v>0</v>
      </c>
      <c r="BJ692" s="98">
        <f t="shared" si="140"/>
        <v>0</v>
      </c>
    </row>
    <row r="693" spans="1:62" x14ac:dyDescent="0.3">
      <c r="A693" s="98" t="e">
        <f>VLOOKUP(F693,[1]Validation!$G$2:$H$39,2)</f>
        <v>#N/A</v>
      </c>
      <c r="B693" s="98">
        <v>309</v>
      </c>
      <c r="C693" s="98">
        <f t="shared" si="133"/>
        <v>0</v>
      </c>
      <c r="AF693" s="102">
        <f t="shared" si="141"/>
        <v>0</v>
      </c>
      <c r="AG693" s="102">
        <f t="shared" si="134"/>
        <v>0</v>
      </c>
      <c r="AQ693" s="102">
        <f>IFERROR(VLOOKUP(AP693,[1]Validation!$A$22:$B$24,2,),0)</f>
        <v>0</v>
      </c>
      <c r="AS693" s="102">
        <f>IFERROR(VLOOKUP(AR693,[1]Validation!$A$21:$C$24,3,),0)</f>
        <v>0</v>
      </c>
      <c r="AU693" s="102">
        <f>IFERROR(VLOOKUP(AT693,[1]Validation!$A$22:$D$24,4,),0)</f>
        <v>0</v>
      </c>
      <c r="AV693" s="102">
        <f t="shared" si="135"/>
        <v>0</v>
      </c>
      <c r="AW693" s="102">
        <f t="shared" si="136"/>
        <v>0</v>
      </c>
      <c r="BD693" s="98">
        <f t="shared" si="137"/>
        <v>0</v>
      </c>
      <c r="BF693" s="98">
        <f t="shared" si="138"/>
        <v>0</v>
      </c>
      <c r="BH693" s="98">
        <f t="shared" si="139"/>
        <v>0</v>
      </c>
      <c r="BJ693" s="98">
        <f t="shared" si="140"/>
        <v>0</v>
      </c>
    </row>
    <row r="694" spans="1:62" x14ac:dyDescent="0.3">
      <c r="A694" s="98" t="e">
        <f>VLOOKUP(F694,[1]Validation!$G$2:$H$39,2)</f>
        <v>#N/A</v>
      </c>
      <c r="B694" s="98">
        <v>309</v>
      </c>
      <c r="C694" s="98">
        <f t="shared" si="133"/>
        <v>0</v>
      </c>
      <c r="AF694" s="102">
        <f t="shared" si="141"/>
        <v>0</v>
      </c>
      <c r="AG694" s="102">
        <f t="shared" si="134"/>
        <v>0</v>
      </c>
      <c r="AQ694" s="102">
        <f>IFERROR(VLOOKUP(AP694,[1]Validation!$A$22:$B$24,2,),0)</f>
        <v>0</v>
      </c>
      <c r="AS694" s="102">
        <f>IFERROR(VLOOKUP(AR694,[1]Validation!$A$21:$C$24,3,),0)</f>
        <v>0</v>
      </c>
      <c r="AU694" s="102">
        <f>IFERROR(VLOOKUP(AT694,[1]Validation!$A$22:$D$24,4,),0)</f>
        <v>0</v>
      </c>
      <c r="AV694" s="102">
        <f t="shared" si="135"/>
        <v>0</v>
      </c>
      <c r="AW694" s="102">
        <f t="shared" si="136"/>
        <v>0</v>
      </c>
      <c r="BD694" s="98">
        <f t="shared" si="137"/>
        <v>0</v>
      </c>
      <c r="BF694" s="98">
        <f t="shared" si="138"/>
        <v>0</v>
      </c>
      <c r="BH694" s="98">
        <f t="shared" si="139"/>
        <v>0</v>
      </c>
      <c r="BJ694" s="98">
        <f t="shared" si="140"/>
        <v>0</v>
      </c>
    </row>
    <row r="695" spans="1:62" x14ac:dyDescent="0.3">
      <c r="A695" s="98" t="e">
        <f>VLOOKUP(F695,[1]Validation!$G$2:$H$39,2)</f>
        <v>#N/A</v>
      </c>
      <c r="B695" s="98">
        <v>309</v>
      </c>
      <c r="C695" s="98">
        <f t="shared" ref="C695:C758" si="142">COUNTIF(F:F,F695)</f>
        <v>0</v>
      </c>
      <c r="AF695" s="102">
        <f t="shared" si="141"/>
        <v>0</v>
      </c>
      <c r="AG695" s="102">
        <f t="shared" ref="AG695:AG758" si="143">SUM(AH695:AN695)</f>
        <v>0</v>
      </c>
      <c r="AQ695" s="102">
        <f>IFERROR(VLOOKUP(AP695,[1]Validation!$A$22:$B$24,2,),0)</f>
        <v>0</v>
      </c>
      <c r="AS695" s="102">
        <f>IFERROR(VLOOKUP(AR695,[1]Validation!$A$21:$C$24,3,),0)</f>
        <v>0</v>
      </c>
      <c r="AU695" s="102">
        <f>IFERROR(VLOOKUP(AT695,[1]Validation!$A$22:$D$24,4,),0)</f>
        <v>0</v>
      </c>
      <c r="AV695" s="102">
        <f t="shared" ref="AV695:AV758" si="144">Q695+V695</f>
        <v>0</v>
      </c>
      <c r="AW695" s="102">
        <f t="shared" ref="AW695:AW758" si="145">IFERROR(AQ695+AS695+AU695+AV695,0)</f>
        <v>0</v>
      </c>
      <c r="BD695" s="98">
        <f t="shared" ref="BD695:BD758" si="146">COUNTA(BA695:BC695)</f>
        <v>0</v>
      </c>
      <c r="BF695" s="98">
        <f t="shared" ref="BF695:BF758" si="147">COUNTA(BE695)</f>
        <v>0</v>
      </c>
      <c r="BH695" s="98">
        <f t="shared" ref="BH695:BH758" si="148">COUNTA(BG695)</f>
        <v>0</v>
      </c>
      <c r="BJ695" s="98">
        <f t="shared" ref="BJ695:BJ758" si="149">J695+L695+N695+P695+AB695+AD695+AF695+BF695+BH695+BD695</f>
        <v>0</v>
      </c>
    </row>
    <row r="696" spans="1:62" x14ac:dyDescent="0.3">
      <c r="A696" s="98" t="e">
        <f>VLOOKUP(F696,[1]Validation!$G$2:$H$39,2)</f>
        <v>#N/A</v>
      </c>
      <c r="B696" s="98">
        <v>309</v>
      </c>
      <c r="C696" s="98">
        <f t="shared" si="142"/>
        <v>0</v>
      </c>
      <c r="AF696" s="102">
        <f t="shared" si="141"/>
        <v>0</v>
      </c>
      <c r="AG696" s="102">
        <f t="shared" si="143"/>
        <v>0</v>
      </c>
      <c r="AQ696" s="102">
        <f>IFERROR(VLOOKUP(AP696,[1]Validation!$A$22:$B$24,2,),0)</f>
        <v>0</v>
      </c>
      <c r="AS696" s="102">
        <f>IFERROR(VLOOKUP(AR696,[1]Validation!$A$21:$C$24,3,),0)</f>
        <v>0</v>
      </c>
      <c r="AU696" s="102">
        <f>IFERROR(VLOOKUP(AT696,[1]Validation!$A$22:$D$24,4,),0)</f>
        <v>0</v>
      </c>
      <c r="AV696" s="102">
        <f t="shared" si="144"/>
        <v>0</v>
      </c>
      <c r="AW696" s="102">
        <f t="shared" si="145"/>
        <v>0</v>
      </c>
      <c r="BD696" s="98">
        <f t="shared" si="146"/>
        <v>0</v>
      </c>
      <c r="BF696" s="98">
        <f t="shared" si="147"/>
        <v>0</v>
      </c>
      <c r="BH696" s="98">
        <f t="shared" si="148"/>
        <v>0</v>
      </c>
      <c r="BJ696" s="98">
        <f t="shared" si="149"/>
        <v>0</v>
      </c>
    </row>
    <row r="697" spans="1:62" x14ac:dyDescent="0.3">
      <c r="A697" s="98" t="e">
        <f>VLOOKUP(F697,[1]Validation!$G$2:$H$39,2)</f>
        <v>#N/A</v>
      </c>
      <c r="B697" s="98">
        <v>309</v>
      </c>
      <c r="C697" s="98">
        <f t="shared" si="142"/>
        <v>0</v>
      </c>
      <c r="AF697" s="102">
        <f t="shared" si="141"/>
        <v>0</v>
      </c>
      <c r="AG697" s="102">
        <f t="shared" si="143"/>
        <v>0</v>
      </c>
      <c r="AQ697" s="102">
        <f>IFERROR(VLOOKUP(AP697,[1]Validation!$A$22:$B$24,2,),0)</f>
        <v>0</v>
      </c>
      <c r="AS697" s="102">
        <f>IFERROR(VLOOKUP(AR697,[1]Validation!$A$21:$C$24,3,),0)</f>
        <v>0</v>
      </c>
      <c r="AU697" s="102">
        <f>IFERROR(VLOOKUP(AT697,[1]Validation!$A$22:$D$24,4,),0)</f>
        <v>0</v>
      </c>
      <c r="AV697" s="102">
        <f t="shared" si="144"/>
        <v>0</v>
      </c>
      <c r="AW697" s="102">
        <f t="shared" si="145"/>
        <v>0</v>
      </c>
      <c r="BD697" s="98">
        <f t="shared" si="146"/>
        <v>0</v>
      </c>
      <c r="BF697" s="98">
        <f t="shared" si="147"/>
        <v>0</v>
      </c>
      <c r="BH697" s="98">
        <f t="shared" si="148"/>
        <v>0</v>
      </c>
      <c r="BJ697" s="98">
        <f t="shared" si="149"/>
        <v>0</v>
      </c>
    </row>
    <row r="698" spans="1:62" x14ac:dyDescent="0.3">
      <c r="A698" s="98" t="e">
        <f>VLOOKUP(F698,[1]Validation!$G$2:$H$39,2)</f>
        <v>#N/A</v>
      </c>
      <c r="B698" s="98">
        <v>309</v>
      </c>
      <c r="C698" s="98">
        <f t="shared" si="142"/>
        <v>0</v>
      </c>
      <c r="AF698" s="102">
        <f t="shared" si="141"/>
        <v>0</v>
      </c>
      <c r="AG698" s="102">
        <f t="shared" si="143"/>
        <v>0</v>
      </c>
      <c r="AQ698" s="102">
        <f>IFERROR(VLOOKUP(AP698,[1]Validation!$A$22:$B$24,2,),0)</f>
        <v>0</v>
      </c>
      <c r="AS698" s="102">
        <f>IFERROR(VLOOKUP(AR698,[1]Validation!$A$21:$C$24,3,),0)</f>
        <v>0</v>
      </c>
      <c r="AU698" s="102">
        <f>IFERROR(VLOOKUP(AT698,[1]Validation!$A$22:$D$24,4,),0)</f>
        <v>0</v>
      </c>
      <c r="AV698" s="102">
        <f t="shared" si="144"/>
        <v>0</v>
      </c>
      <c r="AW698" s="102">
        <f t="shared" si="145"/>
        <v>0</v>
      </c>
      <c r="BD698" s="98">
        <f t="shared" si="146"/>
        <v>0</v>
      </c>
      <c r="BF698" s="98">
        <f t="shared" si="147"/>
        <v>0</v>
      </c>
      <c r="BH698" s="98">
        <f t="shared" si="148"/>
        <v>0</v>
      </c>
      <c r="BJ698" s="98">
        <f t="shared" si="149"/>
        <v>0</v>
      </c>
    </row>
    <row r="699" spans="1:62" x14ac:dyDescent="0.3">
      <c r="A699" s="98" t="e">
        <f>VLOOKUP(F699,[1]Validation!$G$2:$H$39,2)</f>
        <v>#N/A</v>
      </c>
      <c r="B699" s="98">
        <v>309</v>
      </c>
      <c r="C699" s="98">
        <f t="shared" si="142"/>
        <v>0</v>
      </c>
      <c r="AF699" s="102">
        <f t="shared" si="141"/>
        <v>0</v>
      </c>
      <c r="AG699" s="102">
        <f t="shared" si="143"/>
        <v>0</v>
      </c>
      <c r="AQ699" s="102">
        <f>IFERROR(VLOOKUP(AP699,[1]Validation!$A$22:$B$24,2,),0)</f>
        <v>0</v>
      </c>
      <c r="AS699" s="102">
        <f>IFERROR(VLOOKUP(AR699,[1]Validation!$A$21:$C$24,3,),0)</f>
        <v>0</v>
      </c>
      <c r="AU699" s="102">
        <f>IFERROR(VLOOKUP(AT699,[1]Validation!$A$22:$D$24,4,),0)</f>
        <v>0</v>
      </c>
      <c r="AV699" s="102">
        <f t="shared" si="144"/>
        <v>0</v>
      </c>
      <c r="AW699" s="102">
        <f t="shared" si="145"/>
        <v>0</v>
      </c>
      <c r="BD699" s="98">
        <f t="shared" si="146"/>
        <v>0</v>
      </c>
      <c r="BF699" s="98">
        <f t="shared" si="147"/>
        <v>0</v>
      </c>
      <c r="BH699" s="98">
        <f t="shared" si="148"/>
        <v>0</v>
      </c>
      <c r="BJ699" s="98">
        <f t="shared" si="149"/>
        <v>0</v>
      </c>
    </row>
    <row r="700" spans="1:62" x14ac:dyDescent="0.3">
      <c r="A700" s="98" t="e">
        <f>VLOOKUP(F700,[1]Validation!$G$2:$H$39,2)</f>
        <v>#N/A</v>
      </c>
      <c r="B700" s="98">
        <v>309</v>
      </c>
      <c r="C700" s="98">
        <f t="shared" si="142"/>
        <v>0</v>
      </c>
      <c r="AF700" s="102">
        <f t="shared" si="141"/>
        <v>0</v>
      </c>
      <c r="AG700" s="102">
        <f t="shared" si="143"/>
        <v>0</v>
      </c>
      <c r="AQ700" s="102">
        <f>IFERROR(VLOOKUP(AP700,[1]Validation!$A$22:$B$24,2,),0)</f>
        <v>0</v>
      </c>
      <c r="AS700" s="102">
        <f>IFERROR(VLOOKUP(AR700,[1]Validation!$A$21:$C$24,3,),0)</f>
        <v>0</v>
      </c>
      <c r="AU700" s="102">
        <f>IFERROR(VLOOKUP(AT700,[1]Validation!$A$22:$D$24,4,),0)</f>
        <v>0</v>
      </c>
      <c r="AV700" s="102">
        <f t="shared" si="144"/>
        <v>0</v>
      </c>
      <c r="AW700" s="102">
        <f t="shared" si="145"/>
        <v>0</v>
      </c>
      <c r="BD700" s="98">
        <f t="shared" si="146"/>
        <v>0</v>
      </c>
      <c r="BF700" s="98">
        <f t="shared" si="147"/>
        <v>0</v>
      </c>
      <c r="BH700" s="98">
        <f t="shared" si="148"/>
        <v>0</v>
      </c>
      <c r="BJ700" s="98">
        <f t="shared" si="149"/>
        <v>0</v>
      </c>
    </row>
    <row r="701" spans="1:62" x14ac:dyDescent="0.3">
      <c r="A701" s="98" t="e">
        <f>VLOOKUP(F701,[1]Validation!$G$2:$H$39,2)</f>
        <v>#N/A</v>
      </c>
      <c r="B701" s="98">
        <v>309</v>
      </c>
      <c r="C701" s="98">
        <f t="shared" si="142"/>
        <v>0</v>
      </c>
      <c r="AF701" s="102">
        <f t="shared" si="141"/>
        <v>0</v>
      </c>
      <c r="AG701" s="102">
        <f t="shared" si="143"/>
        <v>0</v>
      </c>
      <c r="AQ701" s="102">
        <f>IFERROR(VLOOKUP(AP701,[1]Validation!$A$22:$B$24,2,),0)</f>
        <v>0</v>
      </c>
      <c r="AS701" s="102">
        <f>IFERROR(VLOOKUP(AR701,[1]Validation!$A$21:$C$24,3,),0)</f>
        <v>0</v>
      </c>
      <c r="AU701" s="102">
        <f>IFERROR(VLOOKUP(AT701,[1]Validation!$A$22:$D$24,4,),0)</f>
        <v>0</v>
      </c>
      <c r="AV701" s="102">
        <f t="shared" si="144"/>
        <v>0</v>
      </c>
      <c r="AW701" s="102">
        <f t="shared" si="145"/>
        <v>0</v>
      </c>
      <c r="BD701" s="98">
        <f t="shared" si="146"/>
        <v>0</v>
      </c>
      <c r="BF701" s="98">
        <f t="shared" si="147"/>
        <v>0</v>
      </c>
      <c r="BH701" s="98">
        <f t="shared" si="148"/>
        <v>0</v>
      </c>
      <c r="BJ701" s="98">
        <f t="shared" si="149"/>
        <v>0</v>
      </c>
    </row>
    <row r="702" spans="1:62" x14ac:dyDescent="0.3">
      <c r="A702" s="98" t="e">
        <f>VLOOKUP(F702,[1]Validation!$G$2:$H$39,2)</f>
        <v>#N/A</v>
      </c>
      <c r="B702" s="98">
        <v>309</v>
      </c>
      <c r="C702" s="98">
        <f t="shared" si="142"/>
        <v>0</v>
      </c>
      <c r="AF702" s="102">
        <f t="shared" si="141"/>
        <v>0</v>
      </c>
      <c r="AG702" s="102">
        <f t="shared" si="143"/>
        <v>0</v>
      </c>
      <c r="AQ702" s="102">
        <f>IFERROR(VLOOKUP(AP702,[1]Validation!$A$22:$B$24,2,),0)</f>
        <v>0</v>
      </c>
      <c r="AS702" s="102">
        <f>IFERROR(VLOOKUP(AR702,[1]Validation!$A$21:$C$24,3,),0)</f>
        <v>0</v>
      </c>
      <c r="AU702" s="102">
        <f>IFERROR(VLOOKUP(AT702,[1]Validation!$A$22:$D$24,4,),0)</f>
        <v>0</v>
      </c>
      <c r="AV702" s="102">
        <f t="shared" si="144"/>
        <v>0</v>
      </c>
      <c r="AW702" s="102">
        <f t="shared" si="145"/>
        <v>0</v>
      </c>
      <c r="BD702" s="98">
        <f t="shared" si="146"/>
        <v>0</v>
      </c>
      <c r="BF702" s="98">
        <f t="shared" si="147"/>
        <v>0</v>
      </c>
      <c r="BH702" s="98">
        <f t="shared" si="148"/>
        <v>0</v>
      </c>
      <c r="BJ702" s="98">
        <f t="shared" si="149"/>
        <v>0</v>
      </c>
    </row>
    <row r="703" spans="1:62" x14ac:dyDescent="0.3">
      <c r="A703" s="98" t="e">
        <f>VLOOKUP(F703,[1]Validation!$G$2:$H$39,2)</f>
        <v>#N/A</v>
      </c>
      <c r="B703" s="98">
        <v>309</v>
      </c>
      <c r="C703" s="98">
        <f t="shared" si="142"/>
        <v>0</v>
      </c>
      <c r="AF703" s="102">
        <f t="shared" si="141"/>
        <v>0</v>
      </c>
      <c r="AG703" s="102">
        <f t="shared" si="143"/>
        <v>0</v>
      </c>
      <c r="AQ703" s="102">
        <f>IFERROR(VLOOKUP(AP703,[1]Validation!$A$22:$B$24,2,),0)</f>
        <v>0</v>
      </c>
      <c r="AS703" s="102">
        <f>IFERROR(VLOOKUP(AR703,[1]Validation!$A$21:$C$24,3,),0)</f>
        <v>0</v>
      </c>
      <c r="AU703" s="102">
        <f>IFERROR(VLOOKUP(AT703,[1]Validation!$A$22:$D$24,4,),0)</f>
        <v>0</v>
      </c>
      <c r="AV703" s="102">
        <f t="shared" si="144"/>
        <v>0</v>
      </c>
      <c r="AW703" s="102">
        <f t="shared" si="145"/>
        <v>0</v>
      </c>
      <c r="BD703" s="98">
        <f t="shared" si="146"/>
        <v>0</v>
      </c>
      <c r="BF703" s="98">
        <f t="shared" si="147"/>
        <v>0</v>
      </c>
      <c r="BH703" s="98">
        <f t="shared" si="148"/>
        <v>0</v>
      </c>
      <c r="BJ703" s="98">
        <f t="shared" si="149"/>
        <v>0</v>
      </c>
    </row>
    <row r="704" spans="1:62" x14ac:dyDescent="0.3">
      <c r="A704" s="98" t="e">
        <f>VLOOKUP(F704,[1]Validation!$G$2:$H$39,2)</f>
        <v>#N/A</v>
      </c>
      <c r="B704" s="98">
        <v>309</v>
      </c>
      <c r="C704" s="98">
        <f t="shared" si="142"/>
        <v>0</v>
      </c>
      <c r="AF704" s="102">
        <f t="shared" ref="AF704:AF767" si="150">COUNTA(AE704)</f>
        <v>0</v>
      </c>
      <c r="AG704" s="102">
        <f t="shared" si="143"/>
        <v>0</v>
      </c>
      <c r="AQ704" s="102">
        <f>IFERROR(VLOOKUP(AP704,[1]Validation!$A$22:$B$24,2,),0)</f>
        <v>0</v>
      </c>
      <c r="AS704" s="102">
        <f>IFERROR(VLOOKUP(AR704,[1]Validation!$A$21:$C$24,3,),0)</f>
        <v>0</v>
      </c>
      <c r="AU704" s="102">
        <f>IFERROR(VLOOKUP(AT704,[1]Validation!$A$22:$D$24,4,),0)</f>
        <v>0</v>
      </c>
      <c r="AV704" s="102">
        <f t="shared" si="144"/>
        <v>0</v>
      </c>
      <c r="AW704" s="102">
        <f t="shared" si="145"/>
        <v>0</v>
      </c>
      <c r="BD704" s="98">
        <f t="shared" si="146"/>
        <v>0</v>
      </c>
      <c r="BF704" s="98">
        <f t="shared" si="147"/>
        <v>0</v>
      </c>
      <c r="BH704" s="98">
        <f t="shared" si="148"/>
        <v>0</v>
      </c>
      <c r="BJ704" s="98">
        <f t="shared" si="149"/>
        <v>0</v>
      </c>
    </row>
    <row r="705" spans="1:62" x14ac:dyDescent="0.3">
      <c r="A705" s="98" t="e">
        <f>VLOOKUP(F705,[1]Validation!$G$2:$H$39,2)</f>
        <v>#N/A</v>
      </c>
      <c r="B705" s="98">
        <v>309</v>
      </c>
      <c r="C705" s="98">
        <f t="shared" si="142"/>
        <v>0</v>
      </c>
      <c r="AF705" s="102">
        <f t="shared" si="150"/>
        <v>0</v>
      </c>
      <c r="AG705" s="102">
        <f t="shared" si="143"/>
        <v>0</v>
      </c>
      <c r="AQ705" s="102">
        <f>IFERROR(VLOOKUP(AP705,[1]Validation!$A$22:$B$24,2,),0)</f>
        <v>0</v>
      </c>
      <c r="AS705" s="102">
        <f>IFERROR(VLOOKUP(AR705,[1]Validation!$A$21:$C$24,3,),0)</f>
        <v>0</v>
      </c>
      <c r="AU705" s="102">
        <f>IFERROR(VLOOKUP(AT705,[1]Validation!$A$22:$D$24,4,),0)</f>
        <v>0</v>
      </c>
      <c r="AV705" s="102">
        <f t="shared" si="144"/>
        <v>0</v>
      </c>
      <c r="AW705" s="102">
        <f t="shared" si="145"/>
        <v>0</v>
      </c>
      <c r="BD705" s="98">
        <f t="shared" si="146"/>
        <v>0</v>
      </c>
      <c r="BF705" s="98">
        <f t="shared" si="147"/>
        <v>0</v>
      </c>
      <c r="BH705" s="98">
        <f t="shared" si="148"/>
        <v>0</v>
      </c>
      <c r="BJ705" s="98">
        <f t="shared" si="149"/>
        <v>0</v>
      </c>
    </row>
    <row r="706" spans="1:62" x14ac:dyDescent="0.3">
      <c r="A706" s="98" t="e">
        <f>VLOOKUP(F706,[1]Validation!$G$2:$H$39,2)</f>
        <v>#N/A</v>
      </c>
      <c r="B706" s="98">
        <v>309</v>
      </c>
      <c r="C706" s="98">
        <f t="shared" si="142"/>
        <v>0</v>
      </c>
      <c r="AF706" s="102">
        <f t="shared" si="150"/>
        <v>0</v>
      </c>
      <c r="AG706" s="102">
        <f t="shared" si="143"/>
        <v>0</v>
      </c>
      <c r="AQ706" s="102">
        <f>IFERROR(VLOOKUP(AP706,[1]Validation!$A$22:$B$24,2,),0)</f>
        <v>0</v>
      </c>
      <c r="AS706" s="102">
        <f>IFERROR(VLOOKUP(AR706,[1]Validation!$A$21:$C$24,3,),0)</f>
        <v>0</v>
      </c>
      <c r="AU706" s="102">
        <f>IFERROR(VLOOKUP(AT706,[1]Validation!$A$22:$D$24,4,),0)</f>
        <v>0</v>
      </c>
      <c r="AV706" s="102">
        <f t="shared" si="144"/>
        <v>0</v>
      </c>
      <c r="AW706" s="102">
        <f t="shared" si="145"/>
        <v>0</v>
      </c>
      <c r="BD706" s="98">
        <f t="shared" si="146"/>
        <v>0</v>
      </c>
      <c r="BF706" s="98">
        <f t="shared" si="147"/>
        <v>0</v>
      </c>
      <c r="BH706" s="98">
        <f t="shared" si="148"/>
        <v>0</v>
      </c>
      <c r="BJ706" s="98">
        <f t="shared" si="149"/>
        <v>0</v>
      </c>
    </row>
    <row r="707" spans="1:62" x14ac:dyDescent="0.3">
      <c r="A707" s="98" t="e">
        <f>VLOOKUP(F707,[1]Validation!$G$2:$H$39,2)</f>
        <v>#N/A</v>
      </c>
      <c r="B707" s="98">
        <v>309</v>
      </c>
      <c r="C707" s="98">
        <f t="shared" si="142"/>
        <v>0</v>
      </c>
      <c r="AF707" s="102">
        <f t="shared" si="150"/>
        <v>0</v>
      </c>
      <c r="AG707" s="102">
        <f t="shared" si="143"/>
        <v>0</v>
      </c>
      <c r="AQ707" s="102">
        <f>IFERROR(VLOOKUP(AP707,[1]Validation!$A$22:$B$24,2,),0)</f>
        <v>0</v>
      </c>
      <c r="AS707" s="102">
        <f>IFERROR(VLOOKUP(AR707,[1]Validation!$A$21:$C$24,3,),0)</f>
        <v>0</v>
      </c>
      <c r="AU707" s="102">
        <f>IFERROR(VLOOKUP(AT707,[1]Validation!$A$22:$D$24,4,),0)</f>
        <v>0</v>
      </c>
      <c r="AV707" s="102">
        <f t="shared" si="144"/>
        <v>0</v>
      </c>
      <c r="AW707" s="102">
        <f t="shared" si="145"/>
        <v>0</v>
      </c>
      <c r="BD707" s="98">
        <f t="shared" si="146"/>
        <v>0</v>
      </c>
      <c r="BF707" s="98">
        <f t="shared" si="147"/>
        <v>0</v>
      </c>
      <c r="BH707" s="98">
        <f t="shared" si="148"/>
        <v>0</v>
      </c>
      <c r="BJ707" s="98">
        <f t="shared" si="149"/>
        <v>0</v>
      </c>
    </row>
    <row r="708" spans="1:62" x14ac:dyDescent="0.3">
      <c r="A708" s="98" t="e">
        <f>VLOOKUP(F708,[1]Validation!$G$2:$H$39,2)</f>
        <v>#N/A</v>
      </c>
      <c r="B708" s="98">
        <v>309</v>
      </c>
      <c r="C708" s="98">
        <f t="shared" si="142"/>
        <v>0</v>
      </c>
      <c r="AF708" s="102">
        <f t="shared" si="150"/>
        <v>0</v>
      </c>
      <c r="AG708" s="102">
        <f t="shared" si="143"/>
        <v>0</v>
      </c>
      <c r="AQ708" s="102">
        <f>IFERROR(VLOOKUP(AP708,[1]Validation!$A$22:$B$24,2,),0)</f>
        <v>0</v>
      </c>
      <c r="AS708" s="102">
        <f>IFERROR(VLOOKUP(AR708,[1]Validation!$A$21:$C$24,3,),0)</f>
        <v>0</v>
      </c>
      <c r="AU708" s="102">
        <f>IFERROR(VLOOKUP(AT708,[1]Validation!$A$22:$D$24,4,),0)</f>
        <v>0</v>
      </c>
      <c r="AV708" s="102">
        <f t="shared" si="144"/>
        <v>0</v>
      </c>
      <c r="AW708" s="102">
        <f t="shared" si="145"/>
        <v>0</v>
      </c>
      <c r="BD708" s="98">
        <f t="shared" si="146"/>
        <v>0</v>
      </c>
      <c r="BF708" s="98">
        <f t="shared" si="147"/>
        <v>0</v>
      </c>
      <c r="BH708" s="98">
        <f t="shared" si="148"/>
        <v>0</v>
      </c>
      <c r="BJ708" s="98">
        <f t="shared" si="149"/>
        <v>0</v>
      </c>
    </row>
    <row r="709" spans="1:62" x14ac:dyDescent="0.3">
      <c r="A709" s="98" t="e">
        <f>VLOOKUP(F709,[1]Validation!$G$2:$H$39,2)</f>
        <v>#N/A</v>
      </c>
      <c r="B709" s="98">
        <v>309</v>
      </c>
      <c r="C709" s="98">
        <f t="shared" si="142"/>
        <v>0</v>
      </c>
      <c r="AF709" s="102">
        <f t="shared" si="150"/>
        <v>0</v>
      </c>
      <c r="AG709" s="102">
        <f t="shared" si="143"/>
        <v>0</v>
      </c>
      <c r="AQ709" s="102">
        <f>IFERROR(VLOOKUP(AP709,[1]Validation!$A$22:$B$24,2,),0)</f>
        <v>0</v>
      </c>
      <c r="AS709" s="102">
        <f>IFERROR(VLOOKUP(AR709,[1]Validation!$A$21:$C$24,3,),0)</f>
        <v>0</v>
      </c>
      <c r="AU709" s="102">
        <f>IFERROR(VLOOKUP(AT709,[1]Validation!$A$22:$D$24,4,),0)</f>
        <v>0</v>
      </c>
      <c r="AV709" s="102">
        <f t="shared" si="144"/>
        <v>0</v>
      </c>
      <c r="AW709" s="102">
        <f t="shared" si="145"/>
        <v>0</v>
      </c>
      <c r="BD709" s="98">
        <f t="shared" si="146"/>
        <v>0</v>
      </c>
      <c r="BF709" s="98">
        <f t="shared" si="147"/>
        <v>0</v>
      </c>
      <c r="BH709" s="98">
        <f t="shared" si="148"/>
        <v>0</v>
      </c>
      <c r="BJ709" s="98">
        <f t="shared" si="149"/>
        <v>0</v>
      </c>
    </row>
    <row r="710" spans="1:62" x14ac:dyDescent="0.3">
      <c r="A710" s="98" t="e">
        <f>VLOOKUP(F710,[1]Validation!$G$2:$H$39,2)</f>
        <v>#N/A</v>
      </c>
      <c r="B710" s="98">
        <v>309</v>
      </c>
      <c r="C710" s="98">
        <f t="shared" si="142"/>
        <v>0</v>
      </c>
      <c r="AF710" s="102">
        <f t="shared" si="150"/>
        <v>0</v>
      </c>
      <c r="AG710" s="102">
        <f t="shared" si="143"/>
        <v>0</v>
      </c>
      <c r="AQ710" s="102">
        <f>IFERROR(VLOOKUP(AP710,[1]Validation!$A$22:$B$24,2,),0)</f>
        <v>0</v>
      </c>
      <c r="AS710" s="102">
        <f>IFERROR(VLOOKUP(AR710,[1]Validation!$A$21:$C$24,3,),0)</f>
        <v>0</v>
      </c>
      <c r="AU710" s="102">
        <f>IFERROR(VLOOKUP(AT710,[1]Validation!$A$22:$D$24,4,),0)</f>
        <v>0</v>
      </c>
      <c r="AV710" s="102">
        <f t="shared" si="144"/>
        <v>0</v>
      </c>
      <c r="AW710" s="102">
        <f t="shared" si="145"/>
        <v>0</v>
      </c>
      <c r="BD710" s="98">
        <f t="shared" si="146"/>
        <v>0</v>
      </c>
      <c r="BF710" s="98">
        <f t="shared" si="147"/>
        <v>0</v>
      </c>
      <c r="BH710" s="98">
        <f t="shared" si="148"/>
        <v>0</v>
      </c>
      <c r="BJ710" s="98">
        <f t="shared" si="149"/>
        <v>0</v>
      </c>
    </row>
    <row r="711" spans="1:62" x14ac:dyDescent="0.3">
      <c r="A711" s="98" t="e">
        <f>VLOOKUP(F711,[1]Validation!$G$2:$H$39,2)</f>
        <v>#N/A</v>
      </c>
      <c r="B711" s="98">
        <v>309</v>
      </c>
      <c r="C711" s="98">
        <f t="shared" si="142"/>
        <v>0</v>
      </c>
      <c r="AF711" s="102">
        <f t="shared" si="150"/>
        <v>0</v>
      </c>
      <c r="AG711" s="102">
        <f t="shared" si="143"/>
        <v>0</v>
      </c>
      <c r="AQ711" s="102">
        <f>IFERROR(VLOOKUP(AP711,[1]Validation!$A$22:$B$24,2,),0)</f>
        <v>0</v>
      </c>
      <c r="AS711" s="102">
        <f>IFERROR(VLOOKUP(AR711,[1]Validation!$A$21:$C$24,3,),0)</f>
        <v>0</v>
      </c>
      <c r="AU711" s="102">
        <f>IFERROR(VLOOKUP(AT711,[1]Validation!$A$22:$D$24,4,),0)</f>
        <v>0</v>
      </c>
      <c r="AV711" s="102">
        <f t="shared" si="144"/>
        <v>0</v>
      </c>
      <c r="AW711" s="102">
        <f t="shared" si="145"/>
        <v>0</v>
      </c>
      <c r="BD711" s="98">
        <f t="shared" si="146"/>
        <v>0</v>
      </c>
      <c r="BF711" s="98">
        <f t="shared" si="147"/>
        <v>0</v>
      </c>
      <c r="BH711" s="98">
        <f t="shared" si="148"/>
        <v>0</v>
      </c>
      <c r="BJ711" s="98">
        <f t="shared" si="149"/>
        <v>0</v>
      </c>
    </row>
    <row r="712" spans="1:62" x14ac:dyDescent="0.3">
      <c r="A712" s="98" t="e">
        <f>VLOOKUP(F712,[1]Validation!$G$2:$H$39,2)</f>
        <v>#N/A</v>
      </c>
      <c r="B712" s="98">
        <v>309</v>
      </c>
      <c r="C712" s="98">
        <f t="shared" si="142"/>
        <v>0</v>
      </c>
      <c r="AF712" s="102">
        <f t="shared" si="150"/>
        <v>0</v>
      </c>
      <c r="AG712" s="102">
        <f t="shared" si="143"/>
        <v>0</v>
      </c>
      <c r="AQ712" s="102">
        <f>IFERROR(VLOOKUP(AP712,[1]Validation!$A$22:$B$24,2,),0)</f>
        <v>0</v>
      </c>
      <c r="AS712" s="102">
        <f>IFERROR(VLOOKUP(AR712,[1]Validation!$A$21:$C$24,3,),0)</f>
        <v>0</v>
      </c>
      <c r="AU712" s="102">
        <f>IFERROR(VLOOKUP(AT712,[1]Validation!$A$22:$D$24,4,),0)</f>
        <v>0</v>
      </c>
      <c r="AV712" s="102">
        <f t="shared" si="144"/>
        <v>0</v>
      </c>
      <c r="AW712" s="102">
        <f t="shared" si="145"/>
        <v>0</v>
      </c>
      <c r="BD712" s="98">
        <f t="shared" si="146"/>
        <v>0</v>
      </c>
      <c r="BF712" s="98">
        <f t="shared" si="147"/>
        <v>0</v>
      </c>
      <c r="BH712" s="98">
        <f t="shared" si="148"/>
        <v>0</v>
      </c>
      <c r="BJ712" s="98">
        <f t="shared" si="149"/>
        <v>0</v>
      </c>
    </row>
    <row r="713" spans="1:62" x14ac:dyDescent="0.3">
      <c r="A713" s="98" t="e">
        <f>VLOOKUP(F713,[1]Validation!$G$2:$H$39,2)</f>
        <v>#N/A</v>
      </c>
      <c r="B713" s="98">
        <v>309</v>
      </c>
      <c r="C713" s="98">
        <f t="shared" si="142"/>
        <v>0</v>
      </c>
      <c r="AF713" s="102">
        <f t="shared" si="150"/>
        <v>0</v>
      </c>
      <c r="AG713" s="102">
        <f t="shared" si="143"/>
        <v>0</v>
      </c>
      <c r="AQ713" s="102">
        <f>IFERROR(VLOOKUP(AP713,[1]Validation!$A$22:$B$24,2,),0)</f>
        <v>0</v>
      </c>
      <c r="AS713" s="102">
        <f>IFERROR(VLOOKUP(AR713,[1]Validation!$A$21:$C$24,3,),0)</f>
        <v>0</v>
      </c>
      <c r="AU713" s="102">
        <f>IFERROR(VLOOKUP(AT713,[1]Validation!$A$22:$D$24,4,),0)</f>
        <v>0</v>
      </c>
      <c r="AV713" s="102">
        <f t="shared" si="144"/>
        <v>0</v>
      </c>
      <c r="AW713" s="102">
        <f t="shared" si="145"/>
        <v>0</v>
      </c>
      <c r="BD713" s="98">
        <f t="shared" si="146"/>
        <v>0</v>
      </c>
      <c r="BF713" s="98">
        <f t="shared" si="147"/>
        <v>0</v>
      </c>
      <c r="BH713" s="98">
        <f t="shared" si="148"/>
        <v>0</v>
      </c>
      <c r="BJ713" s="98">
        <f t="shared" si="149"/>
        <v>0</v>
      </c>
    </row>
    <row r="714" spans="1:62" x14ac:dyDescent="0.3">
      <c r="A714" s="98" t="e">
        <f>VLOOKUP(F714,[1]Validation!$G$2:$H$39,2)</f>
        <v>#N/A</v>
      </c>
      <c r="B714" s="98">
        <v>309</v>
      </c>
      <c r="C714" s="98">
        <f t="shared" si="142"/>
        <v>0</v>
      </c>
      <c r="AF714" s="102">
        <f t="shared" si="150"/>
        <v>0</v>
      </c>
      <c r="AG714" s="102">
        <f t="shared" si="143"/>
        <v>0</v>
      </c>
      <c r="AQ714" s="102">
        <f>IFERROR(VLOOKUP(AP714,[1]Validation!$A$22:$B$24,2,),0)</f>
        <v>0</v>
      </c>
      <c r="AS714" s="102">
        <f>IFERROR(VLOOKUP(AR714,[1]Validation!$A$21:$C$24,3,),0)</f>
        <v>0</v>
      </c>
      <c r="AU714" s="102">
        <f>IFERROR(VLOOKUP(AT714,[1]Validation!$A$22:$D$24,4,),0)</f>
        <v>0</v>
      </c>
      <c r="AV714" s="102">
        <f t="shared" si="144"/>
        <v>0</v>
      </c>
      <c r="AW714" s="102">
        <f t="shared" si="145"/>
        <v>0</v>
      </c>
      <c r="BD714" s="98">
        <f t="shared" si="146"/>
        <v>0</v>
      </c>
      <c r="BF714" s="98">
        <f t="shared" si="147"/>
        <v>0</v>
      </c>
      <c r="BH714" s="98">
        <f t="shared" si="148"/>
        <v>0</v>
      </c>
      <c r="BJ714" s="98">
        <f t="shared" si="149"/>
        <v>0</v>
      </c>
    </row>
    <row r="715" spans="1:62" x14ac:dyDescent="0.3">
      <c r="A715" s="98" t="e">
        <f>VLOOKUP(F715,[1]Validation!$G$2:$H$39,2)</f>
        <v>#N/A</v>
      </c>
      <c r="B715" s="98">
        <v>309</v>
      </c>
      <c r="C715" s="98">
        <f t="shared" si="142"/>
        <v>0</v>
      </c>
      <c r="AF715" s="102">
        <f t="shared" si="150"/>
        <v>0</v>
      </c>
      <c r="AG715" s="102">
        <f t="shared" si="143"/>
        <v>0</v>
      </c>
      <c r="AQ715" s="102">
        <f>IFERROR(VLOOKUP(AP715,[1]Validation!$A$22:$B$24,2,),0)</f>
        <v>0</v>
      </c>
      <c r="AS715" s="102">
        <f>IFERROR(VLOOKUP(AR715,[1]Validation!$A$21:$C$24,3,),0)</f>
        <v>0</v>
      </c>
      <c r="AU715" s="102">
        <f>IFERROR(VLOOKUP(AT715,[1]Validation!$A$22:$D$24,4,),0)</f>
        <v>0</v>
      </c>
      <c r="AV715" s="102">
        <f t="shared" si="144"/>
        <v>0</v>
      </c>
      <c r="AW715" s="102">
        <f t="shared" si="145"/>
        <v>0</v>
      </c>
      <c r="BD715" s="98">
        <f t="shared" si="146"/>
        <v>0</v>
      </c>
      <c r="BF715" s="98">
        <f t="shared" si="147"/>
        <v>0</v>
      </c>
      <c r="BH715" s="98">
        <f t="shared" si="148"/>
        <v>0</v>
      </c>
      <c r="BJ715" s="98">
        <f t="shared" si="149"/>
        <v>0</v>
      </c>
    </row>
    <row r="716" spans="1:62" x14ac:dyDescent="0.3">
      <c r="A716" s="98" t="e">
        <f>VLOOKUP(F716,[1]Validation!$G$2:$H$39,2)</f>
        <v>#N/A</v>
      </c>
      <c r="B716" s="98">
        <v>309</v>
      </c>
      <c r="C716" s="98">
        <f t="shared" si="142"/>
        <v>0</v>
      </c>
      <c r="AF716" s="102">
        <f t="shared" si="150"/>
        <v>0</v>
      </c>
      <c r="AG716" s="102">
        <f t="shared" si="143"/>
        <v>0</v>
      </c>
      <c r="AQ716" s="102">
        <f>IFERROR(VLOOKUP(AP716,[1]Validation!$A$22:$B$24,2,),0)</f>
        <v>0</v>
      </c>
      <c r="AS716" s="102">
        <f>IFERROR(VLOOKUP(AR716,[1]Validation!$A$21:$C$24,3,),0)</f>
        <v>0</v>
      </c>
      <c r="AU716" s="102">
        <f>IFERROR(VLOOKUP(AT716,[1]Validation!$A$22:$D$24,4,),0)</f>
        <v>0</v>
      </c>
      <c r="AV716" s="102">
        <f t="shared" si="144"/>
        <v>0</v>
      </c>
      <c r="AW716" s="102">
        <f t="shared" si="145"/>
        <v>0</v>
      </c>
      <c r="BD716" s="98">
        <f t="shared" si="146"/>
        <v>0</v>
      </c>
      <c r="BF716" s="98">
        <f t="shared" si="147"/>
        <v>0</v>
      </c>
      <c r="BH716" s="98">
        <f t="shared" si="148"/>
        <v>0</v>
      </c>
      <c r="BJ716" s="98">
        <f t="shared" si="149"/>
        <v>0</v>
      </c>
    </row>
    <row r="717" spans="1:62" x14ac:dyDescent="0.3">
      <c r="A717" s="98" t="e">
        <f>VLOOKUP(F717,[1]Validation!$G$2:$H$39,2)</f>
        <v>#N/A</v>
      </c>
      <c r="B717" s="98">
        <v>309</v>
      </c>
      <c r="C717" s="98">
        <f t="shared" si="142"/>
        <v>0</v>
      </c>
      <c r="AF717" s="102">
        <f t="shared" si="150"/>
        <v>0</v>
      </c>
      <c r="AG717" s="102">
        <f t="shared" si="143"/>
        <v>0</v>
      </c>
      <c r="AQ717" s="102">
        <f>IFERROR(VLOOKUP(AP717,[1]Validation!$A$22:$B$24,2,),0)</f>
        <v>0</v>
      </c>
      <c r="AS717" s="102">
        <f>IFERROR(VLOOKUP(AR717,[1]Validation!$A$21:$C$24,3,),0)</f>
        <v>0</v>
      </c>
      <c r="AU717" s="102">
        <f>IFERROR(VLOOKUP(AT717,[1]Validation!$A$22:$D$24,4,),0)</f>
        <v>0</v>
      </c>
      <c r="AV717" s="102">
        <f t="shared" si="144"/>
        <v>0</v>
      </c>
      <c r="AW717" s="102">
        <f t="shared" si="145"/>
        <v>0</v>
      </c>
      <c r="BD717" s="98">
        <f t="shared" si="146"/>
        <v>0</v>
      </c>
      <c r="BF717" s="98">
        <f t="shared" si="147"/>
        <v>0</v>
      </c>
      <c r="BH717" s="98">
        <f t="shared" si="148"/>
        <v>0</v>
      </c>
      <c r="BJ717" s="98">
        <f t="shared" si="149"/>
        <v>0</v>
      </c>
    </row>
    <row r="718" spans="1:62" x14ac:dyDescent="0.3">
      <c r="A718" s="98" t="e">
        <f>VLOOKUP(F718,[1]Validation!$G$2:$H$39,2)</f>
        <v>#N/A</v>
      </c>
      <c r="B718" s="98">
        <v>309</v>
      </c>
      <c r="C718" s="98">
        <f t="shared" si="142"/>
        <v>0</v>
      </c>
      <c r="AF718" s="102">
        <f t="shared" si="150"/>
        <v>0</v>
      </c>
      <c r="AG718" s="102">
        <f t="shared" si="143"/>
        <v>0</v>
      </c>
      <c r="AQ718" s="102">
        <f>IFERROR(VLOOKUP(AP718,[1]Validation!$A$22:$B$24,2,),0)</f>
        <v>0</v>
      </c>
      <c r="AS718" s="102">
        <f>IFERROR(VLOOKUP(AR718,[1]Validation!$A$21:$C$24,3,),0)</f>
        <v>0</v>
      </c>
      <c r="AU718" s="102">
        <f>IFERROR(VLOOKUP(AT718,[1]Validation!$A$22:$D$24,4,),0)</f>
        <v>0</v>
      </c>
      <c r="AV718" s="102">
        <f t="shared" si="144"/>
        <v>0</v>
      </c>
      <c r="AW718" s="102">
        <f t="shared" si="145"/>
        <v>0</v>
      </c>
      <c r="BD718" s="98">
        <f t="shared" si="146"/>
        <v>0</v>
      </c>
      <c r="BF718" s="98">
        <f t="shared" si="147"/>
        <v>0</v>
      </c>
      <c r="BH718" s="98">
        <f t="shared" si="148"/>
        <v>0</v>
      </c>
      <c r="BJ718" s="98">
        <f t="shared" si="149"/>
        <v>0</v>
      </c>
    </row>
    <row r="719" spans="1:62" x14ac:dyDescent="0.3">
      <c r="A719" s="98" t="e">
        <f>VLOOKUP(F719,[1]Validation!$G$2:$H$39,2)</f>
        <v>#N/A</v>
      </c>
      <c r="B719" s="98">
        <v>309</v>
      </c>
      <c r="C719" s="98">
        <f t="shared" si="142"/>
        <v>0</v>
      </c>
      <c r="AF719" s="102">
        <f t="shared" si="150"/>
        <v>0</v>
      </c>
      <c r="AG719" s="102">
        <f t="shared" si="143"/>
        <v>0</v>
      </c>
      <c r="AQ719" s="102">
        <f>IFERROR(VLOOKUP(AP719,[1]Validation!$A$22:$B$24,2,),0)</f>
        <v>0</v>
      </c>
      <c r="AS719" s="102">
        <f>IFERROR(VLOOKUP(AR719,[1]Validation!$A$21:$C$24,3,),0)</f>
        <v>0</v>
      </c>
      <c r="AU719" s="102">
        <f>IFERROR(VLOOKUP(AT719,[1]Validation!$A$22:$D$24,4,),0)</f>
        <v>0</v>
      </c>
      <c r="AV719" s="102">
        <f t="shared" si="144"/>
        <v>0</v>
      </c>
      <c r="AW719" s="102">
        <f t="shared" si="145"/>
        <v>0</v>
      </c>
      <c r="BD719" s="98">
        <f t="shared" si="146"/>
        <v>0</v>
      </c>
      <c r="BF719" s="98">
        <f t="shared" si="147"/>
        <v>0</v>
      </c>
      <c r="BH719" s="98">
        <f t="shared" si="148"/>
        <v>0</v>
      </c>
      <c r="BJ719" s="98">
        <f t="shared" si="149"/>
        <v>0</v>
      </c>
    </row>
    <row r="720" spans="1:62" x14ac:dyDescent="0.3">
      <c r="A720" s="98" t="e">
        <f>VLOOKUP(F720,[1]Validation!$G$2:$H$39,2)</f>
        <v>#N/A</v>
      </c>
      <c r="B720" s="98">
        <v>309</v>
      </c>
      <c r="C720" s="98">
        <f t="shared" si="142"/>
        <v>0</v>
      </c>
      <c r="AF720" s="102">
        <f t="shared" si="150"/>
        <v>0</v>
      </c>
      <c r="AG720" s="102">
        <f t="shared" si="143"/>
        <v>0</v>
      </c>
      <c r="AQ720" s="102">
        <f>IFERROR(VLOOKUP(AP720,[1]Validation!$A$22:$B$24,2,),0)</f>
        <v>0</v>
      </c>
      <c r="AS720" s="102">
        <f>IFERROR(VLOOKUP(AR720,[1]Validation!$A$21:$C$24,3,),0)</f>
        <v>0</v>
      </c>
      <c r="AU720" s="102">
        <f>IFERROR(VLOOKUP(AT720,[1]Validation!$A$22:$D$24,4,),0)</f>
        <v>0</v>
      </c>
      <c r="AV720" s="102">
        <f t="shared" si="144"/>
        <v>0</v>
      </c>
      <c r="AW720" s="102">
        <f t="shared" si="145"/>
        <v>0</v>
      </c>
      <c r="BD720" s="98">
        <f t="shared" si="146"/>
        <v>0</v>
      </c>
      <c r="BF720" s="98">
        <f t="shared" si="147"/>
        <v>0</v>
      </c>
      <c r="BH720" s="98">
        <f t="shared" si="148"/>
        <v>0</v>
      </c>
      <c r="BJ720" s="98">
        <f t="shared" si="149"/>
        <v>0</v>
      </c>
    </row>
    <row r="721" spans="1:62" x14ac:dyDescent="0.3">
      <c r="A721" s="98" t="e">
        <f>VLOOKUP(F721,[1]Validation!$G$2:$H$39,2)</f>
        <v>#N/A</v>
      </c>
      <c r="B721" s="98">
        <v>309</v>
      </c>
      <c r="C721" s="98">
        <f t="shared" si="142"/>
        <v>0</v>
      </c>
      <c r="AF721" s="102">
        <f t="shared" si="150"/>
        <v>0</v>
      </c>
      <c r="AG721" s="102">
        <f t="shared" si="143"/>
        <v>0</v>
      </c>
      <c r="AQ721" s="102">
        <f>IFERROR(VLOOKUP(AP721,[1]Validation!$A$22:$B$24,2,),0)</f>
        <v>0</v>
      </c>
      <c r="AS721" s="102">
        <f>IFERROR(VLOOKUP(AR721,[1]Validation!$A$21:$C$24,3,),0)</f>
        <v>0</v>
      </c>
      <c r="AU721" s="102">
        <f>IFERROR(VLOOKUP(AT721,[1]Validation!$A$22:$D$24,4,),0)</f>
        <v>0</v>
      </c>
      <c r="AV721" s="102">
        <f t="shared" si="144"/>
        <v>0</v>
      </c>
      <c r="AW721" s="102">
        <f t="shared" si="145"/>
        <v>0</v>
      </c>
      <c r="BD721" s="98">
        <f t="shared" si="146"/>
        <v>0</v>
      </c>
      <c r="BF721" s="98">
        <f t="shared" si="147"/>
        <v>0</v>
      </c>
      <c r="BH721" s="98">
        <f t="shared" si="148"/>
        <v>0</v>
      </c>
      <c r="BJ721" s="98">
        <f t="shared" si="149"/>
        <v>0</v>
      </c>
    </row>
    <row r="722" spans="1:62" x14ac:dyDescent="0.3">
      <c r="A722" s="98" t="e">
        <f>VLOOKUP(F722,[1]Validation!$G$2:$H$39,2)</f>
        <v>#N/A</v>
      </c>
      <c r="B722" s="98">
        <v>309</v>
      </c>
      <c r="C722" s="98">
        <f t="shared" si="142"/>
        <v>0</v>
      </c>
      <c r="AF722" s="102">
        <f t="shared" si="150"/>
        <v>0</v>
      </c>
      <c r="AG722" s="102">
        <f t="shared" si="143"/>
        <v>0</v>
      </c>
      <c r="AQ722" s="102">
        <f>IFERROR(VLOOKUP(AP722,[1]Validation!$A$22:$B$24,2,),0)</f>
        <v>0</v>
      </c>
      <c r="AS722" s="102">
        <f>IFERROR(VLOOKUP(AR722,[1]Validation!$A$21:$C$24,3,),0)</f>
        <v>0</v>
      </c>
      <c r="AU722" s="102">
        <f>IFERROR(VLOOKUP(AT722,[1]Validation!$A$22:$D$24,4,),0)</f>
        <v>0</v>
      </c>
      <c r="AV722" s="102">
        <f t="shared" si="144"/>
        <v>0</v>
      </c>
      <c r="AW722" s="102">
        <f t="shared" si="145"/>
        <v>0</v>
      </c>
      <c r="BD722" s="98">
        <f t="shared" si="146"/>
        <v>0</v>
      </c>
      <c r="BF722" s="98">
        <f t="shared" si="147"/>
        <v>0</v>
      </c>
      <c r="BH722" s="98">
        <f t="shared" si="148"/>
        <v>0</v>
      </c>
      <c r="BJ722" s="98">
        <f t="shared" si="149"/>
        <v>0</v>
      </c>
    </row>
    <row r="723" spans="1:62" x14ac:dyDescent="0.3">
      <c r="A723" s="98" t="e">
        <f>VLOOKUP(F723,[1]Validation!$G$2:$H$39,2)</f>
        <v>#N/A</v>
      </c>
      <c r="B723" s="98">
        <v>309</v>
      </c>
      <c r="C723" s="98">
        <f t="shared" si="142"/>
        <v>0</v>
      </c>
      <c r="AF723" s="102">
        <f t="shared" si="150"/>
        <v>0</v>
      </c>
      <c r="AG723" s="102">
        <f t="shared" si="143"/>
        <v>0</v>
      </c>
      <c r="AQ723" s="102">
        <f>IFERROR(VLOOKUP(AP723,[1]Validation!$A$22:$B$24,2,),0)</f>
        <v>0</v>
      </c>
      <c r="AS723" s="102">
        <f>IFERROR(VLOOKUP(AR723,[1]Validation!$A$21:$C$24,3,),0)</f>
        <v>0</v>
      </c>
      <c r="AU723" s="102">
        <f>IFERROR(VLOOKUP(AT723,[1]Validation!$A$22:$D$24,4,),0)</f>
        <v>0</v>
      </c>
      <c r="AV723" s="102">
        <f t="shared" si="144"/>
        <v>0</v>
      </c>
      <c r="AW723" s="102">
        <f t="shared" si="145"/>
        <v>0</v>
      </c>
      <c r="BD723" s="98">
        <f t="shared" si="146"/>
        <v>0</v>
      </c>
      <c r="BF723" s="98">
        <f t="shared" si="147"/>
        <v>0</v>
      </c>
      <c r="BH723" s="98">
        <f t="shared" si="148"/>
        <v>0</v>
      </c>
      <c r="BJ723" s="98">
        <f t="shared" si="149"/>
        <v>0</v>
      </c>
    </row>
    <row r="724" spans="1:62" x14ac:dyDescent="0.3">
      <c r="A724" s="98" t="e">
        <f>VLOOKUP(F724,[1]Validation!$G$2:$H$39,2)</f>
        <v>#N/A</v>
      </c>
      <c r="B724" s="98">
        <v>309</v>
      </c>
      <c r="C724" s="98">
        <f t="shared" si="142"/>
        <v>0</v>
      </c>
      <c r="AF724" s="102">
        <f t="shared" si="150"/>
        <v>0</v>
      </c>
      <c r="AG724" s="102">
        <f t="shared" si="143"/>
        <v>0</v>
      </c>
      <c r="AQ724" s="102">
        <f>IFERROR(VLOOKUP(AP724,[1]Validation!$A$22:$B$24,2,),0)</f>
        <v>0</v>
      </c>
      <c r="AS724" s="102">
        <f>IFERROR(VLOOKUP(AR724,[1]Validation!$A$21:$C$24,3,),0)</f>
        <v>0</v>
      </c>
      <c r="AU724" s="102">
        <f>IFERROR(VLOOKUP(AT724,[1]Validation!$A$22:$D$24,4,),0)</f>
        <v>0</v>
      </c>
      <c r="AV724" s="102">
        <f t="shared" si="144"/>
        <v>0</v>
      </c>
      <c r="AW724" s="102">
        <f t="shared" si="145"/>
        <v>0</v>
      </c>
      <c r="BD724" s="98">
        <f t="shared" si="146"/>
        <v>0</v>
      </c>
      <c r="BF724" s="98">
        <f t="shared" si="147"/>
        <v>0</v>
      </c>
      <c r="BH724" s="98">
        <f t="shared" si="148"/>
        <v>0</v>
      </c>
      <c r="BJ724" s="98">
        <f t="shared" si="149"/>
        <v>0</v>
      </c>
    </row>
    <row r="725" spans="1:62" x14ac:dyDescent="0.3">
      <c r="A725" s="98" t="e">
        <f>VLOOKUP(F725,[1]Validation!$G$2:$H$39,2)</f>
        <v>#N/A</v>
      </c>
      <c r="B725" s="98">
        <v>309</v>
      </c>
      <c r="C725" s="98">
        <f t="shared" si="142"/>
        <v>0</v>
      </c>
      <c r="AF725" s="102">
        <f t="shared" si="150"/>
        <v>0</v>
      </c>
      <c r="AG725" s="102">
        <f t="shared" si="143"/>
        <v>0</v>
      </c>
      <c r="AQ725" s="102">
        <f>IFERROR(VLOOKUP(AP725,[1]Validation!$A$22:$B$24,2,),0)</f>
        <v>0</v>
      </c>
      <c r="AS725" s="102">
        <f>IFERROR(VLOOKUP(AR725,[1]Validation!$A$21:$C$24,3,),0)</f>
        <v>0</v>
      </c>
      <c r="AU725" s="102">
        <f>IFERROR(VLOOKUP(AT725,[1]Validation!$A$22:$D$24,4,),0)</f>
        <v>0</v>
      </c>
      <c r="AV725" s="102">
        <f t="shared" si="144"/>
        <v>0</v>
      </c>
      <c r="AW725" s="102">
        <f t="shared" si="145"/>
        <v>0</v>
      </c>
      <c r="BD725" s="98">
        <f t="shared" si="146"/>
        <v>0</v>
      </c>
      <c r="BF725" s="98">
        <f t="shared" si="147"/>
        <v>0</v>
      </c>
      <c r="BH725" s="98">
        <f t="shared" si="148"/>
        <v>0</v>
      </c>
      <c r="BJ725" s="98">
        <f t="shared" si="149"/>
        <v>0</v>
      </c>
    </row>
    <row r="726" spans="1:62" x14ac:dyDescent="0.3">
      <c r="A726" s="98" t="e">
        <f>VLOOKUP(F726,[1]Validation!$G$2:$H$39,2)</f>
        <v>#N/A</v>
      </c>
      <c r="B726" s="98">
        <v>309</v>
      </c>
      <c r="C726" s="98">
        <f t="shared" si="142"/>
        <v>0</v>
      </c>
      <c r="AF726" s="102">
        <f t="shared" si="150"/>
        <v>0</v>
      </c>
      <c r="AG726" s="102">
        <f t="shared" si="143"/>
        <v>0</v>
      </c>
      <c r="AQ726" s="102">
        <f>IFERROR(VLOOKUP(AP726,[1]Validation!$A$22:$B$24,2,),0)</f>
        <v>0</v>
      </c>
      <c r="AS726" s="102">
        <f>IFERROR(VLOOKUP(AR726,[1]Validation!$A$21:$C$24,3,),0)</f>
        <v>0</v>
      </c>
      <c r="AU726" s="102">
        <f>IFERROR(VLOOKUP(AT726,[1]Validation!$A$22:$D$24,4,),0)</f>
        <v>0</v>
      </c>
      <c r="AV726" s="102">
        <f t="shared" si="144"/>
        <v>0</v>
      </c>
      <c r="AW726" s="102">
        <f t="shared" si="145"/>
        <v>0</v>
      </c>
      <c r="BD726" s="98">
        <f t="shared" si="146"/>
        <v>0</v>
      </c>
      <c r="BF726" s="98">
        <f t="shared" si="147"/>
        <v>0</v>
      </c>
      <c r="BH726" s="98">
        <f t="shared" si="148"/>
        <v>0</v>
      </c>
      <c r="BJ726" s="98">
        <f t="shared" si="149"/>
        <v>0</v>
      </c>
    </row>
    <row r="727" spans="1:62" x14ac:dyDescent="0.3">
      <c r="A727" s="98" t="e">
        <f>VLOOKUP(F727,[1]Validation!$G$2:$H$39,2)</f>
        <v>#N/A</v>
      </c>
      <c r="B727" s="98">
        <v>309</v>
      </c>
      <c r="C727" s="98">
        <f t="shared" si="142"/>
        <v>0</v>
      </c>
      <c r="AF727" s="102">
        <f t="shared" si="150"/>
        <v>0</v>
      </c>
      <c r="AG727" s="102">
        <f t="shared" si="143"/>
        <v>0</v>
      </c>
      <c r="AQ727" s="102">
        <f>IFERROR(VLOOKUP(AP727,[1]Validation!$A$22:$B$24,2,),0)</f>
        <v>0</v>
      </c>
      <c r="AS727" s="102">
        <f>IFERROR(VLOOKUP(AR727,[1]Validation!$A$21:$C$24,3,),0)</f>
        <v>0</v>
      </c>
      <c r="AU727" s="102">
        <f>IFERROR(VLOOKUP(AT727,[1]Validation!$A$22:$D$24,4,),0)</f>
        <v>0</v>
      </c>
      <c r="AV727" s="102">
        <f t="shared" si="144"/>
        <v>0</v>
      </c>
      <c r="AW727" s="102">
        <f t="shared" si="145"/>
        <v>0</v>
      </c>
      <c r="BD727" s="98">
        <f t="shared" si="146"/>
        <v>0</v>
      </c>
      <c r="BF727" s="98">
        <f t="shared" si="147"/>
        <v>0</v>
      </c>
      <c r="BH727" s="98">
        <f t="shared" si="148"/>
        <v>0</v>
      </c>
      <c r="BJ727" s="98">
        <f t="shared" si="149"/>
        <v>0</v>
      </c>
    </row>
    <row r="728" spans="1:62" x14ac:dyDescent="0.3">
      <c r="A728" s="98" t="e">
        <f>VLOOKUP(F728,[1]Validation!$G$2:$H$39,2)</f>
        <v>#N/A</v>
      </c>
      <c r="B728" s="98">
        <v>309</v>
      </c>
      <c r="C728" s="98">
        <f t="shared" si="142"/>
        <v>0</v>
      </c>
      <c r="AF728" s="102">
        <f t="shared" si="150"/>
        <v>0</v>
      </c>
      <c r="AG728" s="102">
        <f t="shared" si="143"/>
        <v>0</v>
      </c>
      <c r="AQ728" s="102">
        <f>IFERROR(VLOOKUP(AP728,[1]Validation!$A$22:$B$24,2,),0)</f>
        <v>0</v>
      </c>
      <c r="AS728" s="102">
        <f>IFERROR(VLOOKUP(AR728,[1]Validation!$A$21:$C$24,3,),0)</f>
        <v>0</v>
      </c>
      <c r="AU728" s="102">
        <f>IFERROR(VLOOKUP(AT728,[1]Validation!$A$22:$D$24,4,),0)</f>
        <v>0</v>
      </c>
      <c r="AV728" s="102">
        <f t="shared" si="144"/>
        <v>0</v>
      </c>
      <c r="AW728" s="102">
        <f t="shared" si="145"/>
        <v>0</v>
      </c>
      <c r="BD728" s="98">
        <f t="shared" si="146"/>
        <v>0</v>
      </c>
      <c r="BF728" s="98">
        <f t="shared" si="147"/>
        <v>0</v>
      </c>
      <c r="BH728" s="98">
        <f t="shared" si="148"/>
        <v>0</v>
      </c>
      <c r="BJ728" s="98">
        <f t="shared" si="149"/>
        <v>0</v>
      </c>
    </row>
    <row r="729" spans="1:62" x14ac:dyDescent="0.3">
      <c r="A729" s="98" t="e">
        <f>VLOOKUP(F729,[1]Validation!$G$2:$H$39,2)</f>
        <v>#N/A</v>
      </c>
      <c r="B729" s="98">
        <v>309</v>
      </c>
      <c r="C729" s="98">
        <f t="shared" si="142"/>
        <v>0</v>
      </c>
      <c r="AF729" s="102">
        <f t="shared" si="150"/>
        <v>0</v>
      </c>
      <c r="AG729" s="102">
        <f t="shared" si="143"/>
        <v>0</v>
      </c>
      <c r="AQ729" s="102">
        <f>IFERROR(VLOOKUP(AP729,[1]Validation!$A$22:$B$24,2,),0)</f>
        <v>0</v>
      </c>
      <c r="AS729" s="102">
        <f>IFERROR(VLOOKUP(AR729,[1]Validation!$A$21:$C$24,3,),0)</f>
        <v>0</v>
      </c>
      <c r="AU729" s="102">
        <f>IFERROR(VLOOKUP(AT729,[1]Validation!$A$22:$D$24,4,),0)</f>
        <v>0</v>
      </c>
      <c r="AV729" s="102">
        <f t="shared" si="144"/>
        <v>0</v>
      </c>
      <c r="AW729" s="102">
        <f t="shared" si="145"/>
        <v>0</v>
      </c>
      <c r="BD729" s="98">
        <f t="shared" si="146"/>
        <v>0</v>
      </c>
      <c r="BF729" s="98">
        <f t="shared" si="147"/>
        <v>0</v>
      </c>
      <c r="BH729" s="98">
        <f t="shared" si="148"/>
        <v>0</v>
      </c>
      <c r="BJ729" s="98">
        <f t="shared" si="149"/>
        <v>0</v>
      </c>
    </row>
    <row r="730" spans="1:62" x14ac:dyDescent="0.3">
      <c r="A730" s="98" t="e">
        <f>VLOOKUP(F730,[1]Validation!$G$2:$H$39,2)</f>
        <v>#N/A</v>
      </c>
      <c r="B730" s="98">
        <v>309</v>
      </c>
      <c r="C730" s="98">
        <f t="shared" si="142"/>
        <v>0</v>
      </c>
      <c r="AF730" s="102">
        <f t="shared" si="150"/>
        <v>0</v>
      </c>
      <c r="AG730" s="102">
        <f t="shared" si="143"/>
        <v>0</v>
      </c>
      <c r="AQ730" s="102">
        <f>IFERROR(VLOOKUP(AP730,[1]Validation!$A$22:$B$24,2,),0)</f>
        <v>0</v>
      </c>
      <c r="AS730" s="102">
        <f>IFERROR(VLOOKUP(AR730,[1]Validation!$A$21:$C$24,3,),0)</f>
        <v>0</v>
      </c>
      <c r="AU730" s="102">
        <f>IFERROR(VLOOKUP(AT730,[1]Validation!$A$22:$D$24,4,),0)</f>
        <v>0</v>
      </c>
      <c r="AV730" s="102">
        <f t="shared" si="144"/>
        <v>0</v>
      </c>
      <c r="AW730" s="102">
        <f t="shared" si="145"/>
        <v>0</v>
      </c>
      <c r="BD730" s="98">
        <f t="shared" si="146"/>
        <v>0</v>
      </c>
      <c r="BF730" s="98">
        <f t="shared" si="147"/>
        <v>0</v>
      </c>
      <c r="BH730" s="98">
        <f t="shared" si="148"/>
        <v>0</v>
      </c>
      <c r="BJ730" s="98">
        <f t="shared" si="149"/>
        <v>0</v>
      </c>
    </row>
    <row r="731" spans="1:62" x14ac:dyDescent="0.3">
      <c r="A731" s="98" t="e">
        <f>VLOOKUP(F731,[1]Validation!$G$2:$H$39,2)</f>
        <v>#N/A</v>
      </c>
      <c r="B731" s="98">
        <v>309</v>
      </c>
      <c r="C731" s="98">
        <f t="shared" si="142"/>
        <v>0</v>
      </c>
      <c r="AF731" s="102">
        <f t="shared" si="150"/>
        <v>0</v>
      </c>
      <c r="AG731" s="102">
        <f t="shared" si="143"/>
        <v>0</v>
      </c>
      <c r="AQ731" s="102">
        <f>IFERROR(VLOOKUP(AP731,[1]Validation!$A$22:$B$24,2,),0)</f>
        <v>0</v>
      </c>
      <c r="AS731" s="102">
        <f>IFERROR(VLOOKUP(AR731,[1]Validation!$A$21:$C$24,3,),0)</f>
        <v>0</v>
      </c>
      <c r="AU731" s="102">
        <f>IFERROR(VLOOKUP(AT731,[1]Validation!$A$22:$D$24,4,),0)</f>
        <v>0</v>
      </c>
      <c r="AV731" s="102">
        <f t="shared" si="144"/>
        <v>0</v>
      </c>
      <c r="AW731" s="102">
        <f t="shared" si="145"/>
        <v>0</v>
      </c>
      <c r="BD731" s="98">
        <f t="shared" si="146"/>
        <v>0</v>
      </c>
      <c r="BF731" s="98">
        <f t="shared" si="147"/>
        <v>0</v>
      </c>
      <c r="BH731" s="98">
        <f t="shared" si="148"/>
        <v>0</v>
      </c>
      <c r="BJ731" s="98">
        <f t="shared" si="149"/>
        <v>0</v>
      </c>
    </row>
    <row r="732" spans="1:62" x14ac:dyDescent="0.3">
      <c r="A732" s="98" t="e">
        <f>VLOOKUP(F732,[1]Validation!$G$2:$H$39,2)</f>
        <v>#N/A</v>
      </c>
      <c r="B732" s="98">
        <v>309</v>
      </c>
      <c r="C732" s="98">
        <f t="shared" si="142"/>
        <v>0</v>
      </c>
      <c r="AF732" s="102">
        <f t="shared" si="150"/>
        <v>0</v>
      </c>
      <c r="AG732" s="102">
        <f t="shared" si="143"/>
        <v>0</v>
      </c>
      <c r="AQ732" s="102">
        <f>IFERROR(VLOOKUP(AP732,[1]Validation!$A$22:$B$24,2,),0)</f>
        <v>0</v>
      </c>
      <c r="AS732" s="102">
        <f>IFERROR(VLOOKUP(AR732,[1]Validation!$A$21:$C$24,3,),0)</f>
        <v>0</v>
      </c>
      <c r="AU732" s="102">
        <f>IFERROR(VLOOKUP(AT732,[1]Validation!$A$22:$D$24,4,),0)</f>
        <v>0</v>
      </c>
      <c r="AV732" s="102">
        <f t="shared" si="144"/>
        <v>0</v>
      </c>
      <c r="AW732" s="102">
        <f t="shared" si="145"/>
        <v>0</v>
      </c>
      <c r="BD732" s="98">
        <f t="shared" si="146"/>
        <v>0</v>
      </c>
      <c r="BF732" s="98">
        <f t="shared" si="147"/>
        <v>0</v>
      </c>
      <c r="BH732" s="98">
        <f t="shared" si="148"/>
        <v>0</v>
      </c>
      <c r="BJ732" s="98">
        <f t="shared" si="149"/>
        <v>0</v>
      </c>
    </row>
    <row r="733" spans="1:62" x14ac:dyDescent="0.3">
      <c r="A733" s="98" t="e">
        <f>VLOOKUP(F733,[1]Validation!$G$2:$H$39,2)</f>
        <v>#N/A</v>
      </c>
      <c r="B733" s="98">
        <v>309</v>
      </c>
      <c r="C733" s="98">
        <f t="shared" si="142"/>
        <v>0</v>
      </c>
      <c r="AF733" s="102">
        <f t="shared" si="150"/>
        <v>0</v>
      </c>
      <c r="AG733" s="102">
        <f t="shared" si="143"/>
        <v>0</v>
      </c>
      <c r="AQ733" s="102">
        <f>IFERROR(VLOOKUP(AP733,[1]Validation!$A$22:$B$24,2,),0)</f>
        <v>0</v>
      </c>
      <c r="AS733" s="102">
        <f>IFERROR(VLOOKUP(AR733,[1]Validation!$A$21:$C$24,3,),0)</f>
        <v>0</v>
      </c>
      <c r="AU733" s="102">
        <f>IFERROR(VLOOKUP(AT733,[1]Validation!$A$22:$D$24,4,),0)</f>
        <v>0</v>
      </c>
      <c r="AV733" s="102">
        <f t="shared" si="144"/>
        <v>0</v>
      </c>
      <c r="AW733" s="102">
        <f t="shared" si="145"/>
        <v>0</v>
      </c>
      <c r="BD733" s="98">
        <f t="shared" si="146"/>
        <v>0</v>
      </c>
      <c r="BF733" s="98">
        <f t="shared" si="147"/>
        <v>0</v>
      </c>
      <c r="BH733" s="98">
        <f t="shared" si="148"/>
        <v>0</v>
      </c>
      <c r="BJ733" s="98">
        <f t="shared" si="149"/>
        <v>0</v>
      </c>
    </row>
    <row r="734" spans="1:62" x14ac:dyDescent="0.3">
      <c r="A734" s="98" t="e">
        <f>VLOOKUP(F734,[1]Validation!$G$2:$H$39,2)</f>
        <v>#N/A</v>
      </c>
      <c r="B734" s="98">
        <v>309</v>
      </c>
      <c r="C734" s="98">
        <f t="shared" si="142"/>
        <v>0</v>
      </c>
      <c r="AF734" s="102">
        <f t="shared" si="150"/>
        <v>0</v>
      </c>
      <c r="AG734" s="102">
        <f t="shared" si="143"/>
        <v>0</v>
      </c>
      <c r="AQ734" s="102">
        <f>IFERROR(VLOOKUP(AP734,[1]Validation!$A$22:$B$24,2,),0)</f>
        <v>0</v>
      </c>
      <c r="AS734" s="102">
        <f>IFERROR(VLOOKUP(AR734,[1]Validation!$A$21:$C$24,3,),0)</f>
        <v>0</v>
      </c>
      <c r="AU734" s="102">
        <f>IFERROR(VLOOKUP(AT734,[1]Validation!$A$22:$D$24,4,),0)</f>
        <v>0</v>
      </c>
      <c r="AV734" s="102">
        <f t="shared" si="144"/>
        <v>0</v>
      </c>
      <c r="AW734" s="102">
        <f t="shared" si="145"/>
        <v>0</v>
      </c>
      <c r="BD734" s="98">
        <f t="shared" si="146"/>
        <v>0</v>
      </c>
      <c r="BF734" s="98">
        <f t="shared" si="147"/>
        <v>0</v>
      </c>
      <c r="BH734" s="98">
        <f t="shared" si="148"/>
        <v>0</v>
      </c>
      <c r="BJ734" s="98">
        <f t="shared" si="149"/>
        <v>0</v>
      </c>
    </row>
    <row r="735" spans="1:62" x14ac:dyDescent="0.3">
      <c r="A735" s="98" t="e">
        <f>VLOOKUP(F735,[1]Validation!$G$2:$H$39,2)</f>
        <v>#N/A</v>
      </c>
      <c r="B735" s="98">
        <v>309</v>
      </c>
      <c r="C735" s="98">
        <f t="shared" si="142"/>
        <v>0</v>
      </c>
      <c r="AF735" s="102">
        <f t="shared" si="150"/>
        <v>0</v>
      </c>
      <c r="AG735" s="102">
        <f t="shared" si="143"/>
        <v>0</v>
      </c>
      <c r="AQ735" s="102">
        <f>IFERROR(VLOOKUP(AP735,[1]Validation!$A$22:$B$24,2,),0)</f>
        <v>0</v>
      </c>
      <c r="AS735" s="102">
        <f>IFERROR(VLOOKUP(AR735,[1]Validation!$A$21:$C$24,3,),0)</f>
        <v>0</v>
      </c>
      <c r="AU735" s="102">
        <f>IFERROR(VLOOKUP(AT735,[1]Validation!$A$22:$D$24,4,),0)</f>
        <v>0</v>
      </c>
      <c r="AV735" s="102">
        <f t="shared" si="144"/>
        <v>0</v>
      </c>
      <c r="AW735" s="102">
        <f t="shared" si="145"/>
        <v>0</v>
      </c>
      <c r="BD735" s="98">
        <f t="shared" si="146"/>
        <v>0</v>
      </c>
      <c r="BF735" s="98">
        <f t="shared" si="147"/>
        <v>0</v>
      </c>
      <c r="BH735" s="98">
        <f t="shared" si="148"/>
        <v>0</v>
      </c>
      <c r="BJ735" s="98">
        <f t="shared" si="149"/>
        <v>0</v>
      </c>
    </row>
    <row r="736" spans="1:62" x14ac:dyDescent="0.3">
      <c r="A736" s="98" t="e">
        <f>VLOOKUP(F736,[1]Validation!$G$2:$H$39,2)</f>
        <v>#N/A</v>
      </c>
      <c r="B736" s="98">
        <v>309</v>
      </c>
      <c r="C736" s="98">
        <f t="shared" si="142"/>
        <v>0</v>
      </c>
      <c r="AF736" s="102">
        <f t="shared" si="150"/>
        <v>0</v>
      </c>
      <c r="AG736" s="102">
        <f t="shared" si="143"/>
        <v>0</v>
      </c>
      <c r="AQ736" s="102">
        <f>IFERROR(VLOOKUP(AP736,[1]Validation!$A$22:$B$24,2,),0)</f>
        <v>0</v>
      </c>
      <c r="AS736" s="102">
        <f>IFERROR(VLOOKUP(AR736,[1]Validation!$A$21:$C$24,3,),0)</f>
        <v>0</v>
      </c>
      <c r="AU736" s="102">
        <f>IFERROR(VLOOKUP(AT736,[1]Validation!$A$22:$D$24,4,),0)</f>
        <v>0</v>
      </c>
      <c r="AV736" s="102">
        <f t="shared" si="144"/>
        <v>0</v>
      </c>
      <c r="AW736" s="102">
        <f t="shared" si="145"/>
        <v>0</v>
      </c>
      <c r="BD736" s="98">
        <f t="shared" si="146"/>
        <v>0</v>
      </c>
      <c r="BF736" s="98">
        <f t="shared" si="147"/>
        <v>0</v>
      </c>
      <c r="BH736" s="98">
        <f t="shared" si="148"/>
        <v>0</v>
      </c>
      <c r="BJ736" s="98">
        <f t="shared" si="149"/>
        <v>0</v>
      </c>
    </row>
    <row r="737" spans="1:62" x14ac:dyDescent="0.3">
      <c r="A737" s="98" t="e">
        <f>VLOOKUP(F737,[1]Validation!$G$2:$H$39,2)</f>
        <v>#N/A</v>
      </c>
      <c r="B737" s="98">
        <v>309</v>
      </c>
      <c r="C737" s="98">
        <f t="shared" si="142"/>
        <v>0</v>
      </c>
      <c r="AF737" s="102">
        <f t="shared" si="150"/>
        <v>0</v>
      </c>
      <c r="AG737" s="102">
        <f t="shared" si="143"/>
        <v>0</v>
      </c>
      <c r="AQ737" s="102">
        <f>IFERROR(VLOOKUP(AP737,[1]Validation!$A$22:$B$24,2,),0)</f>
        <v>0</v>
      </c>
      <c r="AS737" s="102">
        <f>IFERROR(VLOOKUP(AR737,[1]Validation!$A$21:$C$24,3,),0)</f>
        <v>0</v>
      </c>
      <c r="AU737" s="102">
        <f>IFERROR(VLOOKUP(AT737,[1]Validation!$A$22:$D$24,4,),0)</f>
        <v>0</v>
      </c>
      <c r="AV737" s="102">
        <f t="shared" si="144"/>
        <v>0</v>
      </c>
      <c r="AW737" s="102">
        <f t="shared" si="145"/>
        <v>0</v>
      </c>
      <c r="BD737" s="98">
        <f t="shared" si="146"/>
        <v>0</v>
      </c>
      <c r="BF737" s="98">
        <f t="shared" si="147"/>
        <v>0</v>
      </c>
      <c r="BH737" s="98">
        <f t="shared" si="148"/>
        <v>0</v>
      </c>
      <c r="BJ737" s="98">
        <f t="shared" si="149"/>
        <v>0</v>
      </c>
    </row>
    <row r="738" spans="1:62" x14ac:dyDescent="0.3">
      <c r="A738" s="98" t="e">
        <f>VLOOKUP(F738,[1]Validation!$G$2:$H$39,2)</f>
        <v>#N/A</v>
      </c>
      <c r="B738" s="98">
        <v>309</v>
      </c>
      <c r="C738" s="98">
        <f t="shared" si="142"/>
        <v>0</v>
      </c>
      <c r="AF738" s="102">
        <f t="shared" si="150"/>
        <v>0</v>
      </c>
      <c r="AG738" s="102">
        <f t="shared" si="143"/>
        <v>0</v>
      </c>
      <c r="AQ738" s="102">
        <f>IFERROR(VLOOKUP(AP738,[1]Validation!$A$22:$B$24,2,),0)</f>
        <v>0</v>
      </c>
      <c r="AS738" s="102">
        <f>IFERROR(VLOOKUP(AR738,[1]Validation!$A$21:$C$24,3,),0)</f>
        <v>0</v>
      </c>
      <c r="AU738" s="102">
        <f>IFERROR(VLOOKUP(AT738,[1]Validation!$A$22:$D$24,4,),0)</f>
        <v>0</v>
      </c>
      <c r="AV738" s="102">
        <f t="shared" si="144"/>
        <v>0</v>
      </c>
      <c r="AW738" s="102">
        <f t="shared" si="145"/>
        <v>0</v>
      </c>
      <c r="BD738" s="98">
        <f t="shared" si="146"/>
        <v>0</v>
      </c>
      <c r="BF738" s="98">
        <f t="shared" si="147"/>
        <v>0</v>
      </c>
      <c r="BH738" s="98">
        <f t="shared" si="148"/>
        <v>0</v>
      </c>
      <c r="BJ738" s="98">
        <f t="shared" si="149"/>
        <v>0</v>
      </c>
    </row>
    <row r="739" spans="1:62" x14ac:dyDescent="0.3">
      <c r="A739" s="98" t="e">
        <f>VLOOKUP(F739,[1]Validation!$G$2:$H$39,2)</f>
        <v>#N/A</v>
      </c>
      <c r="B739" s="98">
        <v>309</v>
      </c>
      <c r="C739" s="98">
        <f t="shared" si="142"/>
        <v>0</v>
      </c>
      <c r="AF739" s="102">
        <f t="shared" si="150"/>
        <v>0</v>
      </c>
      <c r="AG739" s="102">
        <f t="shared" si="143"/>
        <v>0</v>
      </c>
      <c r="AQ739" s="102">
        <f>IFERROR(VLOOKUP(AP739,[1]Validation!$A$22:$B$24,2,),0)</f>
        <v>0</v>
      </c>
      <c r="AS739" s="102">
        <f>IFERROR(VLOOKUP(AR739,[1]Validation!$A$21:$C$24,3,),0)</f>
        <v>0</v>
      </c>
      <c r="AU739" s="102">
        <f>IFERROR(VLOOKUP(AT739,[1]Validation!$A$22:$D$24,4,),0)</f>
        <v>0</v>
      </c>
      <c r="AV739" s="102">
        <f t="shared" si="144"/>
        <v>0</v>
      </c>
      <c r="AW739" s="102">
        <f t="shared" si="145"/>
        <v>0</v>
      </c>
      <c r="BD739" s="98">
        <f t="shared" si="146"/>
        <v>0</v>
      </c>
      <c r="BF739" s="98">
        <f t="shared" si="147"/>
        <v>0</v>
      </c>
      <c r="BH739" s="98">
        <f t="shared" si="148"/>
        <v>0</v>
      </c>
      <c r="BJ739" s="98">
        <f t="shared" si="149"/>
        <v>0</v>
      </c>
    </row>
    <row r="740" spans="1:62" x14ac:dyDescent="0.3">
      <c r="A740" s="98" t="e">
        <f>VLOOKUP(F740,[1]Validation!$G$2:$H$39,2)</f>
        <v>#N/A</v>
      </c>
      <c r="B740" s="98">
        <v>309</v>
      </c>
      <c r="C740" s="98">
        <f t="shared" si="142"/>
        <v>0</v>
      </c>
      <c r="AF740" s="102">
        <f t="shared" si="150"/>
        <v>0</v>
      </c>
      <c r="AG740" s="102">
        <f t="shared" si="143"/>
        <v>0</v>
      </c>
      <c r="AQ740" s="102">
        <f>IFERROR(VLOOKUP(AP740,[1]Validation!$A$22:$B$24,2,),0)</f>
        <v>0</v>
      </c>
      <c r="AS740" s="102">
        <f>IFERROR(VLOOKUP(AR740,[1]Validation!$A$21:$C$24,3,),0)</f>
        <v>0</v>
      </c>
      <c r="AU740" s="102">
        <f>IFERROR(VLOOKUP(AT740,[1]Validation!$A$22:$D$24,4,),0)</f>
        <v>0</v>
      </c>
      <c r="AV740" s="102">
        <f t="shared" si="144"/>
        <v>0</v>
      </c>
      <c r="AW740" s="102">
        <f t="shared" si="145"/>
        <v>0</v>
      </c>
      <c r="BD740" s="98">
        <f t="shared" si="146"/>
        <v>0</v>
      </c>
      <c r="BF740" s="98">
        <f t="shared" si="147"/>
        <v>0</v>
      </c>
      <c r="BH740" s="98">
        <f t="shared" si="148"/>
        <v>0</v>
      </c>
      <c r="BJ740" s="98">
        <f t="shared" si="149"/>
        <v>0</v>
      </c>
    </row>
    <row r="741" spans="1:62" x14ac:dyDescent="0.3">
      <c r="A741" s="98" t="e">
        <f>VLOOKUP(F741,[1]Validation!$G$2:$H$39,2)</f>
        <v>#N/A</v>
      </c>
      <c r="B741" s="98">
        <v>309</v>
      </c>
      <c r="C741" s="98">
        <f t="shared" si="142"/>
        <v>0</v>
      </c>
      <c r="AF741" s="102">
        <f t="shared" si="150"/>
        <v>0</v>
      </c>
      <c r="AG741" s="102">
        <f t="shared" si="143"/>
        <v>0</v>
      </c>
      <c r="AQ741" s="102">
        <f>IFERROR(VLOOKUP(AP741,[1]Validation!$A$22:$B$24,2,),0)</f>
        <v>0</v>
      </c>
      <c r="AS741" s="102">
        <f>IFERROR(VLOOKUP(AR741,[1]Validation!$A$21:$C$24,3,),0)</f>
        <v>0</v>
      </c>
      <c r="AU741" s="102">
        <f>IFERROR(VLOOKUP(AT741,[1]Validation!$A$22:$D$24,4,),0)</f>
        <v>0</v>
      </c>
      <c r="AV741" s="102">
        <f t="shared" si="144"/>
        <v>0</v>
      </c>
      <c r="AW741" s="102">
        <f t="shared" si="145"/>
        <v>0</v>
      </c>
      <c r="BD741" s="98">
        <f t="shared" si="146"/>
        <v>0</v>
      </c>
      <c r="BF741" s="98">
        <f t="shared" si="147"/>
        <v>0</v>
      </c>
      <c r="BH741" s="98">
        <f t="shared" si="148"/>
        <v>0</v>
      </c>
      <c r="BJ741" s="98">
        <f t="shared" si="149"/>
        <v>0</v>
      </c>
    </row>
    <row r="742" spans="1:62" x14ac:dyDescent="0.3">
      <c r="A742" s="98" t="e">
        <f>VLOOKUP(F742,[1]Validation!$G$2:$H$39,2)</f>
        <v>#N/A</v>
      </c>
      <c r="B742" s="98">
        <v>309</v>
      </c>
      <c r="C742" s="98">
        <f t="shared" si="142"/>
        <v>0</v>
      </c>
      <c r="AF742" s="102">
        <f t="shared" si="150"/>
        <v>0</v>
      </c>
      <c r="AG742" s="102">
        <f t="shared" si="143"/>
        <v>0</v>
      </c>
      <c r="AQ742" s="102">
        <f>IFERROR(VLOOKUP(AP742,[1]Validation!$A$22:$B$24,2,),0)</f>
        <v>0</v>
      </c>
      <c r="AS742" s="102">
        <f>IFERROR(VLOOKUP(AR742,[1]Validation!$A$21:$C$24,3,),0)</f>
        <v>0</v>
      </c>
      <c r="AU742" s="102">
        <f>IFERROR(VLOOKUP(AT742,[1]Validation!$A$22:$D$24,4,),0)</f>
        <v>0</v>
      </c>
      <c r="AV742" s="102">
        <f t="shared" si="144"/>
        <v>0</v>
      </c>
      <c r="AW742" s="102">
        <f t="shared" si="145"/>
        <v>0</v>
      </c>
      <c r="BD742" s="98">
        <f t="shared" si="146"/>
        <v>0</v>
      </c>
      <c r="BF742" s="98">
        <f t="shared" si="147"/>
        <v>0</v>
      </c>
      <c r="BH742" s="98">
        <f t="shared" si="148"/>
        <v>0</v>
      </c>
      <c r="BJ742" s="98">
        <f t="shared" si="149"/>
        <v>0</v>
      </c>
    </row>
    <row r="743" spans="1:62" x14ac:dyDescent="0.3">
      <c r="A743" s="98" t="e">
        <f>VLOOKUP(F743,[1]Validation!$G$2:$H$39,2)</f>
        <v>#N/A</v>
      </c>
      <c r="B743" s="98">
        <v>309</v>
      </c>
      <c r="C743" s="98">
        <f t="shared" si="142"/>
        <v>0</v>
      </c>
      <c r="AF743" s="102">
        <f t="shared" si="150"/>
        <v>0</v>
      </c>
      <c r="AG743" s="102">
        <f t="shared" si="143"/>
        <v>0</v>
      </c>
      <c r="AQ743" s="102">
        <f>IFERROR(VLOOKUP(AP743,[1]Validation!$A$22:$B$24,2,),0)</f>
        <v>0</v>
      </c>
      <c r="AS743" s="102">
        <f>IFERROR(VLOOKUP(AR743,[1]Validation!$A$21:$C$24,3,),0)</f>
        <v>0</v>
      </c>
      <c r="AU743" s="102">
        <f>IFERROR(VLOOKUP(AT743,[1]Validation!$A$22:$D$24,4,),0)</f>
        <v>0</v>
      </c>
      <c r="AV743" s="102">
        <f t="shared" si="144"/>
        <v>0</v>
      </c>
      <c r="AW743" s="102">
        <f t="shared" si="145"/>
        <v>0</v>
      </c>
      <c r="BD743" s="98">
        <f t="shared" si="146"/>
        <v>0</v>
      </c>
      <c r="BF743" s="98">
        <f t="shared" si="147"/>
        <v>0</v>
      </c>
      <c r="BH743" s="98">
        <f t="shared" si="148"/>
        <v>0</v>
      </c>
      <c r="BJ743" s="98">
        <f t="shared" si="149"/>
        <v>0</v>
      </c>
    </row>
    <row r="744" spans="1:62" x14ac:dyDescent="0.3">
      <c r="A744" s="98" t="e">
        <f>VLOOKUP(F744,[1]Validation!$G$2:$H$39,2)</f>
        <v>#N/A</v>
      </c>
      <c r="B744" s="98">
        <v>309</v>
      </c>
      <c r="C744" s="98">
        <f t="shared" si="142"/>
        <v>0</v>
      </c>
      <c r="AF744" s="102">
        <f t="shared" si="150"/>
        <v>0</v>
      </c>
      <c r="AG744" s="102">
        <f t="shared" si="143"/>
        <v>0</v>
      </c>
      <c r="AQ744" s="102">
        <f>IFERROR(VLOOKUP(AP744,[1]Validation!$A$22:$B$24,2,),0)</f>
        <v>0</v>
      </c>
      <c r="AS744" s="102">
        <f>IFERROR(VLOOKUP(AR744,[1]Validation!$A$21:$C$24,3,),0)</f>
        <v>0</v>
      </c>
      <c r="AU744" s="102">
        <f>IFERROR(VLOOKUP(AT744,[1]Validation!$A$22:$D$24,4,),0)</f>
        <v>0</v>
      </c>
      <c r="AV744" s="102">
        <f t="shared" si="144"/>
        <v>0</v>
      </c>
      <c r="AW744" s="102">
        <f t="shared" si="145"/>
        <v>0</v>
      </c>
      <c r="BD744" s="98">
        <f t="shared" si="146"/>
        <v>0</v>
      </c>
      <c r="BF744" s="98">
        <f t="shared" si="147"/>
        <v>0</v>
      </c>
      <c r="BH744" s="98">
        <f t="shared" si="148"/>
        <v>0</v>
      </c>
      <c r="BJ744" s="98">
        <f t="shared" si="149"/>
        <v>0</v>
      </c>
    </row>
    <row r="745" spans="1:62" x14ac:dyDescent="0.3">
      <c r="A745" s="98" t="e">
        <f>VLOOKUP(F745,[1]Validation!$G$2:$H$39,2)</f>
        <v>#N/A</v>
      </c>
      <c r="B745" s="98">
        <v>309</v>
      </c>
      <c r="C745" s="98">
        <f t="shared" si="142"/>
        <v>0</v>
      </c>
      <c r="AF745" s="102">
        <f t="shared" si="150"/>
        <v>0</v>
      </c>
      <c r="AG745" s="102">
        <f t="shared" si="143"/>
        <v>0</v>
      </c>
      <c r="AQ745" s="102">
        <f>IFERROR(VLOOKUP(AP745,[1]Validation!$A$22:$B$24,2,),0)</f>
        <v>0</v>
      </c>
      <c r="AS745" s="102">
        <f>IFERROR(VLOOKUP(AR745,[1]Validation!$A$21:$C$24,3,),0)</f>
        <v>0</v>
      </c>
      <c r="AU745" s="102">
        <f>IFERROR(VLOOKUP(AT745,[1]Validation!$A$22:$D$24,4,),0)</f>
        <v>0</v>
      </c>
      <c r="AV745" s="102">
        <f t="shared" si="144"/>
        <v>0</v>
      </c>
      <c r="AW745" s="102">
        <f t="shared" si="145"/>
        <v>0</v>
      </c>
      <c r="BD745" s="98">
        <f t="shared" si="146"/>
        <v>0</v>
      </c>
      <c r="BF745" s="98">
        <f t="shared" si="147"/>
        <v>0</v>
      </c>
      <c r="BH745" s="98">
        <f t="shared" si="148"/>
        <v>0</v>
      </c>
      <c r="BJ745" s="98">
        <f t="shared" si="149"/>
        <v>0</v>
      </c>
    </row>
    <row r="746" spans="1:62" x14ac:dyDescent="0.3">
      <c r="A746" s="98" t="e">
        <f>VLOOKUP(F746,[1]Validation!$G$2:$H$39,2)</f>
        <v>#N/A</v>
      </c>
      <c r="B746" s="98">
        <v>309</v>
      </c>
      <c r="C746" s="98">
        <f t="shared" si="142"/>
        <v>0</v>
      </c>
      <c r="AF746" s="102">
        <f t="shared" si="150"/>
        <v>0</v>
      </c>
      <c r="AG746" s="102">
        <f t="shared" si="143"/>
        <v>0</v>
      </c>
      <c r="AQ746" s="102">
        <f>IFERROR(VLOOKUP(AP746,[1]Validation!$A$22:$B$24,2,),0)</f>
        <v>0</v>
      </c>
      <c r="AS746" s="102">
        <f>IFERROR(VLOOKUP(AR746,[1]Validation!$A$21:$C$24,3,),0)</f>
        <v>0</v>
      </c>
      <c r="AU746" s="102">
        <f>IFERROR(VLOOKUP(AT746,[1]Validation!$A$22:$D$24,4,),0)</f>
        <v>0</v>
      </c>
      <c r="AV746" s="102">
        <f t="shared" si="144"/>
        <v>0</v>
      </c>
      <c r="AW746" s="102">
        <f t="shared" si="145"/>
        <v>0</v>
      </c>
      <c r="BD746" s="98">
        <f t="shared" si="146"/>
        <v>0</v>
      </c>
      <c r="BF746" s="98">
        <f t="shared" si="147"/>
        <v>0</v>
      </c>
      <c r="BH746" s="98">
        <f t="shared" si="148"/>
        <v>0</v>
      </c>
      <c r="BJ746" s="98">
        <f t="shared" si="149"/>
        <v>0</v>
      </c>
    </row>
    <row r="747" spans="1:62" x14ac:dyDescent="0.3">
      <c r="A747" s="98" t="e">
        <f>VLOOKUP(F747,[1]Validation!$G$2:$H$39,2)</f>
        <v>#N/A</v>
      </c>
      <c r="B747" s="98">
        <v>309</v>
      </c>
      <c r="C747" s="98">
        <f t="shared" si="142"/>
        <v>0</v>
      </c>
      <c r="AF747" s="102">
        <f t="shared" si="150"/>
        <v>0</v>
      </c>
      <c r="AG747" s="102">
        <f t="shared" si="143"/>
        <v>0</v>
      </c>
      <c r="AQ747" s="102">
        <f>IFERROR(VLOOKUP(AP747,[1]Validation!$A$22:$B$24,2,),0)</f>
        <v>0</v>
      </c>
      <c r="AS747" s="102">
        <f>IFERROR(VLOOKUP(AR747,[1]Validation!$A$21:$C$24,3,),0)</f>
        <v>0</v>
      </c>
      <c r="AU747" s="102">
        <f>IFERROR(VLOOKUP(AT747,[1]Validation!$A$22:$D$24,4,),0)</f>
        <v>0</v>
      </c>
      <c r="AV747" s="102">
        <f t="shared" si="144"/>
        <v>0</v>
      </c>
      <c r="AW747" s="102">
        <f t="shared" si="145"/>
        <v>0</v>
      </c>
      <c r="BD747" s="98">
        <f t="shared" si="146"/>
        <v>0</v>
      </c>
      <c r="BF747" s="98">
        <f t="shared" si="147"/>
        <v>0</v>
      </c>
      <c r="BH747" s="98">
        <f t="shared" si="148"/>
        <v>0</v>
      </c>
      <c r="BJ747" s="98">
        <f t="shared" si="149"/>
        <v>0</v>
      </c>
    </row>
    <row r="748" spans="1:62" x14ac:dyDescent="0.3">
      <c r="A748" s="98" t="e">
        <f>VLOOKUP(F748,[1]Validation!$G$2:$H$39,2)</f>
        <v>#N/A</v>
      </c>
      <c r="B748" s="98">
        <v>309</v>
      </c>
      <c r="C748" s="98">
        <f t="shared" si="142"/>
        <v>0</v>
      </c>
      <c r="AF748" s="102">
        <f t="shared" si="150"/>
        <v>0</v>
      </c>
      <c r="AG748" s="102">
        <f t="shared" si="143"/>
        <v>0</v>
      </c>
      <c r="AQ748" s="102">
        <f>IFERROR(VLOOKUP(AP748,[1]Validation!$A$22:$B$24,2,),0)</f>
        <v>0</v>
      </c>
      <c r="AS748" s="102">
        <f>IFERROR(VLOOKUP(AR748,[1]Validation!$A$21:$C$24,3,),0)</f>
        <v>0</v>
      </c>
      <c r="AU748" s="102">
        <f>IFERROR(VLOOKUP(AT748,[1]Validation!$A$22:$D$24,4,),0)</f>
        <v>0</v>
      </c>
      <c r="AV748" s="102">
        <f t="shared" si="144"/>
        <v>0</v>
      </c>
      <c r="AW748" s="102">
        <f t="shared" si="145"/>
        <v>0</v>
      </c>
      <c r="BD748" s="98">
        <f t="shared" si="146"/>
        <v>0</v>
      </c>
      <c r="BF748" s="98">
        <f t="shared" si="147"/>
        <v>0</v>
      </c>
      <c r="BH748" s="98">
        <f t="shared" si="148"/>
        <v>0</v>
      </c>
      <c r="BJ748" s="98">
        <f t="shared" si="149"/>
        <v>0</v>
      </c>
    </row>
    <row r="749" spans="1:62" x14ac:dyDescent="0.3">
      <c r="A749" s="98" t="e">
        <f>VLOOKUP(F749,[1]Validation!$G$2:$H$39,2)</f>
        <v>#N/A</v>
      </c>
      <c r="B749" s="98">
        <v>309</v>
      </c>
      <c r="C749" s="98">
        <f t="shared" si="142"/>
        <v>0</v>
      </c>
      <c r="AF749" s="102">
        <f t="shared" si="150"/>
        <v>0</v>
      </c>
      <c r="AG749" s="102">
        <f t="shared" si="143"/>
        <v>0</v>
      </c>
      <c r="AQ749" s="102">
        <f>IFERROR(VLOOKUP(AP749,[1]Validation!$A$22:$B$24,2,),0)</f>
        <v>0</v>
      </c>
      <c r="AS749" s="102">
        <f>IFERROR(VLOOKUP(AR749,[1]Validation!$A$21:$C$24,3,),0)</f>
        <v>0</v>
      </c>
      <c r="AU749" s="102">
        <f>IFERROR(VLOOKUP(AT749,[1]Validation!$A$22:$D$24,4,),0)</f>
        <v>0</v>
      </c>
      <c r="AV749" s="102">
        <f t="shared" si="144"/>
        <v>0</v>
      </c>
      <c r="AW749" s="102">
        <f t="shared" si="145"/>
        <v>0</v>
      </c>
      <c r="BD749" s="98">
        <f t="shared" si="146"/>
        <v>0</v>
      </c>
      <c r="BF749" s="98">
        <f t="shared" si="147"/>
        <v>0</v>
      </c>
      <c r="BH749" s="98">
        <f t="shared" si="148"/>
        <v>0</v>
      </c>
      <c r="BJ749" s="98">
        <f t="shared" si="149"/>
        <v>0</v>
      </c>
    </row>
    <row r="750" spans="1:62" x14ac:dyDescent="0.3">
      <c r="A750" s="98" t="e">
        <f>VLOOKUP(F750,[1]Validation!$G$2:$H$39,2)</f>
        <v>#N/A</v>
      </c>
      <c r="B750" s="98">
        <v>309</v>
      </c>
      <c r="C750" s="98">
        <f t="shared" si="142"/>
        <v>0</v>
      </c>
      <c r="AF750" s="102">
        <f t="shared" si="150"/>
        <v>0</v>
      </c>
      <c r="AG750" s="102">
        <f t="shared" si="143"/>
        <v>0</v>
      </c>
      <c r="AQ750" s="102">
        <f>IFERROR(VLOOKUP(AP750,[1]Validation!$A$22:$B$24,2,),0)</f>
        <v>0</v>
      </c>
      <c r="AS750" s="102">
        <f>IFERROR(VLOOKUP(AR750,[1]Validation!$A$21:$C$24,3,),0)</f>
        <v>0</v>
      </c>
      <c r="AU750" s="102">
        <f>IFERROR(VLOOKUP(AT750,[1]Validation!$A$22:$D$24,4,),0)</f>
        <v>0</v>
      </c>
      <c r="AV750" s="102">
        <f t="shared" si="144"/>
        <v>0</v>
      </c>
      <c r="AW750" s="102">
        <f t="shared" si="145"/>
        <v>0</v>
      </c>
      <c r="BD750" s="98">
        <f t="shared" si="146"/>
        <v>0</v>
      </c>
      <c r="BF750" s="98">
        <f t="shared" si="147"/>
        <v>0</v>
      </c>
      <c r="BH750" s="98">
        <f t="shared" si="148"/>
        <v>0</v>
      </c>
      <c r="BJ750" s="98">
        <f t="shared" si="149"/>
        <v>0</v>
      </c>
    </row>
    <row r="751" spans="1:62" x14ac:dyDescent="0.3">
      <c r="A751" s="98" t="e">
        <f>VLOOKUP(F751,[1]Validation!$G$2:$H$39,2)</f>
        <v>#N/A</v>
      </c>
      <c r="B751" s="98">
        <v>309</v>
      </c>
      <c r="C751" s="98">
        <f t="shared" si="142"/>
        <v>0</v>
      </c>
      <c r="AF751" s="102">
        <f t="shared" si="150"/>
        <v>0</v>
      </c>
      <c r="AG751" s="102">
        <f t="shared" si="143"/>
        <v>0</v>
      </c>
      <c r="AQ751" s="102">
        <f>IFERROR(VLOOKUP(AP751,[1]Validation!$A$22:$B$24,2,),0)</f>
        <v>0</v>
      </c>
      <c r="AS751" s="102">
        <f>IFERROR(VLOOKUP(AR751,[1]Validation!$A$21:$C$24,3,),0)</f>
        <v>0</v>
      </c>
      <c r="AU751" s="102">
        <f>IFERROR(VLOOKUP(AT751,[1]Validation!$A$22:$D$24,4,),0)</f>
        <v>0</v>
      </c>
      <c r="AV751" s="102">
        <f t="shared" si="144"/>
        <v>0</v>
      </c>
      <c r="AW751" s="102">
        <f t="shared" si="145"/>
        <v>0</v>
      </c>
      <c r="BD751" s="98">
        <f t="shared" si="146"/>
        <v>0</v>
      </c>
      <c r="BF751" s="98">
        <f t="shared" si="147"/>
        <v>0</v>
      </c>
      <c r="BH751" s="98">
        <f t="shared" si="148"/>
        <v>0</v>
      </c>
      <c r="BJ751" s="98">
        <f t="shared" si="149"/>
        <v>0</v>
      </c>
    </row>
    <row r="752" spans="1:62" x14ac:dyDescent="0.3">
      <c r="A752" s="98" t="e">
        <f>VLOOKUP(F752,[1]Validation!$G$2:$H$39,2)</f>
        <v>#N/A</v>
      </c>
      <c r="B752" s="98">
        <v>309</v>
      </c>
      <c r="C752" s="98">
        <f t="shared" si="142"/>
        <v>0</v>
      </c>
      <c r="AF752" s="102">
        <f t="shared" si="150"/>
        <v>0</v>
      </c>
      <c r="AG752" s="102">
        <f t="shared" si="143"/>
        <v>0</v>
      </c>
      <c r="AQ752" s="102">
        <f>IFERROR(VLOOKUP(AP752,[1]Validation!$A$22:$B$24,2,),0)</f>
        <v>0</v>
      </c>
      <c r="AS752" s="102">
        <f>IFERROR(VLOOKUP(AR752,[1]Validation!$A$21:$C$24,3,),0)</f>
        <v>0</v>
      </c>
      <c r="AU752" s="102">
        <f>IFERROR(VLOOKUP(AT752,[1]Validation!$A$22:$D$24,4,),0)</f>
        <v>0</v>
      </c>
      <c r="AV752" s="102">
        <f t="shared" si="144"/>
        <v>0</v>
      </c>
      <c r="AW752" s="102">
        <f t="shared" si="145"/>
        <v>0</v>
      </c>
      <c r="BD752" s="98">
        <f t="shared" si="146"/>
        <v>0</v>
      </c>
      <c r="BF752" s="98">
        <f t="shared" si="147"/>
        <v>0</v>
      </c>
      <c r="BH752" s="98">
        <f t="shared" si="148"/>
        <v>0</v>
      </c>
      <c r="BJ752" s="98">
        <f t="shared" si="149"/>
        <v>0</v>
      </c>
    </row>
    <row r="753" spans="1:62" x14ac:dyDescent="0.3">
      <c r="A753" s="98" t="e">
        <f>VLOOKUP(F753,[1]Validation!$G$2:$H$39,2)</f>
        <v>#N/A</v>
      </c>
      <c r="B753" s="98">
        <v>309</v>
      </c>
      <c r="C753" s="98">
        <f t="shared" si="142"/>
        <v>0</v>
      </c>
      <c r="AF753" s="102">
        <f t="shared" si="150"/>
        <v>0</v>
      </c>
      <c r="AG753" s="102">
        <f t="shared" si="143"/>
        <v>0</v>
      </c>
      <c r="AQ753" s="102">
        <f>IFERROR(VLOOKUP(AP753,[1]Validation!$A$22:$B$24,2,),0)</f>
        <v>0</v>
      </c>
      <c r="AS753" s="102">
        <f>IFERROR(VLOOKUP(AR753,[1]Validation!$A$21:$C$24,3,),0)</f>
        <v>0</v>
      </c>
      <c r="AU753" s="102">
        <f>IFERROR(VLOOKUP(AT753,[1]Validation!$A$22:$D$24,4,),0)</f>
        <v>0</v>
      </c>
      <c r="AV753" s="102">
        <f t="shared" si="144"/>
        <v>0</v>
      </c>
      <c r="AW753" s="102">
        <f t="shared" si="145"/>
        <v>0</v>
      </c>
      <c r="BD753" s="98">
        <f t="shared" si="146"/>
        <v>0</v>
      </c>
      <c r="BF753" s="98">
        <f t="shared" si="147"/>
        <v>0</v>
      </c>
      <c r="BH753" s="98">
        <f t="shared" si="148"/>
        <v>0</v>
      </c>
      <c r="BJ753" s="98">
        <f t="shared" si="149"/>
        <v>0</v>
      </c>
    </row>
    <row r="754" spans="1:62" x14ac:dyDescent="0.3">
      <c r="A754" s="98" t="e">
        <f>VLOOKUP(F754,[1]Validation!$G$2:$H$39,2)</f>
        <v>#N/A</v>
      </c>
      <c r="B754" s="98">
        <v>309</v>
      </c>
      <c r="C754" s="98">
        <f t="shared" si="142"/>
        <v>0</v>
      </c>
      <c r="AF754" s="102">
        <f t="shared" si="150"/>
        <v>0</v>
      </c>
      <c r="AG754" s="102">
        <f t="shared" si="143"/>
        <v>0</v>
      </c>
      <c r="AQ754" s="102">
        <f>IFERROR(VLOOKUP(AP754,[1]Validation!$A$22:$B$24,2,),0)</f>
        <v>0</v>
      </c>
      <c r="AS754" s="102">
        <f>IFERROR(VLOOKUP(AR754,[1]Validation!$A$21:$C$24,3,),0)</f>
        <v>0</v>
      </c>
      <c r="AU754" s="102">
        <f>IFERROR(VLOOKUP(AT754,[1]Validation!$A$22:$D$24,4,),0)</f>
        <v>0</v>
      </c>
      <c r="AV754" s="102">
        <f t="shared" si="144"/>
        <v>0</v>
      </c>
      <c r="AW754" s="102">
        <f t="shared" si="145"/>
        <v>0</v>
      </c>
      <c r="BD754" s="98">
        <f t="shared" si="146"/>
        <v>0</v>
      </c>
      <c r="BF754" s="98">
        <f t="shared" si="147"/>
        <v>0</v>
      </c>
      <c r="BH754" s="98">
        <f t="shared" si="148"/>
        <v>0</v>
      </c>
      <c r="BJ754" s="98">
        <f t="shared" si="149"/>
        <v>0</v>
      </c>
    </row>
    <row r="755" spans="1:62" x14ac:dyDescent="0.3">
      <c r="A755" s="98" t="e">
        <f>VLOOKUP(F755,[1]Validation!$G$2:$H$39,2)</f>
        <v>#N/A</v>
      </c>
      <c r="B755" s="98">
        <v>309</v>
      </c>
      <c r="C755" s="98">
        <f t="shared" si="142"/>
        <v>0</v>
      </c>
      <c r="AF755" s="102">
        <f t="shared" si="150"/>
        <v>0</v>
      </c>
      <c r="AG755" s="102">
        <f t="shared" si="143"/>
        <v>0</v>
      </c>
      <c r="AQ755" s="102">
        <f>IFERROR(VLOOKUP(AP755,[1]Validation!$A$22:$B$24,2,),0)</f>
        <v>0</v>
      </c>
      <c r="AS755" s="102">
        <f>IFERROR(VLOOKUP(AR755,[1]Validation!$A$21:$C$24,3,),0)</f>
        <v>0</v>
      </c>
      <c r="AU755" s="102">
        <f>IFERROR(VLOOKUP(AT755,[1]Validation!$A$22:$D$24,4,),0)</f>
        <v>0</v>
      </c>
      <c r="AV755" s="102">
        <f t="shared" si="144"/>
        <v>0</v>
      </c>
      <c r="AW755" s="102">
        <f t="shared" si="145"/>
        <v>0</v>
      </c>
      <c r="BD755" s="98">
        <f t="shared" si="146"/>
        <v>0</v>
      </c>
      <c r="BF755" s="98">
        <f t="shared" si="147"/>
        <v>0</v>
      </c>
      <c r="BH755" s="98">
        <f t="shared" si="148"/>
        <v>0</v>
      </c>
      <c r="BJ755" s="98">
        <f t="shared" si="149"/>
        <v>0</v>
      </c>
    </row>
    <row r="756" spans="1:62" x14ac:dyDescent="0.3">
      <c r="A756" s="98" t="e">
        <f>VLOOKUP(F756,[1]Validation!$G$2:$H$39,2)</f>
        <v>#N/A</v>
      </c>
      <c r="B756" s="98">
        <v>309</v>
      </c>
      <c r="C756" s="98">
        <f t="shared" si="142"/>
        <v>0</v>
      </c>
      <c r="AF756" s="102">
        <f t="shared" si="150"/>
        <v>0</v>
      </c>
      <c r="AG756" s="102">
        <f t="shared" si="143"/>
        <v>0</v>
      </c>
      <c r="AQ756" s="102">
        <f>IFERROR(VLOOKUP(AP756,[1]Validation!$A$22:$B$24,2,),0)</f>
        <v>0</v>
      </c>
      <c r="AS756" s="102">
        <f>IFERROR(VLOOKUP(AR756,[1]Validation!$A$21:$C$24,3,),0)</f>
        <v>0</v>
      </c>
      <c r="AU756" s="102">
        <f>IFERROR(VLOOKUP(AT756,[1]Validation!$A$22:$D$24,4,),0)</f>
        <v>0</v>
      </c>
      <c r="AV756" s="102">
        <f t="shared" si="144"/>
        <v>0</v>
      </c>
      <c r="AW756" s="102">
        <f t="shared" si="145"/>
        <v>0</v>
      </c>
      <c r="BD756" s="98">
        <f t="shared" si="146"/>
        <v>0</v>
      </c>
      <c r="BF756" s="98">
        <f t="shared" si="147"/>
        <v>0</v>
      </c>
      <c r="BH756" s="98">
        <f t="shared" si="148"/>
        <v>0</v>
      </c>
      <c r="BJ756" s="98">
        <f t="shared" si="149"/>
        <v>0</v>
      </c>
    </row>
    <row r="757" spans="1:62" x14ac:dyDescent="0.3">
      <c r="A757" s="98" t="e">
        <f>VLOOKUP(F757,[1]Validation!$G$2:$H$39,2)</f>
        <v>#N/A</v>
      </c>
      <c r="B757" s="98">
        <v>309</v>
      </c>
      <c r="C757" s="98">
        <f t="shared" si="142"/>
        <v>0</v>
      </c>
      <c r="AF757" s="102">
        <f t="shared" si="150"/>
        <v>0</v>
      </c>
      <c r="AG757" s="102">
        <f t="shared" si="143"/>
        <v>0</v>
      </c>
      <c r="AQ757" s="102">
        <f>IFERROR(VLOOKUP(AP757,[1]Validation!$A$22:$B$24,2,),0)</f>
        <v>0</v>
      </c>
      <c r="AS757" s="102">
        <f>IFERROR(VLOOKUP(AR757,[1]Validation!$A$21:$C$24,3,),0)</f>
        <v>0</v>
      </c>
      <c r="AU757" s="102">
        <f>IFERROR(VLOOKUP(AT757,[1]Validation!$A$22:$D$24,4,),0)</f>
        <v>0</v>
      </c>
      <c r="AV757" s="102">
        <f t="shared" si="144"/>
        <v>0</v>
      </c>
      <c r="AW757" s="102">
        <f t="shared" si="145"/>
        <v>0</v>
      </c>
      <c r="BD757" s="98">
        <f t="shared" si="146"/>
        <v>0</v>
      </c>
      <c r="BF757" s="98">
        <f t="shared" si="147"/>
        <v>0</v>
      </c>
      <c r="BH757" s="98">
        <f t="shared" si="148"/>
        <v>0</v>
      </c>
      <c r="BJ757" s="98">
        <f t="shared" si="149"/>
        <v>0</v>
      </c>
    </row>
    <row r="758" spans="1:62" x14ac:dyDescent="0.3">
      <c r="A758" s="98" t="e">
        <f>VLOOKUP(F758,[1]Validation!$G$2:$H$39,2)</f>
        <v>#N/A</v>
      </c>
      <c r="B758" s="98">
        <v>309</v>
      </c>
      <c r="C758" s="98">
        <f t="shared" si="142"/>
        <v>0</v>
      </c>
      <c r="AF758" s="102">
        <f t="shared" si="150"/>
        <v>0</v>
      </c>
      <c r="AG758" s="102">
        <f t="shared" si="143"/>
        <v>0</v>
      </c>
      <c r="AQ758" s="102">
        <f>IFERROR(VLOOKUP(AP758,[1]Validation!$A$22:$B$24,2,),0)</f>
        <v>0</v>
      </c>
      <c r="AS758" s="102">
        <f>IFERROR(VLOOKUP(AR758,[1]Validation!$A$21:$C$24,3,),0)</f>
        <v>0</v>
      </c>
      <c r="AU758" s="102">
        <f>IFERROR(VLOOKUP(AT758,[1]Validation!$A$22:$D$24,4,),0)</f>
        <v>0</v>
      </c>
      <c r="AV758" s="102">
        <f t="shared" si="144"/>
        <v>0</v>
      </c>
      <c r="AW758" s="102">
        <f t="shared" si="145"/>
        <v>0</v>
      </c>
      <c r="BD758" s="98">
        <f t="shared" si="146"/>
        <v>0</v>
      </c>
      <c r="BF758" s="98">
        <f t="shared" si="147"/>
        <v>0</v>
      </c>
      <c r="BH758" s="98">
        <f t="shared" si="148"/>
        <v>0</v>
      </c>
      <c r="BJ758" s="98">
        <f t="shared" si="149"/>
        <v>0</v>
      </c>
    </row>
    <row r="759" spans="1:62" x14ac:dyDescent="0.3">
      <c r="A759" s="98" t="e">
        <f>VLOOKUP(F759,[1]Validation!$G$2:$H$39,2)</f>
        <v>#N/A</v>
      </c>
      <c r="B759" s="98">
        <v>309</v>
      </c>
      <c r="C759" s="98">
        <f t="shared" ref="C759:C822" si="151">COUNTIF(F:F,F759)</f>
        <v>0</v>
      </c>
      <c r="AF759" s="102">
        <f t="shared" si="150"/>
        <v>0</v>
      </c>
      <c r="AG759" s="102">
        <f t="shared" ref="AG759:AG822" si="152">SUM(AH759:AN759)</f>
        <v>0</v>
      </c>
      <c r="AQ759" s="102">
        <f>IFERROR(VLOOKUP(AP759,[1]Validation!$A$22:$B$24,2,),0)</f>
        <v>0</v>
      </c>
      <c r="AS759" s="102">
        <f>IFERROR(VLOOKUP(AR759,[1]Validation!$A$21:$C$24,3,),0)</f>
        <v>0</v>
      </c>
      <c r="AU759" s="102">
        <f>IFERROR(VLOOKUP(AT759,[1]Validation!$A$22:$D$24,4,),0)</f>
        <v>0</v>
      </c>
      <c r="AV759" s="102">
        <f t="shared" ref="AV759:AV822" si="153">Q759+V759</f>
        <v>0</v>
      </c>
      <c r="AW759" s="102">
        <f t="shared" ref="AW759:AW822" si="154">IFERROR(AQ759+AS759+AU759+AV759,0)</f>
        <v>0</v>
      </c>
      <c r="BD759" s="98">
        <f t="shared" ref="BD759:BD822" si="155">COUNTA(BA759:BC759)</f>
        <v>0</v>
      </c>
      <c r="BF759" s="98">
        <f t="shared" ref="BF759:BF822" si="156">COUNTA(BE759)</f>
        <v>0</v>
      </c>
      <c r="BH759" s="98">
        <f t="shared" ref="BH759:BH822" si="157">COUNTA(BG759)</f>
        <v>0</v>
      </c>
      <c r="BJ759" s="98">
        <f t="shared" ref="BJ759:BJ822" si="158">J759+L759+N759+P759+AB759+AD759+AF759+BF759+BH759+BD759</f>
        <v>0</v>
      </c>
    </row>
    <row r="760" spans="1:62" x14ac:dyDescent="0.3">
      <c r="A760" s="98" t="e">
        <f>VLOOKUP(F760,[1]Validation!$G$2:$H$39,2)</f>
        <v>#N/A</v>
      </c>
      <c r="B760" s="98">
        <v>309</v>
      </c>
      <c r="C760" s="98">
        <f t="shared" si="151"/>
        <v>0</v>
      </c>
      <c r="AF760" s="102">
        <f t="shared" si="150"/>
        <v>0</v>
      </c>
      <c r="AG760" s="102">
        <f t="shared" si="152"/>
        <v>0</v>
      </c>
      <c r="AQ760" s="102">
        <f>IFERROR(VLOOKUP(AP760,[1]Validation!$A$22:$B$24,2,),0)</f>
        <v>0</v>
      </c>
      <c r="AS760" s="102">
        <f>IFERROR(VLOOKUP(AR760,[1]Validation!$A$21:$C$24,3,),0)</f>
        <v>0</v>
      </c>
      <c r="AU760" s="102">
        <f>IFERROR(VLOOKUP(AT760,[1]Validation!$A$22:$D$24,4,),0)</f>
        <v>0</v>
      </c>
      <c r="AV760" s="102">
        <f t="shared" si="153"/>
        <v>0</v>
      </c>
      <c r="AW760" s="102">
        <f t="shared" si="154"/>
        <v>0</v>
      </c>
      <c r="BD760" s="98">
        <f t="shared" si="155"/>
        <v>0</v>
      </c>
      <c r="BF760" s="98">
        <f t="shared" si="156"/>
        <v>0</v>
      </c>
      <c r="BH760" s="98">
        <f t="shared" si="157"/>
        <v>0</v>
      </c>
      <c r="BJ760" s="98">
        <f t="shared" si="158"/>
        <v>0</v>
      </c>
    </row>
    <row r="761" spans="1:62" x14ac:dyDescent="0.3">
      <c r="A761" s="98" t="e">
        <f>VLOOKUP(F761,[1]Validation!$G$2:$H$39,2)</f>
        <v>#N/A</v>
      </c>
      <c r="B761" s="98">
        <v>309</v>
      </c>
      <c r="C761" s="98">
        <f t="shared" si="151"/>
        <v>0</v>
      </c>
      <c r="AF761" s="102">
        <f t="shared" si="150"/>
        <v>0</v>
      </c>
      <c r="AG761" s="102">
        <f t="shared" si="152"/>
        <v>0</v>
      </c>
      <c r="AQ761" s="102">
        <f>IFERROR(VLOOKUP(AP761,[1]Validation!$A$22:$B$24,2,),0)</f>
        <v>0</v>
      </c>
      <c r="AS761" s="102">
        <f>IFERROR(VLOOKUP(AR761,[1]Validation!$A$21:$C$24,3,),0)</f>
        <v>0</v>
      </c>
      <c r="AU761" s="102">
        <f>IFERROR(VLOOKUP(AT761,[1]Validation!$A$22:$D$24,4,),0)</f>
        <v>0</v>
      </c>
      <c r="AV761" s="102">
        <f t="shared" si="153"/>
        <v>0</v>
      </c>
      <c r="AW761" s="102">
        <f t="shared" si="154"/>
        <v>0</v>
      </c>
      <c r="BD761" s="98">
        <f t="shared" si="155"/>
        <v>0</v>
      </c>
      <c r="BF761" s="98">
        <f t="shared" si="156"/>
        <v>0</v>
      </c>
      <c r="BH761" s="98">
        <f t="shared" si="157"/>
        <v>0</v>
      </c>
      <c r="BJ761" s="98">
        <f t="shared" si="158"/>
        <v>0</v>
      </c>
    </row>
    <row r="762" spans="1:62" x14ac:dyDescent="0.3">
      <c r="A762" s="98" t="e">
        <f>VLOOKUP(F762,[1]Validation!$G$2:$H$39,2)</f>
        <v>#N/A</v>
      </c>
      <c r="B762" s="98">
        <v>309</v>
      </c>
      <c r="C762" s="98">
        <f t="shared" si="151"/>
        <v>0</v>
      </c>
      <c r="AF762" s="102">
        <f t="shared" si="150"/>
        <v>0</v>
      </c>
      <c r="AG762" s="102">
        <f t="shared" si="152"/>
        <v>0</v>
      </c>
      <c r="AQ762" s="102">
        <f>IFERROR(VLOOKUP(AP762,[1]Validation!$A$22:$B$24,2,),0)</f>
        <v>0</v>
      </c>
      <c r="AS762" s="102">
        <f>IFERROR(VLOOKUP(AR762,[1]Validation!$A$21:$C$24,3,),0)</f>
        <v>0</v>
      </c>
      <c r="AU762" s="102">
        <f>IFERROR(VLOOKUP(AT762,[1]Validation!$A$22:$D$24,4,),0)</f>
        <v>0</v>
      </c>
      <c r="AV762" s="102">
        <f t="shared" si="153"/>
        <v>0</v>
      </c>
      <c r="AW762" s="102">
        <f t="shared" si="154"/>
        <v>0</v>
      </c>
      <c r="BD762" s="98">
        <f t="shared" si="155"/>
        <v>0</v>
      </c>
      <c r="BF762" s="98">
        <f t="shared" si="156"/>
        <v>0</v>
      </c>
      <c r="BH762" s="98">
        <f t="shared" si="157"/>
        <v>0</v>
      </c>
      <c r="BJ762" s="98">
        <f t="shared" si="158"/>
        <v>0</v>
      </c>
    </row>
    <row r="763" spans="1:62" x14ac:dyDescent="0.3">
      <c r="A763" s="98" t="e">
        <f>VLOOKUP(F763,[1]Validation!$G$2:$H$39,2)</f>
        <v>#N/A</v>
      </c>
      <c r="B763" s="98">
        <v>309</v>
      </c>
      <c r="C763" s="98">
        <f t="shared" si="151"/>
        <v>0</v>
      </c>
      <c r="AF763" s="102">
        <f t="shared" si="150"/>
        <v>0</v>
      </c>
      <c r="AG763" s="102">
        <f t="shared" si="152"/>
        <v>0</v>
      </c>
      <c r="AQ763" s="102">
        <f>IFERROR(VLOOKUP(AP763,[1]Validation!$A$22:$B$24,2,),0)</f>
        <v>0</v>
      </c>
      <c r="AS763" s="102">
        <f>IFERROR(VLOOKUP(AR763,[1]Validation!$A$21:$C$24,3,),0)</f>
        <v>0</v>
      </c>
      <c r="AU763" s="102">
        <f>IFERROR(VLOOKUP(AT763,[1]Validation!$A$22:$D$24,4,),0)</f>
        <v>0</v>
      </c>
      <c r="AV763" s="102">
        <f t="shared" si="153"/>
        <v>0</v>
      </c>
      <c r="AW763" s="102">
        <f t="shared" si="154"/>
        <v>0</v>
      </c>
      <c r="BD763" s="98">
        <f t="shared" si="155"/>
        <v>0</v>
      </c>
      <c r="BF763" s="98">
        <f t="shared" si="156"/>
        <v>0</v>
      </c>
      <c r="BH763" s="98">
        <f t="shared" si="157"/>
        <v>0</v>
      </c>
      <c r="BJ763" s="98">
        <f t="shared" si="158"/>
        <v>0</v>
      </c>
    </row>
    <row r="764" spans="1:62" x14ac:dyDescent="0.3">
      <c r="A764" s="98" t="e">
        <f>VLOOKUP(F764,[1]Validation!$G$2:$H$39,2)</f>
        <v>#N/A</v>
      </c>
      <c r="B764" s="98">
        <v>309</v>
      </c>
      <c r="C764" s="98">
        <f t="shared" si="151"/>
        <v>0</v>
      </c>
      <c r="AF764" s="102">
        <f t="shared" si="150"/>
        <v>0</v>
      </c>
      <c r="AG764" s="102">
        <f t="shared" si="152"/>
        <v>0</v>
      </c>
      <c r="AQ764" s="102">
        <f>IFERROR(VLOOKUP(AP764,[1]Validation!$A$22:$B$24,2,),0)</f>
        <v>0</v>
      </c>
      <c r="AS764" s="102">
        <f>IFERROR(VLOOKUP(AR764,[1]Validation!$A$21:$C$24,3,),0)</f>
        <v>0</v>
      </c>
      <c r="AU764" s="102">
        <f>IFERROR(VLOOKUP(AT764,[1]Validation!$A$22:$D$24,4,),0)</f>
        <v>0</v>
      </c>
      <c r="AV764" s="102">
        <f t="shared" si="153"/>
        <v>0</v>
      </c>
      <c r="AW764" s="102">
        <f t="shared" si="154"/>
        <v>0</v>
      </c>
      <c r="BD764" s="98">
        <f t="shared" si="155"/>
        <v>0</v>
      </c>
      <c r="BF764" s="98">
        <f t="shared" si="156"/>
        <v>0</v>
      </c>
      <c r="BH764" s="98">
        <f t="shared" si="157"/>
        <v>0</v>
      </c>
      <c r="BJ764" s="98">
        <f t="shared" si="158"/>
        <v>0</v>
      </c>
    </row>
    <row r="765" spans="1:62" x14ac:dyDescent="0.3">
      <c r="A765" s="98" t="e">
        <f>VLOOKUP(F765,[1]Validation!$G$2:$H$39,2)</f>
        <v>#N/A</v>
      </c>
      <c r="B765" s="98">
        <v>309</v>
      </c>
      <c r="C765" s="98">
        <f t="shared" si="151"/>
        <v>0</v>
      </c>
      <c r="AF765" s="102">
        <f t="shared" si="150"/>
        <v>0</v>
      </c>
      <c r="AG765" s="102">
        <f t="shared" si="152"/>
        <v>0</v>
      </c>
      <c r="AQ765" s="102">
        <f>IFERROR(VLOOKUP(AP765,[1]Validation!$A$22:$B$24,2,),0)</f>
        <v>0</v>
      </c>
      <c r="AS765" s="102">
        <f>IFERROR(VLOOKUP(AR765,[1]Validation!$A$21:$C$24,3,),0)</f>
        <v>0</v>
      </c>
      <c r="AU765" s="102">
        <f>IFERROR(VLOOKUP(AT765,[1]Validation!$A$22:$D$24,4,),0)</f>
        <v>0</v>
      </c>
      <c r="AV765" s="102">
        <f t="shared" si="153"/>
        <v>0</v>
      </c>
      <c r="AW765" s="102">
        <f t="shared" si="154"/>
        <v>0</v>
      </c>
      <c r="BD765" s="98">
        <f t="shared" si="155"/>
        <v>0</v>
      </c>
      <c r="BF765" s="98">
        <f t="shared" si="156"/>
        <v>0</v>
      </c>
      <c r="BH765" s="98">
        <f t="shared" si="157"/>
        <v>0</v>
      </c>
      <c r="BJ765" s="98">
        <f t="shared" si="158"/>
        <v>0</v>
      </c>
    </row>
    <row r="766" spans="1:62" x14ac:dyDescent="0.3">
      <c r="A766" s="98" t="e">
        <f>VLOOKUP(F766,[1]Validation!$G$2:$H$39,2)</f>
        <v>#N/A</v>
      </c>
      <c r="B766" s="98">
        <v>309</v>
      </c>
      <c r="C766" s="98">
        <f t="shared" si="151"/>
        <v>0</v>
      </c>
      <c r="AF766" s="102">
        <f t="shared" si="150"/>
        <v>0</v>
      </c>
      <c r="AG766" s="102">
        <f t="shared" si="152"/>
        <v>0</v>
      </c>
      <c r="AQ766" s="102">
        <f>IFERROR(VLOOKUP(AP766,[1]Validation!$A$22:$B$24,2,),0)</f>
        <v>0</v>
      </c>
      <c r="AS766" s="102">
        <f>IFERROR(VLOOKUP(AR766,[1]Validation!$A$21:$C$24,3,),0)</f>
        <v>0</v>
      </c>
      <c r="AU766" s="102">
        <f>IFERROR(VLOOKUP(AT766,[1]Validation!$A$22:$D$24,4,),0)</f>
        <v>0</v>
      </c>
      <c r="AV766" s="102">
        <f t="shared" si="153"/>
        <v>0</v>
      </c>
      <c r="AW766" s="102">
        <f t="shared" si="154"/>
        <v>0</v>
      </c>
      <c r="BD766" s="98">
        <f t="shared" si="155"/>
        <v>0</v>
      </c>
      <c r="BF766" s="98">
        <f t="shared" si="156"/>
        <v>0</v>
      </c>
      <c r="BH766" s="98">
        <f t="shared" si="157"/>
        <v>0</v>
      </c>
      <c r="BJ766" s="98">
        <f t="shared" si="158"/>
        <v>0</v>
      </c>
    </row>
    <row r="767" spans="1:62" x14ac:dyDescent="0.3">
      <c r="A767" s="98" t="e">
        <f>VLOOKUP(F767,[1]Validation!$G$2:$H$39,2)</f>
        <v>#N/A</v>
      </c>
      <c r="B767" s="98">
        <v>309</v>
      </c>
      <c r="C767" s="98">
        <f t="shared" si="151"/>
        <v>0</v>
      </c>
      <c r="AF767" s="102">
        <f t="shared" si="150"/>
        <v>0</v>
      </c>
      <c r="AG767" s="102">
        <f t="shared" si="152"/>
        <v>0</v>
      </c>
      <c r="AQ767" s="102">
        <f>IFERROR(VLOOKUP(AP767,[1]Validation!$A$22:$B$24,2,),0)</f>
        <v>0</v>
      </c>
      <c r="AS767" s="102">
        <f>IFERROR(VLOOKUP(AR767,[1]Validation!$A$21:$C$24,3,),0)</f>
        <v>0</v>
      </c>
      <c r="AU767" s="102">
        <f>IFERROR(VLOOKUP(AT767,[1]Validation!$A$22:$D$24,4,),0)</f>
        <v>0</v>
      </c>
      <c r="AV767" s="102">
        <f t="shared" si="153"/>
        <v>0</v>
      </c>
      <c r="AW767" s="102">
        <f t="shared" si="154"/>
        <v>0</v>
      </c>
      <c r="BD767" s="98">
        <f t="shared" si="155"/>
        <v>0</v>
      </c>
      <c r="BF767" s="98">
        <f t="shared" si="156"/>
        <v>0</v>
      </c>
      <c r="BH767" s="98">
        <f t="shared" si="157"/>
        <v>0</v>
      </c>
      <c r="BJ767" s="98">
        <f t="shared" si="158"/>
        <v>0</v>
      </c>
    </row>
    <row r="768" spans="1:62" x14ac:dyDescent="0.3">
      <c r="A768" s="98" t="e">
        <f>VLOOKUP(F768,[1]Validation!$G$2:$H$39,2)</f>
        <v>#N/A</v>
      </c>
      <c r="B768" s="98">
        <v>309</v>
      </c>
      <c r="C768" s="98">
        <f t="shared" si="151"/>
        <v>0</v>
      </c>
      <c r="AF768" s="102">
        <f t="shared" ref="AF768:AF822" si="159">COUNTA(AE768)</f>
        <v>0</v>
      </c>
      <c r="AG768" s="102">
        <f t="shared" si="152"/>
        <v>0</v>
      </c>
      <c r="AQ768" s="102">
        <f>IFERROR(VLOOKUP(AP768,[1]Validation!$A$22:$B$24,2,),0)</f>
        <v>0</v>
      </c>
      <c r="AS768" s="102">
        <f>IFERROR(VLOOKUP(AR768,[1]Validation!$A$21:$C$24,3,),0)</f>
        <v>0</v>
      </c>
      <c r="AU768" s="102">
        <f>IFERROR(VLOOKUP(AT768,[1]Validation!$A$22:$D$24,4,),0)</f>
        <v>0</v>
      </c>
      <c r="AV768" s="102">
        <f t="shared" si="153"/>
        <v>0</v>
      </c>
      <c r="AW768" s="102">
        <f t="shared" si="154"/>
        <v>0</v>
      </c>
      <c r="BD768" s="98">
        <f t="shared" si="155"/>
        <v>0</v>
      </c>
      <c r="BF768" s="98">
        <f t="shared" si="156"/>
        <v>0</v>
      </c>
      <c r="BH768" s="98">
        <f t="shared" si="157"/>
        <v>0</v>
      </c>
      <c r="BJ768" s="98">
        <f t="shared" si="158"/>
        <v>0</v>
      </c>
    </row>
    <row r="769" spans="1:62" x14ac:dyDescent="0.3">
      <c r="A769" s="98" t="e">
        <f>VLOOKUP(F769,[1]Validation!$G$2:$H$39,2)</f>
        <v>#N/A</v>
      </c>
      <c r="B769" s="98">
        <v>309</v>
      </c>
      <c r="C769" s="98">
        <f t="shared" si="151"/>
        <v>0</v>
      </c>
      <c r="AF769" s="102">
        <f t="shared" si="159"/>
        <v>0</v>
      </c>
      <c r="AG769" s="102">
        <f t="shared" si="152"/>
        <v>0</v>
      </c>
      <c r="AQ769" s="102">
        <f>IFERROR(VLOOKUP(AP769,[1]Validation!$A$22:$B$24,2,),0)</f>
        <v>0</v>
      </c>
      <c r="AS769" s="102">
        <f>IFERROR(VLOOKUP(AR769,[1]Validation!$A$21:$C$24,3,),0)</f>
        <v>0</v>
      </c>
      <c r="AU769" s="102">
        <f>IFERROR(VLOOKUP(AT769,[1]Validation!$A$22:$D$24,4,),0)</f>
        <v>0</v>
      </c>
      <c r="AV769" s="102">
        <f t="shared" si="153"/>
        <v>0</v>
      </c>
      <c r="AW769" s="102">
        <f t="shared" si="154"/>
        <v>0</v>
      </c>
      <c r="BD769" s="98">
        <f t="shared" si="155"/>
        <v>0</v>
      </c>
      <c r="BF769" s="98">
        <f t="shared" si="156"/>
        <v>0</v>
      </c>
      <c r="BH769" s="98">
        <f t="shared" si="157"/>
        <v>0</v>
      </c>
      <c r="BJ769" s="98">
        <f t="shared" si="158"/>
        <v>0</v>
      </c>
    </row>
    <row r="770" spans="1:62" x14ac:dyDescent="0.3">
      <c r="A770" s="98" t="e">
        <f>VLOOKUP(F770,[1]Validation!$G$2:$H$39,2)</f>
        <v>#N/A</v>
      </c>
      <c r="B770" s="98">
        <v>309</v>
      </c>
      <c r="C770" s="98">
        <f t="shared" si="151"/>
        <v>0</v>
      </c>
      <c r="AF770" s="102">
        <f t="shared" si="159"/>
        <v>0</v>
      </c>
      <c r="AG770" s="102">
        <f t="shared" si="152"/>
        <v>0</v>
      </c>
      <c r="AQ770" s="102">
        <f>IFERROR(VLOOKUP(AP770,[1]Validation!$A$22:$B$24,2,),0)</f>
        <v>0</v>
      </c>
      <c r="AS770" s="102">
        <f>IFERROR(VLOOKUP(AR770,[1]Validation!$A$21:$C$24,3,),0)</f>
        <v>0</v>
      </c>
      <c r="AU770" s="102">
        <f>IFERROR(VLOOKUP(AT770,[1]Validation!$A$22:$D$24,4,),0)</f>
        <v>0</v>
      </c>
      <c r="AV770" s="102">
        <f t="shared" si="153"/>
        <v>0</v>
      </c>
      <c r="AW770" s="102">
        <f t="shared" si="154"/>
        <v>0</v>
      </c>
      <c r="BD770" s="98">
        <f t="shared" si="155"/>
        <v>0</v>
      </c>
      <c r="BF770" s="98">
        <f t="shared" si="156"/>
        <v>0</v>
      </c>
      <c r="BH770" s="98">
        <f t="shared" si="157"/>
        <v>0</v>
      </c>
      <c r="BJ770" s="98">
        <f t="shared" si="158"/>
        <v>0</v>
      </c>
    </row>
    <row r="771" spans="1:62" x14ac:dyDescent="0.3">
      <c r="A771" s="98" t="e">
        <f>VLOOKUP(F771,[1]Validation!$G$2:$H$39,2)</f>
        <v>#N/A</v>
      </c>
      <c r="B771" s="98">
        <v>309</v>
      </c>
      <c r="C771" s="98">
        <f t="shared" si="151"/>
        <v>0</v>
      </c>
      <c r="AF771" s="102">
        <f t="shared" si="159"/>
        <v>0</v>
      </c>
      <c r="AG771" s="102">
        <f t="shared" si="152"/>
        <v>0</v>
      </c>
      <c r="AQ771" s="102">
        <f>IFERROR(VLOOKUP(AP771,[1]Validation!$A$22:$B$24,2,),0)</f>
        <v>0</v>
      </c>
      <c r="AS771" s="102">
        <f>IFERROR(VLOOKUP(AR771,[1]Validation!$A$21:$C$24,3,),0)</f>
        <v>0</v>
      </c>
      <c r="AU771" s="102">
        <f>IFERROR(VLOOKUP(AT771,[1]Validation!$A$22:$D$24,4,),0)</f>
        <v>0</v>
      </c>
      <c r="AV771" s="102">
        <f t="shared" si="153"/>
        <v>0</v>
      </c>
      <c r="AW771" s="102">
        <f t="shared" si="154"/>
        <v>0</v>
      </c>
      <c r="BD771" s="98">
        <f t="shared" si="155"/>
        <v>0</v>
      </c>
      <c r="BF771" s="98">
        <f t="shared" si="156"/>
        <v>0</v>
      </c>
      <c r="BH771" s="98">
        <f t="shared" si="157"/>
        <v>0</v>
      </c>
      <c r="BJ771" s="98">
        <f t="shared" si="158"/>
        <v>0</v>
      </c>
    </row>
    <row r="772" spans="1:62" x14ac:dyDescent="0.3">
      <c r="A772" s="98" t="e">
        <f>VLOOKUP(F772,[1]Validation!$G$2:$H$39,2)</f>
        <v>#N/A</v>
      </c>
      <c r="B772" s="98">
        <v>309</v>
      </c>
      <c r="C772" s="98">
        <f t="shared" si="151"/>
        <v>0</v>
      </c>
      <c r="AF772" s="102">
        <f t="shared" si="159"/>
        <v>0</v>
      </c>
      <c r="AG772" s="102">
        <f t="shared" si="152"/>
        <v>0</v>
      </c>
      <c r="AQ772" s="102">
        <f>IFERROR(VLOOKUP(AP772,[1]Validation!$A$22:$B$24,2,),0)</f>
        <v>0</v>
      </c>
      <c r="AS772" s="102">
        <f>IFERROR(VLOOKUP(AR772,[1]Validation!$A$21:$C$24,3,),0)</f>
        <v>0</v>
      </c>
      <c r="AU772" s="102">
        <f>IFERROR(VLOOKUP(AT772,[1]Validation!$A$22:$D$24,4,),0)</f>
        <v>0</v>
      </c>
      <c r="AV772" s="102">
        <f t="shared" si="153"/>
        <v>0</v>
      </c>
      <c r="AW772" s="102">
        <f t="shared" si="154"/>
        <v>0</v>
      </c>
      <c r="BD772" s="98">
        <f t="shared" si="155"/>
        <v>0</v>
      </c>
      <c r="BF772" s="98">
        <f t="shared" si="156"/>
        <v>0</v>
      </c>
      <c r="BH772" s="98">
        <f t="shared" si="157"/>
        <v>0</v>
      </c>
      <c r="BJ772" s="98">
        <f t="shared" si="158"/>
        <v>0</v>
      </c>
    </row>
    <row r="773" spans="1:62" x14ac:dyDescent="0.3">
      <c r="A773" s="98" t="e">
        <f>VLOOKUP(F773,[1]Validation!$G$2:$H$39,2)</f>
        <v>#N/A</v>
      </c>
      <c r="B773" s="98">
        <v>309</v>
      </c>
      <c r="C773" s="98">
        <f t="shared" si="151"/>
        <v>0</v>
      </c>
      <c r="AF773" s="102">
        <f t="shared" si="159"/>
        <v>0</v>
      </c>
      <c r="AG773" s="102">
        <f t="shared" si="152"/>
        <v>0</v>
      </c>
      <c r="AQ773" s="102">
        <f>IFERROR(VLOOKUP(AP773,[1]Validation!$A$22:$B$24,2,),0)</f>
        <v>0</v>
      </c>
      <c r="AS773" s="102">
        <f>IFERROR(VLOOKUP(AR773,[1]Validation!$A$21:$C$24,3,),0)</f>
        <v>0</v>
      </c>
      <c r="AU773" s="102">
        <f>IFERROR(VLOOKUP(AT773,[1]Validation!$A$22:$D$24,4,),0)</f>
        <v>0</v>
      </c>
      <c r="AV773" s="102">
        <f t="shared" si="153"/>
        <v>0</v>
      </c>
      <c r="AW773" s="102">
        <f t="shared" si="154"/>
        <v>0</v>
      </c>
      <c r="BD773" s="98">
        <f t="shared" si="155"/>
        <v>0</v>
      </c>
      <c r="BF773" s="98">
        <f t="shared" si="156"/>
        <v>0</v>
      </c>
      <c r="BH773" s="98">
        <f t="shared" si="157"/>
        <v>0</v>
      </c>
      <c r="BJ773" s="98">
        <f t="shared" si="158"/>
        <v>0</v>
      </c>
    </row>
    <row r="774" spans="1:62" x14ac:dyDescent="0.3">
      <c r="A774" s="98" t="e">
        <f>VLOOKUP(F774,[1]Validation!$G$2:$H$39,2)</f>
        <v>#N/A</v>
      </c>
      <c r="B774" s="98">
        <v>309</v>
      </c>
      <c r="C774" s="98">
        <f t="shared" si="151"/>
        <v>0</v>
      </c>
      <c r="AF774" s="102">
        <f t="shared" si="159"/>
        <v>0</v>
      </c>
      <c r="AG774" s="102">
        <f t="shared" si="152"/>
        <v>0</v>
      </c>
      <c r="AQ774" s="102">
        <f>IFERROR(VLOOKUP(AP774,[1]Validation!$A$22:$B$24,2,),0)</f>
        <v>0</v>
      </c>
      <c r="AS774" s="102">
        <f>IFERROR(VLOOKUP(AR774,[1]Validation!$A$21:$C$24,3,),0)</f>
        <v>0</v>
      </c>
      <c r="AU774" s="102">
        <f>IFERROR(VLOOKUP(AT774,[1]Validation!$A$22:$D$24,4,),0)</f>
        <v>0</v>
      </c>
      <c r="AV774" s="102">
        <f t="shared" si="153"/>
        <v>0</v>
      </c>
      <c r="AW774" s="102">
        <f t="shared" si="154"/>
        <v>0</v>
      </c>
      <c r="BD774" s="98">
        <f t="shared" si="155"/>
        <v>0</v>
      </c>
      <c r="BF774" s="98">
        <f t="shared" si="156"/>
        <v>0</v>
      </c>
      <c r="BH774" s="98">
        <f t="shared" si="157"/>
        <v>0</v>
      </c>
      <c r="BJ774" s="98">
        <f t="shared" si="158"/>
        <v>0</v>
      </c>
    </row>
    <row r="775" spans="1:62" x14ac:dyDescent="0.3">
      <c r="A775" s="98" t="e">
        <f>VLOOKUP(F775,[1]Validation!$G$2:$H$39,2)</f>
        <v>#N/A</v>
      </c>
      <c r="B775" s="98">
        <v>309</v>
      </c>
      <c r="C775" s="98">
        <f t="shared" si="151"/>
        <v>0</v>
      </c>
      <c r="AF775" s="102">
        <f t="shared" si="159"/>
        <v>0</v>
      </c>
      <c r="AG775" s="102">
        <f t="shared" si="152"/>
        <v>0</v>
      </c>
      <c r="AQ775" s="102">
        <f>IFERROR(VLOOKUP(AP775,[1]Validation!$A$22:$B$24,2,),0)</f>
        <v>0</v>
      </c>
      <c r="AS775" s="102">
        <f>IFERROR(VLOOKUP(AR775,[1]Validation!$A$21:$C$24,3,),0)</f>
        <v>0</v>
      </c>
      <c r="AU775" s="102">
        <f>IFERROR(VLOOKUP(AT775,[1]Validation!$A$22:$D$24,4,),0)</f>
        <v>0</v>
      </c>
      <c r="AV775" s="102">
        <f t="shared" si="153"/>
        <v>0</v>
      </c>
      <c r="AW775" s="102">
        <f t="shared" si="154"/>
        <v>0</v>
      </c>
      <c r="BD775" s="98">
        <f t="shared" si="155"/>
        <v>0</v>
      </c>
      <c r="BF775" s="98">
        <f t="shared" si="156"/>
        <v>0</v>
      </c>
      <c r="BH775" s="98">
        <f t="shared" si="157"/>
        <v>0</v>
      </c>
      <c r="BJ775" s="98">
        <f t="shared" si="158"/>
        <v>0</v>
      </c>
    </row>
    <row r="776" spans="1:62" x14ac:dyDescent="0.3">
      <c r="A776" s="98" t="e">
        <f>VLOOKUP(F776,[1]Validation!$G$2:$H$39,2)</f>
        <v>#N/A</v>
      </c>
      <c r="B776" s="98">
        <v>309</v>
      </c>
      <c r="C776" s="98">
        <f t="shared" si="151"/>
        <v>0</v>
      </c>
      <c r="AF776" s="102">
        <f t="shared" si="159"/>
        <v>0</v>
      </c>
      <c r="AG776" s="102">
        <f t="shared" si="152"/>
        <v>0</v>
      </c>
      <c r="AQ776" s="102">
        <f>IFERROR(VLOOKUP(AP776,[1]Validation!$A$22:$B$24,2,),0)</f>
        <v>0</v>
      </c>
      <c r="AS776" s="102">
        <f>IFERROR(VLOOKUP(AR776,[1]Validation!$A$21:$C$24,3,),0)</f>
        <v>0</v>
      </c>
      <c r="AU776" s="102">
        <f>IFERROR(VLOOKUP(AT776,[1]Validation!$A$22:$D$24,4,),0)</f>
        <v>0</v>
      </c>
      <c r="AV776" s="102">
        <f t="shared" si="153"/>
        <v>0</v>
      </c>
      <c r="AW776" s="102">
        <f t="shared" si="154"/>
        <v>0</v>
      </c>
      <c r="BD776" s="98">
        <f t="shared" si="155"/>
        <v>0</v>
      </c>
      <c r="BF776" s="98">
        <f t="shared" si="156"/>
        <v>0</v>
      </c>
      <c r="BH776" s="98">
        <f t="shared" si="157"/>
        <v>0</v>
      </c>
      <c r="BJ776" s="98">
        <f t="shared" si="158"/>
        <v>0</v>
      </c>
    </row>
    <row r="777" spans="1:62" x14ac:dyDescent="0.3">
      <c r="A777" s="98" t="e">
        <f>VLOOKUP(F777,[1]Validation!$G$2:$H$39,2)</f>
        <v>#N/A</v>
      </c>
      <c r="B777" s="98">
        <v>309</v>
      </c>
      <c r="C777" s="98">
        <f t="shared" si="151"/>
        <v>0</v>
      </c>
      <c r="AF777" s="102">
        <f t="shared" si="159"/>
        <v>0</v>
      </c>
      <c r="AG777" s="102">
        <f t="shared" si="152"/>
        <v>0</v>
      </c>
      <c r="AQ777" s="102">
        <f>IFERROR(VLOOKUP(AP777,[1]Validation!$A$22:$B$24,2,),0)</f>
        <v>0</v>
      </c>
      <c r="AS777" s="102">
        <f>IFERROR(VLOOKUP(AR777,[1]Validation!$A$21:$C$24,3,),0)</f>
        <v>0</v>
      </c>
      <c r="AU777" s="102">
        <f>IFERROR(VLOOKUP(AT777,[1]Validation!$A$22:$D$24,4,),0)</f>
        <v>0</v>
      </c>
      <c r="AV777" s="102">
        <f t="shared" si="153"/>
        <v>0</v>
      </c>
      <c r="AW777" s="102">
        <f t="shared" si="154"/>
        <v>0</v>
      </c>
      <c r="BD777" s="98">
        <f t="shared" si="155"/>
        <v>0</v>
      </c>
      <c r="BF777" s="98">
        <f t="shared" si="156"/>
        <v>0</v>
      </c>
      <c r="BH777" s="98">
        <f t="shared" si="157"/>
        <v>0</v>
      </c>
      <c r="BJ777" s="98">
        <f t="shared" si="158"/>
        <v>0</v>
      </c>
    </row>
    <row r="778" spans="1:62" x14ac:dyDescent="0.3">
      <c r="A778" s="98" t="e">
        <f>VLOOKUP(F778,[1]Validation!$G$2:$H$39,2)</f>
        <v>#N/A</v>
      </c>
      <c r="B778" s="98">
        <v>309</v>
      </c>
      <c r="C778" s="98">
        <f t="shared" si="151"/>
        <v>0</v>
      </c>
      <c r="AF778" s="102">
        <f t="shared" si="159"/>
        <v>0</v>
      </c>
      <c r="AG778" s="102">
        <f t="shared" si="152"/>
        <v>0</v>
      </c>
      <c r="AQ778" s="102">
        <f>IFERROR(VLOOKUP(AP778,[1]Validation!$A$22:$B$24,2,),0)</f>
        <v>0</v>
      </c>
      <c r="AS778" s="102">
        <f>IFERROR(VLOOKUP(AR778,[1]Validation!$A$21:$C$24,3,),0)</f>
        <v>0</v>
      </c>
      <c r="AU778" s="102">
        <f>IFERROR(VLOOKUP(AT778,[1]Validation!$A$22:$D$24,4,),0)</f>
        <v>0</v>
      </c>
      <c r="AV778" s="102">
        <f t="shared" si="153"/>
        <v>0</v>
      </c>
      <c r="AW778" s="102">
        <f t="shared" si="154"/>
        <v>0</v>
      </c>
      <c r="BD778" s="98">
        <f t="shared" si="155"/>
        <v>0</v>
      </c>
      <c r="BF778" s="98">
        <f t="shared" si="156"/>
        <v>0</v>
      </c>
      <c r="BH778" s="98">
        <f t="shared" si="157"/>
        <v>0</v>
      </c>
      <c r="BJ778" s="98">
        <f t="shared" si="158"/>
        <v>0</v>
      </c>
    </row>
    <row r="779" spans="1:62" x14ac:dyDescent="0.3">
      <c r="A779" s="98" t="e">
        <f>VLOOKUP(F779,[1]Validation!$G$2:$H$39,2)</f>
        <v>#N/A</v>
      </c>
      <c r="B779" s="98">
        <v>309</v>
      </c>
      <c r="C779" s="98">
        <f t="shared" si="151"/>
        <v>0</v>
      </c>
      <c r="AF779" s="102">
        <f t="shared" si="159"/>
        <v>0</v>
      </c>
      <c r="AG779" s="102">
        <f t="shared" si="152"/>
        <v>0</v>
      </c>
      <c r="AQ779" s="102">
        <f>IFERROR(VLOOKUP(AP779,[1]Validation!$A$22:$B$24,2,),0)</f>
        <v>0</v>
      </c>
      <c r="AS779" s="102">
        <f>IFERROR(VLOOKUP(AR779,[1]Validation!$A$21:$C$24,3,),0)</f>
        <v>0</v>
      </c>
      <c r="AU779" s="102">
        <f>IFERROR(VLOOKUP(AT779,[1]Validation!$A$22:$D$24,4,),0)</f>
        <v>0</v>
      </c>
      <c r="AV779" s="102">
        <f t="shared" si="153"/>
        <v>0</v>
      </c>
      <c r="AW779" s="102">
        <f t="shared" si="154"/>
        <v>0</v>
      </c>
      <c r="BD779" s="98">
        <f t="shared" si="155"/>
        <v>0</v>
      </c>
      <c r="BF779" s="98">
        <f t="shared" si="156"/>
        <v>0</v>
      </c>
      <c r="BH779" s="98">
        <f t="shared" si="157"/>
        <v>0</v>
      </c>
      <c r="BJ779" s="98">
        <f t="shared" si="158"/>
        <v>0</v>
      </c>
    </row>
    <row r="780" spans="1:62" x14ac:dyDescent="0.3">
      <c r="A780" s="98" t="e">
        <f>VLOOKUP(F780,[1]Validation!$G$2:$H$39,2)</f>
        <v>#N/A</v>
      </c>
      <c r="B780" s="98">
        <v>309</v>
      </c>
      <c r="C780" s="98">
        <f t="shared" si="151"/>
        <v>0</v>
      </c>
      <c r="AF780" s="102">
        <f t="shared" si="159"/>
        <v>0</v>
      </c>
      <c r="AG780" s="102">
        <f t="shared" si="152"/>
        <v>0</v>
      </c>
      <c r="AQ780" s="102">
        <f>IFERROR(VLOOKUP(AP780,[1]Validation!$A$22:$B$24,2,),0)</f>
        <v>0</v>
      </c>
      <c r="AS780" s="102">
        <f>IFERROR(VLOOKUP(AR780,[1]Validation!$A$21:$C$24,3,),0)</f>
        <v>0</v>
      </c>
      <c r="AU780" s="102">
        <f>IFERROR(VLOOKUP(AT780,[1]Validation!$A$22:$D$24,4,),0)</f>
        <v>0</v>
      </c>
      <c r="AV780" s="102">
        <f t="shared" si="153"/>
        <v>0</v>
      </c>
      <c r="AW780" s="102">
        <f t="shared" si="154"/>
        <v>0</v>
      </c>
      <c r="BD780" s="98">
        <f t="shared" si="155"/>
        <v>0</v>
      </c>
      <c r="BF780" s="98">
        <f t="shared" si="156"/>
        <v>0</v>
      </c>
      <c r="BH780" s="98">
        <f t="shared" si="157"/>
        <v>0</v>
      </c>
      <c r="BJ780" s="98">
        <f t="shared" si="158"/>
        <v>0</v>
      </c>
    </row>
    <row r="781" spans="1:62" x14ac:dyDescent="0.3">
      <c r="A781" s="98" t="e">
        <f>VLOOKUP(F781,[1]Validation!$G$2:$H$39,2)</f>
        <v>#N/A</v>
      </c>
      <c r="B781" s="98">
        <v>309</v>
      </c>
      <c r="C781" s="98">
        <f t="shared" si="151"/>
        <v>0</v>
      </c>
      <c r="AF781" s="102">
        <f t="shared" si="159"/>
        <v>0</v>
      </c>
      <c r="AG781" s="102">
        <f t="shared" si="152"/>
        <v>0</v>
      </c>
      <c r="AQ781" s="102">
        <f>IFERROR(VLOOKUP(AP781,[1]Validation!$A$22:$B$24,2,),0)</f>
        <v>0</v>
      </c>
      <c r="AS781" s="102">
        <f>IFERROR(VLOOKUP(AR781,[1]Validation!$A$21:$C$24,3,),0)</f>
        <v>0</v>
      </c>
      <c r="AU781" s="102">
        <f>IFERROR(VLOOKUP(AT781,[1]Validation!$A$22:$D$24,4,),0)</f>
        <v>0</v>
      </c>
      <c r="AV781" s="102">
        <f t="shared" si="153"/>
        <v>0</v>
      </c>
      <c r="AW781" s="102">
        <f t="shared" si="154"/>
        <v>0</v>
      </c>
      <c r="BD781" s="98">
        <f t="shared" si="155"/>
        <v>0</v>
      </c>
      <c r="BF781" s="98">
        <f t="shared" si="156"/>
        <v>0</v>
      </c>
      <c r="BH781" s="98">
        <f t="shared" si="157"/>
        <v>0</v>
      </c>
      <c r="BJ781" s="98">
        <f t="shared" si="158"/>
        <v>0</v>
      </c>
    </row>
    <row r="782" spans="1:62" x14ac:dyDescent="0.3">
      <c r="A782" s="98" t="e">
        <f>VLOOKUP(F782,[1]Validation!$G$2:$H$39,2)</f>
        <v>#N/A</v>
      </c>
      <c r="B782" s="98">
        <v>309</v>
      </c>
      <c r="C782" s="98">
        <f t="shared" si="151"/>
        <v>0</v>
      </c>
      <c r="AF782" s="102">
        <f t="shared" si="159"/>
        <v>0</v>
      </c>
      <c r="AG782" s="102">
        <f t="shared" si="152"/>
        <v>0</v>
      </c>
      <c r="AQ782" s="102">
        <f>IFERROR(VLOOKUP(AP782,[1]Validation!$A$22:$B$24,2,),0)</f>
        <v>0</v>
      </c>
      <c r="AS782" s="102">
        <f>IFERROR(VLOOKUP(AR782,[1]Validation!$A$21:$C$24,3,),0)</f>
        <v>0</v>
      </c>
      <c r="AU782" s="102">
        <f>IFERROR(VLOOKUP(AT782,[1]Validation!$A$22:$D$24,4,),0)</f>
        <v>0</v>
      </c>
      <c r="AV782" s="102">
        <f t="shared" si="153"/>
        <v>0</v>
      </c>
      <c r="AW782" s="102">
        <f t="shared" si="154"/>
        <v>0</v>
      </c>
      <c r="BD782" s="98">
        <f t="shared" si="155"/>
        <v>0</v>
      </c>
      <c r="BF782" s="98">
        <f t="shared" si="156"/>
        <v>0</v>
      </c>
      <c r="BH782" s="98">
        <f t="shared" si="157"/>
        <v>0</v>
      </c>
      <c r="BJ782" s="98">
        <f t="shared" si="158"/>
        <v>0</v>
      </c>
    </row>
    <row r="783" spans="1:62" x14ac:dyDescent="0.3">
      <c r="A783" s="98" t="e">
        <f>VLOOKUP(F783,[1]Validation!$G$2:$H$39,2)</f>
        <v>#N/A</v>
      </c>
      <c r="B783" s="98">
        <v>309</v>
      </c>
      <c r="C783" s="98">
        <f t="shared" si="151"/>
        <v>0</v>
      </c>
      <c r="AF783" s="102">
        <f t="shared" si="159"/>
        <v>0</v>
      </c>
      <c r="AG783" s="102">
        <f t="shared" si="152"/>
        <v>0</v>
      </c>
      <c r="AQ783" s="102">
        <f>IFERROR(VLOOKUP(AP783,[1]Validation!$A$22:$B$24,2,),0)</f>
        <v>0</v>
      </c>
      <c r="AS783" s="102">
        <f>IFERROR(VLOOKUP(AR783,[1]Validation!$A$21:$C$24,3,),0)</f>
        <v>0</v>
      </c>
      <c r="AU783" s="102">
        <f>IFERROR(VLOOKUP(AT783,[1]Validation!$A$22:$D$24,4,),0)</f>
        <v>0</v>
      </c>
      <c r="AV783" s="102">
        <f t="shared" si="153"/>
        <v>0</v>
      </c>
      <c r="AW783" s="102">
        <f t="shared" si="154"/>
        <v>0</v>
      </c>
      <c r="BD783" s="98">
        <f t="shared" si="155"/>
        <v>0</v>
      </c>
      <c r="BF783" s="98">
        <f t="shared" si="156"/>
        <v>0</v>
      </c>
      <c r="BH783" s="98">
        <f t="shared" si="157"/>
        <v>0</v>
      </c>
      <c r="BJ783" s="98">
        <f t="shared" si="158"/>
        <v>0</v>
      </c>
    </row>
    <row r="784" spans="1:62" x14ac:dyDescent="0.3">
      <c r="A784" s="98" t="e">
        <f>VLOOKUP(F784,[1]Validation!$G$2:$H$39,2)</f>
        <v>#N/A</v>
      </c>
      <c r="B784" s="98">
        <v>309</v>
      </c>
      <c r="C784" s="98">
        <f t="shared" si="151"/>
        <v>0</v>
      </c>
      <c r="AF784" s="102">
        <f t="shared" si="159"/>
        <v>0</v>
      </c>
      <c r="AG784" s="102">
        <f t="shared" si="152"/>
        <v>0</v>
      </c>
      <c r="AQ784" s="102">
        <f>IFERROR(VLOOKUP(AP784,[1]Validation!$A$22:$B$24,2,),0)</f>
        <v>0</v>
      </c>
      <c r="AS784" s="102">
        <f>IFERROR(VLOOKUP(AR784,[1]Validation!$A$21:$C$24,3,),0)</f>
        <v>0</v>
      </c>
      <c r="AU784" s="102">
        <f>IFERROR(VLOOKUP(AT784,[1]Validation!$A$22:$D$24,4,),0)</f>
        <v>0</v>
      </c>
      <c r="AV784" s="102">
        <f t="shared" si="153"/>
        <v>0</v>
      </c>
      <c r="AW784" s="102">
        <f t="shared" si="154"/>
        <v>0</v>
      </c>
      <c r="BD784" s="98">
        <f t="shared" si="155"/>
        <v>0</v>
      </c>
      <c r="BF784" s="98">
        <f t="shared" si="156"/>
        <v>0</v>
      </c>
      <c r="BH784" s="98">
        <f t="shared" si="157"/>
        <v>0</v>
      </c>
      <c r="BJ784" s="98">
        <f t="shared" si="158"/>
        <v>0</v>
      </c>
    </row>
    <row r="785" spans="1:62" x14ac:dyDescent="0.3">
      <c r="A785" s="98" t="e">
        <f>VLOOKUP(F785,[1]Validation!$G$2:$H$39,2)</f>
        <v>#N/A</v>
      </c>
      <c r="B785" s="98">
        <v>309</v>
      </c>
      <c r="C785" s="98">
        <f t="shared" si="151"/>
        <v>0</v>
      </c>
      <c r="AF785" s="102">
        <f t="shared" si="159"/>
        <v>0</v>
      </c>
      <c r="AG785" s="102">
        <f t="shared" si="152"/>
        <v>0</v>
      </c>
      <c r="AQ785" s="102">
        <f>IFERROR(VLOOKUP(AP785,[1]Validation!$A$22:$B$24,2,),0)</f>
        <v>0</v>
      </c>
      <c r="AS785" s="102">
        <f>IFERROR(VLOOKUP(AR785,[1]Validation!$A$21:$C$24,3,),0)</f>
        <v>0</v>
      </c>
      <c r="AU785" s="102">
        <f>IFERROR(VLOOKUP(AT785,[1]Validation!$A$22:$D$24,4,),0)</f>
        <v>0</v>
      </c>
      <c r="AV785" s="102">
        <f t="shared" si="153"/>
        <v>0</v>
      </c>
      <c r="AW785" s="102">
        <f t="shared" si="154"/>
        <v>0</v>
      </c>
      <c r="BD785" s="98">
        <f t="shared" si="155"/>
        <v>0</v>
      </c>
      <c r="BF785" s="98">
        <f t="shared" si="156"/>
        <v>0</v>
      </c>
      <c r="BH785" s="98">
        <f t="shared" si="157"/>
        <v>0</v>
      </c>
      <c r="BJ785" s="98">
        <f t="shared" si="158"/>
        <v>0</v>
      </c>
    </row>
    <row r="786" spans="1:62" x14ac:dyDescent="0.3">
      <c r="A786" s="98" t="e">
        <f>VLOOKUP(F786,[1]Validation!$G$2:$H$39,2)</f>
        <v>#N/A</v>
      </c>
      <c r="B786" s="98">
        <v>309</v>
      </c>
      <c r="C786" s="98">
        <f t="shared" si="151"/>
        <v>0</v>
      </c>
      <c r="AF786" s="102">
        <f t="shared" si="159"/>
        <v>0</v>
      </c>
      <c r="AG786" s="102">
        <f t="shared" si="152"/>
        <v>0</v>
      </c>
      <c r="AQ786" s="102">
        <f>IFERROR(VLOOKUP(AP786,[1]Validation!$A$22:$B$24,2,),0)</f>
        <v>0</v>
      </c>
      <c r="AS786" s="102">
        <f>IFERROR(VLOOKUP(AR786,[1]Validation!$A$21:$C$24,3,),0)</f>
        <v>0</v>
      </c>
      <c r="AU786" s="102">
        <f>IFERROR(VLOOKUP(AT786,[1]Validation!$A$22:$D$24,4,),0)</f>
        <v>0</v>
      </c>
      <c r="AV786" s="102">
        <f t="shared" si="153"/>
        <v>0</v>
      </c>
      <c r="AW786" s="102">
        <f t="shared" si="154"/>
        <v>0</v>
      </c>
      <c r="BD786" s="98">
        <f t="shared" si="155"/>
        <v>0</v>
      </c>
      <c r="BF786" s="98">
        <f t="shared" si="156"/>
        <v>0</v>
      </c>
      <c r="BH786" s="98">
        <f t="shared" si="157"/>
        <v>0</v>
      </c>
      <c r="BJ786" s="98">
        <f t="shared" si="158"/>
        <v>0</v>
      </c>
    </row>
    <row r="787" spans="1:62" x14ac:dyDescent="0.3">
      <c r="A787" s="98" t="e">
        <f>VLOOKUP(F787,[1]Validation!$G$2:$H$39,2)</f>
        <v>#N/A</v>
      </c>
      <c r="B787" s="98">
        <v>309</v>
      </c>
      <c r="C787" s="98">
        <f t="shared" si="151"/>
        <v>0</v>
      </c>
      <c r="AF787" s="102">
        <f t="shared" si="159"/>
        <v>0</v>
      </c>
      <c r="AG787" s="102">
        <f t="shared" si="152"/>
        <v>0</v>
      </c>
      <c r="AQ787" s="102">
        <f>IFERROR(VLOOKUP(AP787,[1]Validation!$A$22:$B$24,2,),0)</f>
        <v>0</v>
      </c>
      <c r="AS787" s="102">
        <f>IFERROR(VLOOKUP(AR787,[1]Validation!$A$21:$C$24,3,),0)</f>
        <v>0</v>
      </c>
      <c r="AU787" s="102">
        <f>IFERROR(VLOOKUP(AT787,[1]Validation!$A$22:$D$24,4,),0)</f>
        <v>0</v>
      </c>
      <c r="AV787" s="102">
        <f t="shared" si="153"/>
        <v>0</v>
      </c>
      <c r="AW787" s="102">
        <f t="shared" si="154"/>
        <v>0</v>
      </c>
      <c r="BD787" s="98">
        <f t="shared" si="155"/>
        <v>0</v>
      </c>
      <c r="BF787" s="98">
        <f t="shared" si="156"/>
        <v>0</v>
      </c>
      <c r="BH787" s="98">
        <f t="shared" si="157"/>
        <v>0</v>
      </c>
      <c r="BJ787" s="98">
        <f t="shared" si="158"/>
        <v>0</v>
      </c>
    </row>
    <row r="788" spans="1:62" x14ac:dyDescent="0.3">
      <c r="A788" s="98" t="e">
        <f>VLOOKUP(F788,[1]Validation!$G$2:$H$39,2)</f>
        <v>#N/A</v>
      </c>
      <c r="B788" s="98">
        <v>309</v>
      </c>
      <c r="C788" s="98">
        <f t="shared" si="151"/>
        <v>0</v>
      </c>
      <c r="AF788" s="102">
        <f t="shared" si="159"/>
        <v>0</v>
      </c>
      <c r="AG788" s="102">
        <f t="shared" si="152"/>
        <v>0</v>
      </c>
      <c r="AQ788" s="102">
        <f>IFERROR(VLOOKUP(AP788,[1]Validation!$A$22:$B$24,2,),0)</f>
        <v>0</v>
      </c>
      <c r="AS788" s="102">
        <f>IFERROR(VLOOKUP(AR788,[1]Validation!$A$21:$C$24,3,),0)</f>
        <v>0</v>
      </c>
      <c r="AU788" s="102">
        <f>IFERROR(VLOOKUP(AT788,[1]Validation!$A$22:$D$24,4,),0)</f>
        <v>0</v>
      </c>
      <c r="AV788" s="102">
        <f t="shared" si="153"/>
        <v>0</v>
      </c>
      <c r="AW788" s="102">
        <f t="shared" si="154"/>
        <v>0</v>
      </c>
      <c r="BD788" s="98">
        <f t="shared" si="155"/>
        <v>0</v>
      </c>
      <c r="BF788" s="98">
        <f t="shared" si="156"/>
        <v>0</v>
      </c>
      <c r="BH788" s="98">
        <f t="shared" si="157"/>
        <v>0</v>
      </c>
      <c r="BJ788" s="98">
        <f t="shared" si="158"/>
        <v>0</v>
      </c>
    </row>
    <row r="789" spans="1:62" x14ac:dyDescent="0.3">
      <c r="A789" s="98" t="e">
        <f>VLOOKUP(F789,[1]Validation!$G$2:$H$39,2)</f>
        <v>#N/A</v>
      </c>
      <c r="B789" s="98">
        <v>309</v>
      </c>
      <c r="C789" s="98">
        <f t="shared" si="151"/>
        <v>0</v>
      </c>
      <c r="AF789" s="102">
        <f t="shared" si="159"/>
        <v>0</v>
      </c>
      <c r="AG789" s="102">
        <f t="shared" si="152"/>
        <v>0</v>
      </c>
      <c r="AQ789" s="102">
        <f>IFERROR(VLOOKUP(AP789,[1]Validation!$A$22:$B$24,2,),0)</f>
        <v>0</v>
      </c>
      <c r="AS789" s="102">
        <f>IFERROR(VLOOKUP(AR789,[1]Validation!$A$21:$C$24,3,),0)</f>
        <v>0</v>
      </c>
      <c r="AU789" s="102">
        <f>IFERROR(VLOOKUP(AT789,[1]Validation!$A$22:$D$24,4,),0)</f>
        <v>0</v>
      </c>
      <c r="AV789" s="102">
        <f t="shared" si="153"/>
        <v>0</v>
      </c>
      <c r="AW789" s="102">
        <f t="shared" si="154"/>
        <v>0</v>
      </c>
      <c r="BD789" s="98">
        <f t="shared" si="155"/>
        <v>0</v>
      </c>
      <c r="BF789" s="98">
        <f t="shared" si="156"/>
        <v>0</v>
      </c>
      <c r="BH789" s="98">
        <f t="shared" si="157"/>
        <v>0</v>
      </c>
      <c r="BJ789" s="98">
        <f t="shared" si="158"/>
        <v>0</v>
      </c>
    </row>
    <row r="790" spans="1:62" x14ac:dyDescent="0.3">
      <c r="A790" s="98" t="e">
        <f>VLOOKUP(F790,[1]Validation!$G$2:$H$39,2)</f>
        <v>#N/A</v>
      </c>
      <c r="B790" s="98">
        <v>309</v>
      </c>
      <c r="C790" s="98">
        <f t="shared" si="151"/>
        <v>0</v>
      </c>
      <c r="AF790" s="102">
        <f t="shared" si="159"/>
        <v>0</v>
      </c>
      <c r="AG790" s="102">
        <f t="shared" si="152"/>
        <v>0</v>
      </c>
      <c r="AQ790" s="102">
        <f>IFERROR(VLOOKUP(AP790,[1]Validation!$A$22:$B$24,2,),0)</f>
        <v>0</v>
      </c>
      <c r="AS790" s="102">
        <f>IFERROR(VLOOKUP(AR790,[1]Validation!$A$21:$C$24,3,),0)</f>
        <v>0</v>
      </c>
      <c r="AU790" s="102">
        <f>IFERROR(VLOOKUP(AT790,[1]Validation!$A$22:$D$24,4,),0)</f>
        <v>0</v>
      </c>
      <c r="AV790" s="102">
        <f t="shared" si="153"/>
        <v>0</v>
      </c>
      <c r="AW790" s="102">
        <f t="shared" si="154"/>
        <v>0</v>
      </c>
      <c r="BD790" s="98">
        <f t="shared" si="155"/>
        <v>0</v>
      </c>
      <c r="BF790" s="98">
        <f t="shared" si="156"/>
        <v>0</v>
      </c>
      <c r="BH790" s="98">
        <f t="shared" si="157"/>
        <v>0</v>
      </c>
      <c r="BJ790" s="98">
        <f t="shared" si="158"/>
        <v>0</v>
      </c>
    </row>
    <row r="791" spans="1:62" x14ac:dyDescent="0.3">
      <c r="A791" s="98" t="e">
        <f>VLOOKUP(F791,[1]Validation!$G$2:$H$39,2)</f>
        <v>#N/A</v>
      </c>
      <c r="B791" s="98">
        <v>309</v>
      </c>
      <c r="C791" s="98">
        <f t="shared" si="151"/>
        <v>0</v>
      </c>
      <c r="AF791" s="102">
        <f t="shared" si="159"/>
        <v>0</v>
      </c>
      <c r="AG791" s="102">
        <f t="shared" si="152"/>
        <v>0</v>
      </c>
      <c r="AQ791" s="102">
        <f>IFERROR(VLOOKUP(AP791,[1]Validation!$A$22:$B$24,2,),0)</f>
        <v>0</v>
      </c>
      <c r="AS791" s="102">
        <f>IFERROR(VLOOKUP(AR791,[1]Validation!$A$21:$C$24,3,),0)</f>
        <v>0</v>
      </c>
      <c r="AU791" s="102">
        <f>IFERROR(VLOOKUP(AT791,[1]Validation!$A$22:$D$24,4,),0)</f>
        <v>0</v>
      </c>
      <c r="AV791" s="102">
        <f t="shared" si="153"/>
        <v>0</v>
      </c>
      <c r="AW791" s="102">
        <f t="shared" si="154"/>
        <v>0</v>
      </c>
      <c r="BD791" s="98">
        <f t="shared" si="155"/>
        <v>0</v>
      </c>
      <c r="BF791" s="98">
        <f t="shared" si="156"/>
        <v>0</v>
      </c>
      <c r="BH791" s="98">
        <f t="shared" si="157"/>
        <v>0</v>
      </c>
      <c r="BJ791" s="98">
        <f t="shared" si="158"/>
        <v>0</v>
      </c>
    </row>
    <row r="792" spans="1:62" x14ac:dyDescent="0.3">
      <c r="A792" s="98" t="e">
        <f>VLOOKUP(F792,[1]Validation!$G$2:$H$39,2)</f>
        <v>#N/A</v>
      </c>
      <c r="B792" s="98">
        <v>309</v>
      </c>
      <c r="C792" s="98">
        <f t="shared" si="151"/>
        <v>0</v>
      </c>
      <c r="AF792" s="102">
        <f t="shared" si="159"/>
        <v>0</v>
      </c>
      <c r="AG792" s="102">
        <f t="shared" si="152"/>
        <v>0</v>
      </c>
      <c r="AQ792" s="102">
        <f>IFERROR(VLOOKUP(AP792,[1]Validation!$A$22:$B$24,2,),0)</f>
        <v>0</v>
      </c>
      <c r="AS792" s="102">
        <f>IFERROR(VLOOKUP(AR792,[1]Validation!$A$21:$C$24,3,),0)</f>
        <v>0</v>
      </c>
      <c r="AU792" s="102">
        <f>IFERROR(VLOOKUP(AT792,[1]Validation!$A$22:$D$24,4,),0)</f>
        <v>0</v>
      </c>
      <c r="AV792" s="102">
        <f t="shared" si="153"/>
        <v>0</v>
      </c>
      <c r="AW792" s="102">
        <f t="shared" si="154"/>
        <v>0</v>
      </c>
      <c r="BD792" s="98">
        <f t="shared" si="155"/>
        <v>0</v>
      </c>
      <c r="BF792" s="98">
        <f t="shared" si="156"/>
        <v>0</v>
      </c>
      <c r="BH792" s="98">
        <f t="shared" si="157"/>
        <v>0</v>
      </c>
      <c r="BJ792" s="98">
        <f t="shared" si="158"/>
        <v>0</v>
      </c>
    </row>
    <row r="793" spans="1:62" x14ac:dyDescent="0.3">
      <c r="A793" s="98" t="e">
        <f>VLOOKUP(F793,[1]Validation!$G$2:$H$39,2)</f>
        <v>#N/A</v>
      </c>
      <c r="B793" s="98">
        <v>309</v>
      </c>
      <c r="C793" s="98">
        <f t="shared" si="151"/>
        <v>0</v>
      </c>
      <c r="AF793" s="102">
        <f t="shared" si="159"/>
        <v>0</v>
      </c>
      <c r="AG793" s="102">
        <f t="shared" si="152"/>
        <v>0</v>
      </c>
      <c r="AQ793" s="102">
        <f>IFERROR(VLOOKUP(AP793,[1]Validation!$A$22:$B$24,2,),0)</f>
        <v>0</v>
      </c>
      <c r="AS793" s="102">
        <f>IFERROR(VLOOKUP(AR793,[1]Validation!$A$21:$C$24,3,),0)</f>
        <v>0</v>
      </c>
      <c r="AU793" s="102">
        <f>IFERROR(VLOOKUP(AT793,[1]Validation!$A$22:$D$24,4,),0)</f>
        <v>0</v>
      </c>
      <c r="AV793" s="102">
        <f t="shared" si="153"/>
        <v>0</v>
      </c>
      <c r="AW793" s="102">
        <f t="shared" si="154"/>
        <v>0</v>
      </c>
      <c r="BD793" s="98">
        <f t="shared" si="155"/>
        <v>0</v>
      </c>
      <c r="BF793" s="98">
        <f t="shared" si="156"/>
        <v>0</v>
      </c>
      <c r="BH793" s="98">
        <f t="shared" si="157"/>
        <v>0</v>
      </c>
      <c r="BJ793" s="98">
        <f t="shared" si="158"/>
        <v>0</v>
      </c>
    </row>
    <row r="794" spans="1:62" x14ac:dyDescent="0.3">
      <c r="A794" s="98" t="e">
        <f>VLOOKUP(F794,[1]Validation!$G$2:$H$39,2)</f>
        <v>#N/A</v>
      </c>
      <c r="B794" s="98">
        <v>309</v>
      </c>
      <c r="C794" s="98">
        <f t="shared" si="151"/>
        <v>0</v>
      </c>
      <c r="AF794" s="102">
        <f t="shared" si="159"/>
        <v>0</v>
      </c>
      <c r="AG794" s="102">
        <f t="shared" si="152"/>
        <v>0</v>
      </c>
      <c r="AQ794" s="102">
        <f>IFERROR(VLOOKUP(AP794,[1]Validation!$A$22:$B$24,2,),0)</f>
        <v>0</v>
      </c>
      <c r="AS794" s="102">
        <f>IFERROR(VLOOKUP(AR794,[1]Validation!$A$21:$C$24,3,),0)</f>
        <v>0</v>
      </c>
      <c r="AU794" s="102">
        <f>IFERROR(VLOOKUP(AT794,[1]Validation!$A$22:$D$24,4,),0)</f>
        <v>0</v>
      </c>
      <c r="AV794" s="102">
        <f t="shared" si="153"/>
        <v>0</v>
      </c>
      <c r="AW794" s="102">
        <f t="shared" si="154"/>
        <v>0</v>
      </c>
      <c r="BD794" s="98">
        <f t="shared" si="155"/>
        <v>0</v>
      </c>
      <c r="BF794" s="98">
        <f t="shared" si="156"/>
        <v>0</v>
      </c>
      <c r="BH794" s="98">
        <f t="shared" si="157"/>
        <v>0</v>
      </c>
      <c r="BJ794" s="98">
        <f t="shared" si="158"/>
        <v>0</v>
      </c>
    </row>
    <row r="795" spans="1:62" x14ac:dyDescent="0.3">
      <c r="A795" s="98" t="e">
        <f>VLOOKUP(F795,[1]Validation!$G$2:$H$39,2)</f>
        <v>#N/A</v>
      </c>
      <c r="B795" s="98">
        <v>309</v>
      </c>
      <c r="C795" s="98">
        <f t="shared" si="151"/>
        <v>0</v>
      </c>
      <c r="AF795" s="102">
        <f t="shared" si="159"/>
        <v>0</v>
      </c>
      <c r="AG795" s="102">
        <f t="shared" si="152"/>
        <v>0</v>
      </c>
      <c r="AQ795" s="102">
        <f>IFERROR(VLOOKUP(AP795,[1]Validation!$A$22:$B$24,2,),0)</f>
        <v>0</v>
      </c>
      <c r="AS795" s="102">
        <f>IFERROR(VLOOKUP(AR795,[1]Validation!$A$21:$C$24,3,),0)</f>
        <v>0</v>
      </c>
      <c r="AU795" s="102">
        <f>IFERROR(VLOOKUP(AT795,[1]Validation!$A$22:$D$24,4,),0)</f>
        <v>0</v>
      </c>
      <c r="AV795" s="102">
        <f t="shared" si="153"/>
        <v>0</v>
      </c>
      <c r="AW795" s="102">
        <f t="shared" si="154"/>
        <v>0</v>
      </c>
      <c r="BD795" s="98">
        <f t="shared" si="155"/>
        <v>0</v>
      </c>
      <c r="BF795" s="98">
        <f t="shared" si="156"/>
        <v>0</v>
      </c>
      <c r="BH795" s="98">
        <f t="shared" si="157"/>
        <v>0</v>
      </c>
      <c r="BJ795" s="98">
        <f t="shared" si="158"/>
        <v>0</v>
      </c>
    </row>
    <row r="796" spans="1:62" x14ac:dyDescent="0.3">
      <c r="A796" s="98" t="e">
        <f>VLOOKUP(F796,[1]Validation!$G$2:$H$39,2)</f>
        <v>#N/A</v>
      </c>
      <c r="B796" s="98">
        <v>309</v>
      </c>
      <c r="C796" s="98">
        <f t="shared" si="151"/>
        <v>0</v>
      </c>
      <c r="AF796" s="102">
        <f t="shared" si="159"/>
        <v>0</v>
      </c>
      <c r="AG796" s="102">
        <f t="shared" si="152"/>
        <v>0</v>
      </c>
      <c r="AQ796" s="102">
        <f>IFERROR(VLOOKUP(AP796,[1]Validation!$A$22:$B$24,2,),0)</f>
        <v>0</v>
      </c>
      <c r="AS796" s="102">
        <f>IFERROR(VLOOKUP(AR796,[1]Validation!$A$21:$C$24,3,),0)</f>
        <v>0</v>
      </c>
      <c r="AU796" s="102">
        <f>IFERROR(VLOOKUP(AT796,[1]Validation!$A$22:$D$24,4,),0)</f>
        <v>0</v>
      </c>
      <c r="AV796" s="102">
        <f t="shared" si="153"/>
        <v>0</v>
      </c>
      <c r="AW796" s="102">
        <f t="shared" si="154"/>
        <v>0</v>
      </c>
      <c r="BD796" s="98">
        <f t="shared" si="155"/>
        <v>0</v>
      </c>
      <c r="BF796" s="98">
        <f t="shared" si="156"/>
        <v>0</v>
      </c>
      <c r="BH796" s="98">
        <f t="shared" si="157"/>
        <v>0</v>
      </c>
      <c r="BJ796" s="98">
        <f t="shared" si="158"/>
        <v>0</v>
      </c>
    </row>
    <row r="797" spans="1:62" x14ac:dyDescent="0.3">
      <c r="A797" s="98" t="e">
        <f>VLOOKUP(F797,[1]Validation!$G$2:$H$39,2)</f>
        <v>#N/A</v>
      </c>
      <c r="B797" s="98">
        <v>309</v>
      </c>
      <c r="C797" s="98">
        <f t="shared" si="151"/>
        <v>0</v>
      </c>
      <c r="AF797" s="102">
        <f t="shared" si="159"/>
        <v>0</v>
      </c>
      <c r="AG797" s="102">
        <f t="shared" si="152"/>
        <v>0</v>
      </c>
      <c r="AQ797" s="102">
        <f>IFERROR(VLOOKUP(AP797,[1]Validation!$A$22:$B$24,2,),0)</f>
        <v>0</v>
      </c>
      <c r="AS797" s="102">
        <f>IFERROR(VLOOKUP(AR797,[1]Validation!$A$21:$C$24,3,),0)</f>
        <v>0</v>
      </c>
      <c r="AU797" s="102">
        <f>IFERROR(VLOOKUP(AT797,[1]Validation!$A$22:$D$24,4,),0)</f>
        <v>0</v>
      </c>
      <c r="AV797" s="102">
        <f t="shared" si="153"/>
        <v>0</v>
      </c>
      <c r="AW797" s="102">
        <f t="shared" si="154"/>
        <v>0</v>
      </c>
      <c r="BD797" s="98">
        <f t="shared" si="155"/>
        <v>0</v>
      </c>
      <c r="BF797" s="98">
        <f t="shared" si="156"/>
        <v>0</v>
      </c>
      <c r="BH797" s="98">
        <f t="shared" si="157"/>
        <v>0</v>
      </c>
      <c r="BJ797" s="98">
        <f t="shared" si="158"/>
        <v>0</v>
      </c>
    </row>
    <row r="798" spans="1:62" x14ac:dyDescent="0.3">
      <c r="A798" s="98" t="e">
        <f>VLOOKUP(F798,[1]Validation!$G$2:$H$39,2)</f>
        <v>#N/A</v>
      </c>
      <c r="B798" s="98">
        <v>309</v>
      </c>
      <c r="C798" s="98">
        <f t="shared" si="151"/>
        <v>0</v>
      </c>
      <c r="AF798" s="102">
        <f t="shared" si="159"/>
        <v>0</v>
      </c>
      <c r="AG798" s="102">
        <f t="shared" si="152"/>
        <v>0</v>
      </c>
      <c r="AQ798" s="102">
        <f>IFERROR(VLOOKUP(AP798,[1]Validation!$A$22:$B$24,2,),0)</f>
        <v>0</v>
      </c>
      <c r="AS798" s="102">
        <f>IFERROR(VLOOKUP(AR798,[1]Validation!$A$21:$C$24,3,),0)</f>
        <v>0</v>
      </c>
      <c r="AU798" s="102">
        <f>IFERROR(VLOOKUP(AT798,[1]Validation!$A$22:$D$24,4,),0)</f>
        <v>0</v>
      </c>
      <c r="AV798" s="102">
        <f t="shared" si="153"/>
        <v>0</v>
      </c>
      <c r="AW798" s="102">
        <f t="shared" si="154"/>
        <v>0</v>
      </c>
      <c r="BD798" s="98">
        <f t="shared" si="155"/>
        <v>0</v>
      </c>
      <c r="BF798" s="98">
        <f t="shared" si="156"/>
        <v>0</v>
      </c>
      <c r="BH798" s="98">
        <f t="shared" si="157"/>
        <v>0</v>
      </c>
      <c r="BJ798" s="98">
        <f t="shared" si="158"/>
        <v>0</v>
      </c>
    </row>
    <row r="799" spans="1:62" x14ac:dyDescent="0.3">
      <c r="A799" s="98" t="e">
        <f>VLOOKUP(F799,[1]Validation!$G$2:$H$39,2)</f>
        <v>#N/A</v>
      </c>
      <c r="B799" s="98">
        <v>309</v>
      </c>
      <c r="C799" s="98">
        <f t="shared" si="151"/>
        <v>0</v>
      </c>
      <c r="AF799" s="102">
        <f t="shared" si="159"/>
        <v>0</v>
      </c>
      <c r="AG799" s="102">
        <f t="shared" si="152"/>
        <v>0</v>
      </c>
      <c r="AQ799" s="102">
        <f>IFERROR(VLOOKUP(AP799,[1]Validation!$A$22:$B$24,2,),0)</f>
        <v>0</v>
      </c>
      <c r="AS799" s="102">
        <f>IFERROR(VLOOKUP(AR799,[1]Validation!$A$21:$C$24,3,),0)</f>
        <v>0</v>
      </c>
      <c r="AU799" s="102">
        <f>IFERROR(VLOOKUP(AT799,[1]Validation!$A$22:$D$24,4,),0)</f>
        <v>0</v>
      </c>
      <c r="AV799" s="102">
        <f t="shared" si="153"/>
        <v>0</v>
      </c>
      <c r="AW799" s="102">
        <f t="shared" si="154"/>
        <v>0</v>
      </c>
      <c r="BD799" s="98">
        <f t="shared" si="155"/>
        <v>0</v>
      </c>
      <c r="BF799" s="98">
        <f t="shared" si="156"/>
        <v>0</v>
      </c>
      <c r="BH799" s="98">
        <f t="shared" si="157"/>
        <v>0</v>
      </c>
      <c r="BJ799" s="98">
        <f t="shared" si="158"/>
        <v>0</v>
      </c>
    </row>
    <row r="800" spans="1:62" x14ac:dyDescent="0.3">
      <c r="A800" s="98" t="e">
        <f>VLOOKUP(F800,[1]Validation!$G$2:$H$39,2)</f>
        <v>#N/A</v>
      </c>
      <c r="B800" s="98">
        <v>309</v>
      </c>
      <c r="C800" s="98">
        <f t="shared" si="151"/>
        <v>0</v>
      </c>
      <c r="AF800" s="102">
        <f t="shared" si="159"/>
        <v>0</v>
      </c>
      <c r="AG800" s="102">
        <f t="shared" si="152"/>
        <v>0</v>
      </c>
      <c r="AQ800" s="102">
        <f>IFERROR(VLOOKUP(AP800,[1]Validation!$A$22:$B$24,2,),0)</f>
        <v>0</v>
      </c>
      <c r="AS800" s="102">
        <f>IFERROR(VLOOKUP(AR800,[1]Validation!$A$21:$C$24,3,),0)</f>
        <v>0</v>
      </c>
      <c r="AU800" s="102">
        <f>IFERROR(VLOOKUP(AT800,[1]Validation!$A$22:$D$24,4,),0)</f>
        <v>0</v>
      </c>
      <c r="AV800" s="102">
        <f t="shared" si="153"/>
        <v>0</v>
      </c>
      <c r="AW800" s="102">
        <f t="shared" si="154"/>
        <v>0</v>
      </c>
      <c r="BD800" s="98">
        <f t="shared" si="155"/>
        <v>0</v>
      </c>
      <c r="BF800" s="98">
        <f t="shared" si="156"/>
        <v>0</v>
      </c>
      <c r="BH800" s="98">
        <f t="shared" si="157"/>
        <v>0</v>
      </c>
      <c r="BJ800" s="98">
        <f t="shared" si="158"/>
        <v>0</v>
      </c>
    </row>
    <row r="801" spans="1:62" x14ac:dyDescent="0.3">
      <c r="A801" s="98" t="e">
        <f>VLOOKUP(F801,[1]Validation!$G$2:$H$39,2)</f>
        <v>#N/A</v>
      </c>
      <c r="B801" s="98">
        <v>309</v>
      </c>
      <c r="C801" s="98">
        <f t="shared" si="151"/>
        <v>0</v>
      </c>
      <c r="AF801" s="102">
        <f t="shared" si="159"/>
        <v>0</v>
      </c>
      <c r="AG801" s="102">
        <f t="shared" si="152"/>
        <v>0</v>
      </c>
      <c r="AQ801" s="102">
        <f>IFERROR(VLOOKUP(AP801,[1]Validation!$A$22:$B$24,2,),0)</f>
        <v>0</v>
      </c>
      <c r="AS801" s="102">
        <f>IFERROR(VLOOKUP(AR801,[1]Validation!$A$21:$C$24,3,),0)</f>
        <v>0</v>
      </c>
      <c r="AU801" s="102">
        <f>IFERROR(VLOOKUP(AT801,[1]Validation!$A$22:$D$24,4,),0)</f>
        <v>0</v>
      </c>
      <c r="AV801" s="102">
        <f t="shared" si="153"/>
        <v>0</v>
      </c>
      <c r="AW801" s="102">
        <f t="shared" si="154"/>
        <v>0</v>
      </c>
      <c r="BD801" s="98">
        <f t="shared" si="155"/>
        <v>0</v>
      </c>
      <c r="BF801" s="98">
        <f t="shared" si="156"/>
        <v>0</v>
      </c>
      <c r="BH801" s="98">
        <f t="shared" si="157"/>
        <v>0</v>
      </c>
      <c r="BJ801" s="98">
        <f t="shared" si="158"/>
        <v>0</v>
      </c>
    </row>
    <row r="802" spans="1:62" x14ac:dyDescent="0.3">
      <c r="A802" s="98" t="e">
        <f>VLOOKUP(F802,[1]Validation!$G$2:$H$39,2)</f>
        <v>#N/A</v>
      </c>
      <c r="B802" s="98">
        <v>309</v>
      </c>
      <c r="C802" s="98">
        <f t="shared" si="151"/>
        <v>0</v>
      </c>
      <c r="AF802" s="102">
        <f t="shared" si="159"/>
        <v>0</v>
      </c>
      <c r="AG802" s="102">
        <f t="shared" si="152"/>
        <v>0</v>
      </c>
      <c r="AQ802" s="102">
        <f>IFERROR(VLOOKUP(AP802,[1]Validation!$A$22:$B$24,2,),0)</f>
        <v>0</v>
      </c>
      <c r="AS802" s="102">
        <f>IFERROR(VLOOKUP(AR802,[1]Validation!$A$21:$C$24,3,),0)</f>
        <v>0</v>
      </c>
      <c r="AU802" s="102">
        <f>IFERROR(VLOOKUP(AT802,[1]Validation!$A$22:$D$24,4,),0)</f>
        <v>0</v>
      </c>
      <c r="AV802" s="102">
        <f t="shared" si="153"/>
        <v>0</v>
      </c>
      <c r="AW802" s="102">
        <f t="shared" si="154"/>
        <v>0</v>
      </c>
      <c r="BD802" s="98">
        <f t="shared" si="155"/>
        <v>0</v>
      </c>
      <c r="BF802" s="98">
        <f t="shared" si="156"/>
        <v>0</v>
      </c>
      <c r="BH802" s="98">
        <f t="shared" si="157"/>
        <v>0</v>
      </c>
      <c r="BJ802" s="98">
        <f t="shared" si="158"/>
        <v>0</v>
      </c>
    </row>
    <row r="803" spans="1:62" x14ac:dyDescent="0.3">
      <c r="A803" s="98" t="e">
        <f>VLOOKUP(F803,[1]Validation!$G$2:$H$39,2)</f>
        <v>#N/A</v>
      </c>
      <c r="B803" s="98">
        <v>309</v>
      </c>
      <c r="C803" s="98">
        <f t="shared" si="151"/>
        <v>0</v>
      </c>
      <c r="AF803" s="102">
        <f t="shared" si="159"/>
        <v>0</v>
      </c>
      <c r="AG803" s="102">
        <f t="shared" si="152"/>
        <v>0</v>
      </c>
      <c r="AQ803" s="102">
        <f>IFERROR(VLOOKUP(AP803,[1]Validation!$A$22:$B$24,2,),0)</f>
        <v>0</v>
      </c>
      <c r="AS803" s="102">
        <f>IFERROR(VLOOKUP(AR803,[1]Validation!$A$21:$C$24,3,),0)</f>
        <v>0</v>
      </c>
      <c r="AU803" s="102">
        <f>IFERROR(VLOOKUP(AT803,[1]Validation!$A$22:$D$24,4,),0)</f>
        <v>0</v>
      </c>
      <c r="AV803" s="102">
        <f t="shared" si="153"/>
        <v>0</v>
      </c>
      <c r="AW803" s="102">
        <f t="shared" si="154"/>
        <v>0</v>
      </c>
      <c r="BD803" s="98">
        <f t="shared" si="155"/>
        <v>0</v>
      </c>
      <c r="BF803" s="98">
        <f t="shared" si="156"/>
        <v>0</v>
      </c>
      <c r="BH803" s="98">
        <f t="shared" si="157"/>
        <v>0</v>
      </c>
      <c r="BJ803" s="98">
        <f t="shared" si="158"/>
        <v>0</v>
      </c>
    </row>
    <row r="804" spans="1:62" x14ac:dyDescent="0.3">
      <c r="A804" s="98" t="e">
        <f>VLOOKUP(F804,[1]Validation!$G$2:$H$39,2)</f>
        <v>#N/A</v>
      </c>
      <c r="B804" s="98">
        <v>309</v>
      </c>
      <c r="C804" s="98">
        <f t="shared" si="151"/>
        <v>0</v>
      </c>
      <c r="AF804" s="102">
        <f t="shared" si="159"/>
        <v>0</v>
      </c>
      <c r="AG804" s="102">
        <f t="shared" si="152"/>
        <v>0</v>
      </c>
      <c r="AQ804" s="102">
        <f>IFERROR(VLOOKUP(AP804,[1]Validation!$A$22:$B$24,2,),0)</f>
        <v>0</v>
      </c>
      <c r="AS804" s="102">
        <f>IFERROR(VLOOKUP(AR804,[1]Validation!$A$21:$C$24,3,),0)</f>
        <v>0</v>
      </c>
      <c r="AU804" s="102">
        <f>IFERROR(VLOOKUP(AT804,[1]Validation!$A$22:$D$24,4,),0)</f>
        <v>0</v>
      </c>
      <c r="AV804" s="102">
        <f t="shared" si="153"/>
        <v>0</v>
      </c>
      <c r="AW804" s="102">
        <f t="shared" si="154"/>
        <v>0</v>
      </c>
      <c r="BD804" s="98">
        <f t="shared" si="155"/>
        <v>0</v>
      </c>
      <c r="BF804" s="98">
        <f t="shared" si="156"/>
        <v>0</v>
      </c>
      <c r="BH804" s="98">
        <f t="shared" si="157"/>
        <v>0</v>
      </c>
      <c r="BJ804" s="98">
        <f t="shared" si="158"/>
        <v>0</v>
      </c>
    </row>
    <row r="805" spans="1:62" x14ac:dyDescent="0.3">
      <c r="A805" s="98" t="e">
        <f>VLOOKUP(F805,[1]Validation!$G$2:$H$39,2)</f>
        <v>#N/A</v>
      </c>
      <c r="B805" s="98">
        <v>309</v>
      </c>
      <c r="C805" s="98">
        <f t="shared" si="151"/>
        <v>0</v>
      </c>
      <c r="AF805" s="102">
        <f t="shared" si="159"/>
        <v>0</v>
      </c>
      <c r="AG805" s="102">
        <f t="shared" si="152"/>
        <v>0</v>
      </c>
      <c r="AQ805" s="102">
        <f>IFERROR(VLOOKUP(AP805,[1]Validation!$A$22:$B$24,2,),0)</f>
        <v>0</v>
      </c>
      <c r="AS805" s="102">
        <f>IFERROR(VLOOKUP(AR805,[1]Validation!$A$21:$C$24,3,),0)</f>
        <v>0</v>
      </c>
      <c r="AU805" s="102">
        <f>IFERROR(VLOOKUP(AT805,[1]Validation!$A$22:$D$24,4,),0)</f>
        <v>0</v>
      </c>
      <c r="AV805" s="102">
        <f t="shared" si="153"/>
        <v>0</v>
      </c>
      <c r="AW805" s="102">
        <f t="shared" si="154"/>
        <v>0</v>
      </c>
      <c r="BD805" s="98">
        <f t="shared" si="155"/>
        <v>0</v>
      </c>
      <c r="BF805" s="98">
        <f t="shared" si="156"/>
        <v>0</v>
      </c>
      <c r="BH805" s="98">
        <f t="shared" si="157"/>
        <v>0</v>
      </c>
      <c r="BJ805" s="98">
        <f t="shared" si="158"/>
        <v>0</v>
      </c>
    </row>
    <row r="806" spans="1:62" x14ac:dyDescent="0.3">
      <c r="A806" s="98" t="e">
        <f>VLOOKUP(F806,[1]Validation!$G$2:$H$39,2)</f>
        <v>#N/A</v>
      </c>
      <c r="B806" s="98">
        <v>309</v>
      </c>
      <c r="C806" s="98">
        <f t="shared" si="151"/>
        <v>0</v>
      </c>
      <c r="AF806" s="102">
        <f t="shared" si="159"/>
        <v>0</v>
      </c>
      <c r="AG806" s="102">
        <f t="shared" si="152"/>
        <v>0</v>
      </c>
      <c r="AQ806" s="102">
        <f>IFERROR(VLOOKUP(AP806,[1]Validation!$A$22:$B$24,2,),0)</f>
        <v>0</v>
      </c>
      <c r="AS806" s="102">
        <f>IFERROR(VLOOKUP(AR806,[1]Validation!$A$21:$C$24,3,),0)</f>
        <v>0</v>
      </c>
      <c r="AU806" s="102">
        <f>IFERROR(VLOOKUP(AT806,[1]Validation!$A$22:$D$24,4,),0)</f>
        <v>0</v>
      </c>
      <c r="AV806" s="102">
        <f t="shared" si="153"/>
        <v>0</v>
      </c>
      <c r="AW806" s="102">
        <f t="shared" si="154"/>
        <v>0</v>
      </c>
      <c r="BD806" s="98">
        <f t="shared" si="155"/>
        <v>0</v>
      </c>
      <c r="BF806" s="98">
        <f t="shared" si="156"/>
        <v>0</v>
      </c>
      <c r="BH806" s="98">
        <f t="shared" si="157"/>
        <v>0</v>
      </c>
      <c r="BJ806" s="98">
        <f t="shared" si="158"/>
        <v>0</v>
      </c>
    </row>
    <row r="807" spans="1:62" x14ac:dyDescent="0.3">
      <c r="A807" s="98" t="e">
        <f>VLOOKUP(F807,[1]Validation!$G$2:$H$39,2)</f>
        <v>#N/A</v>
      </c>
      <c r="B807" s="98">
        <v>309</v>
      </c>
      <c r="C807" s="98">
        <f t="shared" si="151"/>
        <v>0</v>
      </c>
      <c r="AF807" s="102">
        <f t="shared" si="159"/>
        <v>0</v>
      </c>
      <c r="AG807" s="102">
        <f t="shared" si="152"/>
        <v>0</v>
      </c>
      <c r="AQ807" s="102">
        <f>IFERROR(VLOOKUP(AP807,[1]Validation!$A$22:$B$24,2,),0)</f>
        <v>0</v>
      </c>
      <c r="AS807" s="102">
        <f>IFERROR(VLOOKUP(AR807,[1]Validation!$A$21:$C$24,3,),0)</f>
        <v>0</v>
      </c>
      <c r="AU807" s="102">
        <f>IFERROR(VLOOKUP(AT807,[1]Validation!$A$22:$D$24,4,),0)</f>
        <v>0</v>
      </c>
      <c r="AV807" s="102">
        <f t="shared" si="153"/>
        <v>0</v>
      </c>
      <c r="AW807" s="102">
        <f t="shared" si="154"/>
        <v>0</v>
      </c>
      <c r="BD807" s="98">
        <f t="shared" si="155"/>
        <v>0</v>
      </c>
      <c r="BF807" s="98">
        <f t="shared" si="156"/>
        <v>0</v>
      </c>
      <c r="BH807" s="98">
        <f t="shared" si="157"/>
        <v>0</v>
      </c>
      <c r="BJ807" s="98">
        <f t="shared" si="158"/>
        <v>0</v>
      </c>
    </row>
    <row r="808" spans="1:62" x14ac:dyDescent="0.3">
      <c r="A808" s="98" t="e">
        <f>VLOOKUP(F808,[1]Validation!$G$2:$H$39,2)</f>
        <v>#N/A</v>
      </c>
      <c r="B808" s="98">
        <v>309</v>
      </c>
      <c r="C808" s="98">
        <f t="shared" si="151"/>
        <v>0</v>
      </c>
      <c r="AF808" s="102">
        <f t="shared" si="159"/>
        <v>0</v>
      </c>
      <c r="AG808" s="102">
        <f t="shared" si="152"/>
        <v>0</v>
      </c>
      <c r="AQ808" s="102">
        <f>IFERROR(VLOOKUP(AP808,[1]Validation!$A$22:$B$24,2,),0)</f>
        <v>0</v>
      </c>
      <c r="AS808" s="102">
        <f>IFERROR(VLOOKUP(AR808,[1]Validation!$A$21:$C$24,3,),0)</f>
        <v>0</v>
      </c>
      <c r="AU808" s="102">
        <f>IFERROR(VLOOKUP(AT808,[1]Validation!$A$22:$D$24,4,),0)</f>
        <v>0</v>
      </c>
      <c r="AV808" s="102">
        <f t="shared" si="153"/>
        <v>0</v>
      </c>
      <c r="AW808" s="102">
        <f t="shared" si="154"/>
        <v>0</v>
      </c>
      <c r="BD808" s="98">
        <f t="shared" si="155"/>
        <v>0</v>
      </c>
      <c r="BF808" s="98">
        <f t="shared" si="156"/>
        <v>0</v>
      </c>
      <c r="BH808" s="98">
        <f t="shared" si="157"/>
        <v>0</v>
      </c>
      <c r="BJ808" s="98">
        <f t="shared" si="158"/>
        <v>0</v>
      </c>
    </row>
    <row r="809" spans="1:62" x14ac:dyDescent="0.3">
      <c r="A809" s="98" t="e">
        <f>VLOOKUP(F809,[1]Validation!$G$2:$H$39,2)</f>
        <v>#N/A</v>
      </c>
      <c r="B809" s="98">
        <v>309</v>
      </c>
      <c r="C809" s="98">
        <f t="shared" si="151"/>
        <v>0</v>
      </c>
      <c r="AF809" s="102">
        <f t="shared" si="159"/>
        <v>0</v>
      </c>
      <c r="AG809" s="102">
        <f t="shared" si="152"/>
        <v>0</v>
      </c>
      <c r="AQ809" s="102">
        <f>IFERROR(VLOOKUP(AP809,[1]Validation!$A$22:$B$24,2,),0)</f>
        <v>0</v>
      </c>
      <c r="AS809" s="102">
        <f>IFERROR(VLOOKUP(AR809,[1]Validation!$A$21:$C$24,3,),0)</f>
        <v>0</v>
      </c>
      <c r="AU809" s="102">
        <f>IFERROR(VLOOKUP(AT809,[1]Validation!$A$22:$D$24,4,),0)</f>
        <v>0</v>
      </c>
      <c r="AV809" s="102">
        <f t="shared" si="153"/>
        <v>0</v>
      </c>
      <c r="AW809" s="102">
        <f t="shared" si="154"/>
        <v>0</v>
      </c>
      <c r="BD809" s="98">
        <f t="shared" si="155"/>
        <v>0</v>
      </c>
      <c r="BF809" s="98">
        <f t="shared" si="156"/>
        <v>0</v>
      </c>
      <c r="BH809" s="98">
        <f t="shared" si="157"/>
        <v>0</v>
      </c>
      <c r="BJ809" s="98">
        <f t="shared" si="158"/>
        <v>0</v>
      </c>
    </row>
    <row r="810" spans="1:62" x14ac:dyDescent="0.3">
      <c r="A810" s="98" t="e">
        <f>VLOOKUP(F810,[1]Validation!$G$2:$H$39,2)</f>
        <v>#N/A</v>
      </c>
      <c r="B810" s="98">
        <v>309</v>
      </c>
      <c r="C810" s="98">
        <f t="shared" si="151"/>
        <v>0</v>
      </c>
      <c r="AF810" s="102">
        <f t="shared" si="159"/>
        <v>0</v>
      </c>
      <c r="AG810" s="102">
        <f t="shared" si="152"/>
        <v>0</v>
      </c>
      <c r="AQ810" s="102">
        <f>IFERROR(VLOOKUP(AP810,[1]Validation!$A$22:$B$24,2,),0)</f>
        <v>0</v>
      </c>
      <c r="AS810" s="102">
        <f>IFERROR(VLOOKUP(AR810,[1]Validation!$A$21:$C$24,3,),0)</f>
        <v>0</v>
      </c>
      <c r="AU810" s="102">
        <f>IFERROR(VLOOKUP(AT810,[1]Validation!$A$22:$D$24,4,),0)</f>
        <v>0</v>
      </c>
      <c r="AV810" s="102">
        <f t="shared" si="153"/>
        <v>0</v>
      </c>
      <c r="AW810" s="102">
        <f t="shared" si="154"/>
        <v>0</v>
      </c>
      <c r="BD810" s="98">
        <f t="shared" si="155"/>
        <v>0</v>
      </c>
      <c r="BF810" s="98">
        <f t="shared" si="156"/>
        <v>0</v>
      </c>
      <c r="BH810" s="98">
        <f t="shared" si="157"/>
        <v>0</v>
      </c>
      <c r="BJ810" s="98">
        <f t="shared" si="158"/>
        <v>0</v>
      </c>
    </row>
    <row r="811" spans="1:62" x14ac:dyDescent="0.3">
      <c r="A811" s="98" t="e">
        <f>VLOOKUP(F811,[1]Validation!$G$2:$H$39,2)</f>
        <v>#N/A</v>
      </c>
      <c r="B811" s="98">
        <v>309</v>
      </c>
      <c r="C811" s="98">
        <f t="shared" si="151"/>
        <v>0</v>
      </c>
      <c r="AF811" s="102">
        <f t="shared" si="159"/>
        <v>0</v>
      </c>
      <c r="AG811" s="102">
        <f t="shared" si="152"/>
        <v>0</v>
      </c>
      <c r="AQ811" s="102">
        <f>IFERROR(VLOOKUP(AP811,[1]Validation!$A$22:$B$24,2,),0)</f>
        <v>0</v>
      </c>
      <c r="AS811" s="102">
        <f>IFERROR(VLOOKUP(AR811,[1]Validation!$A$21:$C$24,3,),0)</f>
        <v>0</v>
      </c>
      <c r="AU811" s="102">
        <f>IFERROR(VLOOKUP(AT811,[1]Validation!$A$22:$D$24,4,),0)</f>
        <v>0</v>
      </c>
      <c r="AV811" s="102">
        <f t="shared" si="153"/>
        <v>0</v>
      </c>
      <c r="AW811" s="102">
        <f t="shared" si="154"/>
        <v>0</v>
      </c>
      <c r="BD811" s="98">
        <f t="shared" si="155"/>
        <v>0</v>
      </c>
      <c r="BF811" s="98">
        <f t="shared" si="156"/>
        <v>0</v>
      </c>
      <c r="BH811" s="98">
        <f t="shared" si="157"/>
        <v>0</v>
      </c>
      <c r="BJ811" s="98">
        <f t="shared" si="158"/>
        <v>0</v>
      </c>
    </row>
    <row r="812" spans="1:62" x14ac:dyDescent="0.3">
      <c r="A812" s="98" t="e">
        <f>VLOOKUP(F812,[1]Validation!$G$2:$H$39,2)</f>
        <v>#N/A</v>
      </c>
      <c r="B812" s="98">
        <v>309</v>
      </c>
      <c r="C812" s="98">
        <f t="shared" si="151"/>
        <v>0</v>
      </c>
      <c r="AF812" s="102">
        <f t="shared" si="159"/>
        <v>0</v>
      </c>
      <c r="AG812" s="102">
        <f t="shared" si="152"/>
        <v>0</v>
      </c>
      <c r="AQ812" s="102">
        <f>IFERROR(VLOOKUP(AP812,[1]Validation!$A$22:$B$24,2,),0)</f>
        <v>0</v>
      </c>
      <c r="AS812" s="102">
        <f>IFERROR(VLOOKUP(AR812,[1]Validation!$A$21:$C$24,3,),0)</f>
        <v>0</v>
      </c>
      <c r="AU812" s="102">
        <f>IFERROR(VLOOKUP(AT812,[1]Validation!$A$22:$D$24,4,),0)</f>
        <v>0</v>
      </c>
      <c r="AV812" s="102">
        <f t="shared" si="153"/>
        <v>0</v>
      </c>
      <c r="AW812" s="102">
        <f t="shared" si="154"/>
        <v>0</v>
      </c>
      <c r="BD812" s="98">
        <f t="shared" si="155"/>
        <v>0</v>
      </c>
      <c r="BF812" s="98">
        <f t="shared" si="156"/>
        <v>0</v>
      </c>
      <c r="BH812" s="98">
        <f t="shared" si="157"/>
        <v>0</v>
      </c>
      <c r="BJ812" s="98">
        <f t="shared" si="158"/>
        <v>0</v>
      </c>
    </row>
    <row r="813" spans="1:62" x14ac:dyDescent="0.3">
      <c r="A813" s="98" t="e">
        <f>VLOOKUP(F813,[1]Validation!$G$2:$H$39,2)</f>
        <v>#N/A</v>
      </c>
      <c r="B813" s="98">
        <v>309</v>
      </c>
      <c r="C813" s="98">
        <f t="shared" si="151"/>
        <v>0</v>
      </c>
      <c r="AF813" s="102">
        <f t="shared" si="159"/>
        <v>0</v>
      </c>
      <c r="AG813" s="102">
        <f t="shared" si="152"/>
        <v>0</v>
      </c>
      <c r="AQ813" s="102">
        <f>IFERROR(VLOOKUP(AP813,[1]Validation!$A$22:$B$24,2,),0)</f>
        <v>0</v>
      </c>
      <c r="AS813" s="102">
        <f>IFERROR(VLOOKUP(AR813,[1]Validation!$A$21:$C$24,3,),0)</f>
        <v>0</v>
      </c>
      <c r="AU813" s="102">
        <f>IFERROR(VLOOKUP(AT813,[1]Validation!$A$22:$D$24,4,),0)</f>
        <v>0</v>
      </c>
      <c r="AV813" s="102">
        <f t="shared" si="153"/>
        <v>0</v>
      </c>
      <c r="AW813" s="102">
        <f t="shared" si="154"/>
        <v>0</v>
      </c>
      <c r="BD813" s="98">
        <f t="shared" si="155"/>
        <v>0</v>
      </c>
      <c r="BF813" s="98">
        <f t="shared" si="156"/>
        <v>0</v>
      </c>
      <c r="BH813" s="98">
        <f t="shared" si="157"/>
        <v>0</v>
      </c>
      <c r="BJ813" s="98">
        <f t="shared" si="158"/>
        <v>0</v>
      </c>
    </row>
    <row r="814" spans="1:62" x14ac:dyDescent="0.3">
      <c r="A814" s="98" t="e">
        <f>VLOOKUP(F814,[1]Validation!$G$2:$H$39,2)</f>
        <v>#N/A</v>
      </c>
      <c r="B814" s="98">
        <v>309</v>
      </c>
      <c r="C814" s="98">
        <f t="shared" si="151"/>
        <v>0</v>
      </c>
      <c r="AF814" s="102">
        <f t="shared" si="159"/>
        <v>0</v>
      </c>
      <c r="AG814" s="102">
        <f t="shared" si="152"/>
        <v>0</v>
      </c>
      <c r="AQ814" s="102">
        <f>IFERROR(VLOOKUP(AP814,[1]Validation!$A$22:$B$24,2,),0)</f>
        <v>0</v>
      </c>
      <c r="AS814" s="102">
        <f>IFERROR(VLOOKUP(AR814,[1]Validation!$A$21:$C$24,3,),0)</f>
        <v>0</v>
      </c>
      <c r="AU814" s="102">
        <f>IFERROR(VLOOKUP(AT814,[1]Validation!$A$22:$D$24,4,),0)</f>
        <v>0</v>
      </c>
      <c r="AV814" s="102">
        <f t="shared" si="153"/>
        <v>0</v>
      </c>
      <c r="AW814" s="102">
        <f t="shared" si="154"/>
        <v>0</v>
      </c>
      <c r="BD814" s="98">
        <f t="shared" si="155"/>
        <v>0</v>
      </c>
      <c r="BF814" s="98">
        <f t="shared" si="156"/>
        <v>0</v>
      </c>
      <c r="BH814" s="98">
        <f t="shared" si="157"/>
        <v>0</v>
      </c>
      <c r="BJ814" s="98">
        <f t="shared" si="158"/>
        <v>0</v>
      </c>
    </row>
    <row r="815" spans="1:62" x14ac:dyDescent="0.3">
      <c r="A815" s="98" t="e">
        <f>VLOOKUP(F815,[1]Validation!$G$2:$H$39,2)</f>
        <v>#N/A</v>
      </c>
      <c r="B815" s="98">
        <v>309</v>
      </c>
      <c r="C815" s="98">
        <f t="shared" si="151"/>
        <v>0</v>
      </c>
      <c r="AF815" s="102">
        <f t="shared" si="159"/>
        <v>0</v>
      </c>
      <c r="AG815" s="102">
        <f t="shared" si="152"/>
        <v>0</v>
      </c>
      <c r="AQ815" s="102">
        <f>IFERROR(VLOOKUP(AP815,[1]Validation!$A$22:$B$24,2,),0)</f>
        <v>0</v>
      </c>
      <c r="AS815" s="102">
        <f>IFERROR(VLOOKUP(AR815,[1]Validation!$A$21:$C$24,3,),0)</f>
        <v>0</v>
      </c>
      <c r="AU815" s="102">
        <f>IFERROR(VLOOKUP(AT815,[1]Validation!$A$22:$D$24,4,),0)</f>
        <v>0</v>
      </c>
      <c r="AV815" s="102">
        <f t="shared" si="153"/>
        <v>0</v>
      </c>
      <c r="AW815" s="102">
        <f t="shared" si="154"/>
        <v>0</v>
      </c>
      <c r="BD815" s="98">
        <f t="shared" si="155"/>
        <v>0</v>
      </c>
      <c r="BF815" s="98">
        <f t="shared" si="156"/>
        <v>0</v>
      </c>
      <c r="BH815" s="98">
        <f t="shared" si="157"/>
        <v>0</v>
      </c>
      <c r="BJ815" s="98">
        <f t="shared" si="158"/>
        <v>0</v>
      </c>
    </row>
    <row r="816" spans="1:62" x14ac:dyDescent="0.3">
      <c r="A816" s="98" t="e">
        <f>VLOOKUP(F816,[1]Validation!$G$2:$H$39,2)</f>
        <v>#N/A</v>
      </c>
      <c r="B816" s="98">
        <v>309</v>
      </c>
      <c r="C816" s="98">
        <f t="shared" si="151"/>
        <v>0</v>
      </c>
      <c r="AF816" s="102">
        <f t="shared" si="159"/>
        <v>0</v>
      </c>
      <c r="AG816" s="102">
        <f t="shared" si="152"/>
        <v>0</v>
      </c>
      <c r="AQ816" s="102">
        <f>IFERROR(VLOOKUP(AP816,[1]Validation!$A$22:$B$24,2,),0)</f>
        <v>0</v>
      </c>
      <c r="AS816" s="102">
        <f>IFERROR(VLOOKUP(AR816,[1]Validation!$A$21:$C$24,3,),0)</f>
        <v>0</v>
      </c>
      <c r="AU816" s="102">
        <f>IFERROR(VLOOKUP(AT816,[1]Validation!$A$22:$D$24,4,),0)</f>
        <v>0</v>
      </c>
      <c r="AV816" s="102">
        <f t="shared" si="153"/>
        <v>0</v>
      </c>
      <c r="AW816" s="102">
        <f t="shared" si="154"/>
        <v>0</v>
      </c>
      <c r="BD816" s="98">
        <f t="shared" si="155"/>
        <v>0</v>
      </c>
      <c r="BF816" s="98">
        <f t="shared" si="156"/>
        <v>0</v>
      </c>
      <c r="BH816" s="98">
        <f t="shared" si="157"/>
        <v>0</v>
      </c>
      <c r="BJ816" s="98">
        <f t="shared" si="158"/>
        <v>0</v>
      </c>
    </row>
    <row r="817" spans="1:62" x14ac:dyDescent="0.3">
      <c r="A817" s="98" t="e">
        <f>VLOOKUP(F817,[1]Validation!$G$2:$H$39,2)</f>
        <v>#N/A</v>
      </c>
      <c r="B817" s="98">
        <v>309</v>
      </c>
      <c r="C817" s="98">
        <f t="shared" si="151"/>
        <v>0</v>
      </c>
      <c r="AF817" s="102">
        <f t="shared" si="159"/>
        <v>0</v>
      </c>
      <c r="AG817" s="102">
        <f t="shared" si="152"/>
        <v>0</v>
      </c>
      <c r="AQ817" s="102">
        <f>IFERROR(VLOOKUP(AP817,[1]Validation!$A$22:$B$24,2,),0)</f>
        <v>0</v>
      </c>
      <c r="AS817" s="102">
        <f>IFERROR(VLOOKUP(AR817,[1]Validation!$A$21:$C$24,3,),0)</f>
        <v>0</v>
      </c>
      <c r="AU817" s="102">
        <f>IFERROR(VLOOKUP(AT817,[1]Validation!$A$22:$D$24,4,),0)</f>
        <v>0</v>
      </c>
      <c r="AV817" s="102">
        <f t="shared" si="153"/>
        <v>0</v>
      </c>
      <c r="AW817" s="102">
        <f t="shared" si="154"/>
        <v>0</v>
      </c>
      <c r="BD817" s="98">
        <f t="shared" si="155"/>
        <v>0</v>
      </c>
      <c r="BF817" s="98">
        <f t="shared" si="156"/>
        <v>0</v>
      </c>
      <c r="BH817" s="98">
        <f t="shared" si="157"/>
        <v>0</v>
      </c>
      <c r="BJ817" s="98">
        <f t="shared" si="158"/>
        <v>0</v>
      </c>
    </row>
    <row r="818" spans="1:62" x14ac:dyDescent="0.3">
      <c r="A818" s="98" t="e">
        <f>VLOOKUP(F818,[1]Validation!$G$2:$H$39,2)</f>
        <v>#N/A</v>
      </c>
      <c r="B818" s="98">
        <v>309</v>
      </c>
      <c r="C818" s="98">
        <f t="shared" si="151"/>
        <v>0</v>
      </c>
      <c r="AF818" s="102">
        <f t="shared" si="159"/>
        <v>0</v>
      </c>
      <c r="AG818" s="102">
        <f t="shared" si="152"/>
        <v>0</v>
      </c>
      <c r="AQ818" s="102">
        <f>IFERROR(VLOOKUP(AP818,[1]Validation!$A$22:$B$24,2,),0)</f>
        <v>0</v>
      </c>
      <c r="AS818" s="102">
        <f>IFERROR(VLOOKUP(AR818,[1]Validation!$A$21:$C$24,3,),0)</f>
        <v>0</v>
      </c>
      <c r="AU818" s="102">
        <f>IFERROR(VLOOKUP(AT818,[1]Validation!$A$22:$D$24,4,),0)</f>
        <v>0</v>
      </c>
      <c r="AV818" s="102">
        <f t="shared" si="153"/>
        <v>0</v>
      </c>
      <c r="AW818" s="102">
        <f t="shared" si="154"/>
        <v>0</v>
      </c>
      <c r="BD818" s="98">
        <f t="shared" si="155"/>
        <v>0</v>
      </c>
      <c r="BF818" s="98">
        <f t="shared" si="156"/>
        <v>0</v>
      </c>
      <c r="BH818" s="98">
        <f t="shared" si="157"/>
        <v>0</v>
      </c>
      <c r="BJ818" s="98">
        <f t="shared" si="158"/>
        <v>0</v>
      </c>
    </row>
    <row r="819" spans="1:62" x14ac:dyDescent="0.3">
      <c r="A819" s="98" t="e">
        <f>VLOOKUP(F819,[1]Validation!$G$2:$H$39,2)</f>
        <v>#N/A</v>
      </c>
      <c r="B819" s="98">
        <v>309</v>
      </c>
      <c r="C819" s="98">
        <f t="shared" si="151"/>
        <v>0</v>
      </c>
      <c r="AF819" s="102">
        <f t="shared" si="159"/>
        <v>0</v>
      </c>
      <c r="AG819" s="102">
        <f t="shared" si="152"/>
        <v>0</v>
      </c>
      <c r="AQ819" s="102">
        <f>IFERROR(VLOOKUP(AP819,[1]Validation!$A$22:$B$24,2,),0)</f>
        <v>0</v>
      </c>
      <c r="AS819" s="102">
        <f>IFERROR(VLOOKUP(AR819,[1]Validation!$A$21:$C$24,3,),0)</f>
        <v>0</v>
      </c>
      <c r="AU819" s="102">
        <f>IFERROR(VLOOKUP(AT819,[1]Validation!$A$22:$D$24,4,),0)</f>
        <v>0</v>
      </c>
      <c r="AV819" s="102">
        <f t="shared" si="153"/>
        <v>0</v>
      </c>
      <c r="AW819" s="102">
        <f t="shared" si="154"/>
        <v>0</v>
      </c>
      <c r="BD819" s="98">
        <f t="shared" si="155"/>
        <v>0</v>
      </c>
      <c r="BF819" s="98">
        <f t="shared" si="156"/>
        <v>0</v>
      </c>
      <c r="BH819" s="98">
        <f t="shared" si="157"/>
        <v>0</v>
      </c>
      <c r="BJ819" s="98">
        <f t="shared" si="158"/>
        <v>0</v>
      </c>
    </row>
    <row r="820" spans="1:62" x14ac:dyDescent="0.3">
      <c r="A820" s="98" t="e">
        <f>VLOOKUP(F820,[1]Validation!$G$2:$H$39,2)</f>
        <v>#N/A</v>
      </c>
      <c r="B820" s="98">
        <v>309</v>
      </c>
      <c r="C820" s="98">
        <f t="shared" si="151"/>
        <v>0</v>
      </c>
      <c r="AF820" s="102">
        <f t="shared" si="159"/>
        <v>0</v>
      </c>
      <c r="AG820" s="102">
        <f t="shared" si="152"/>
        <v>0</v>
      </c>
      <c r="AQ820" s="102">
        <f>IFERROR(VLOOKUP(AP820,[1]Validation!$A$22:$B$24,2,),0)</f>
        <v>0</v>
      </c>
      <c r="AS820" s="102">
        <f>IFERROR(VLOOKUP(AR820,[1]Validation!$A$21:$C$24,3,),0)</f>
        <v>0</v>
      </c>
      <c r="AU820" s="102">
        <f>IFERROR(VLOOKUP(AT820,[1]Validation!$A$22:$D$24,4,),0)</f>
        <v>0</v>
      </c>
      <c r="AV820" s="102">
        <f t="shared" si="153"/>
        <v>0</v>
      </c>
      <c r="AW820" s="102">
        <f t="shared" si="154"/>
        <v>0</v>
      </c>
      <c r="BD820" s="98">
        <f t="shared" si="155"/>
        <v>0</v>
      </c>
      <c r="BF820" s="98">
        <f t="shared" si="156"/>
        <v>0</v>
      </c>
      <c r="BH820" s="98">
        <f t="shared" si="157"/>
        <v>0</v>
      </c>
      <c r="BJ820" s="98">
        <f t="shared" si="158"/>
        <v>0</v>
      </c>
    </row>
    <row r="821" spans="1:62" x14ac:dyDescent="0.3">
      <c r="A821" s="98" t="e">
        <f>VLOOKUP(F821,[1]Validation!$G$2:$H$39,2)</f>
        <v>#N/A</v>
      </c>
      <c r="B821" s="98">
        <v>309</v>
      </c>
      <c r="C821" s="98">
        <f t="shared" si="151"/>
        <v>0</v>
      </c>
      <c r="AF821" s="102">
        <f t="shared" si="159"/>
        <v>0</v>
      </c>
      <c r="AG821" s="102">
        <f t="shared" si="152"/>
        <v>0</v>
      </c>
      <c r="AQ821" s="102">
        <f>IFERROR(VLOOKUP(AP821,[1]Validation!$A$22:$B$24,2,),0)</f>
        <v>0</v>
      </c>
      <c r="AS821" s="102">
        <f>IFERROR(VLOOKUP(AR821,[1]Validation!$A$21:$C$24,3,),0)</f>
        <v>0</v>
      </c>
      <c r="AU821" s="102">
        <f>IFERROR(VLOOKUP(AT821,[1]Validation!$A$22:$D$24,4,),0)</f>
        <v>0</v>
      </c>
      <c r="AV821" s="102">
        <f t="shared" si="153"/>
        <v>0</v>
      </c>
      <c r="AW821" s="102">
        <f t="shared" si="154"/>
        <v>0</v>
      </c>
      <c r="BD821" s="98">
        <f t="shared" si="155"/>
        <v>0</v>
      </c>
      <c r="BF821" s="98">
        <f t="shared" si="156"/>
        <v>0</v>
      </c>
      <c r="BH821" s="98">
        <f t="shared" si="157"/>
        <v>0</v>
      </c>
      <c r="BJ821" s="98">
        <f t="shared" si="158"/>
        <v>0</v>
      </c>
    </row>
    <row r="822" spans="1:62" x14ac:dyDescent="0.3">
      <c r="A822" s="98" t="e">
        <f>VLOOKUP(F822,[1]Validation!$G$2:$H$39,2)</f>
        <v>#N/A</v>
      </c>
      <c r="B822" s="98">
        <v>309</v>
      </c>
      <c r="C822" s="98">
        <f t="shared" si="151"/>
        <v>0</v>
      </c>
      <c r="AF822" s="102">
        <f t="shared" si="159"/>
        <v>0</v>
      </c>
      <c r="AG822" s="102">
        <f t="shared" si="152"/>
        <v>0</v>
      </c>
      <c r="AQ822" s="102">
        <f>IFERROR(VLOOKUP(AP822,[1]Validation!$A$22:$B$24,2,),0)</f>
        <v>0</v>
      </c>
      <c r="AS822" s="102">
        <f>IFERROR(VLOOKUP(AR822,[1]Validation!$A$21:$C$24,3,),0)</f>
        <v>0</v>
      </c>
      <c r="AU822" s="102">
        <f>IFERROR(VLOOKUP(AT822,[1]Validation!$A$22:$D$24,4,),0)</f>
        <v>0</v>
      </c>
      <c r="AV822" s="102">
        <f t="shared" si="153"/>
        <v>0</v>
      </c>
      <c r="AW822" s="102">
        <f t="shared" si="154"/>
        <v>0</v>
      </c>
      <c r="BD822" s="98">
        <f t="shared" si="155"/>
        <v>0</v>
      </c>
      <c r="BF822" s="98">
        <f t="shared" si="156"/>
        <v>0</v>
      </c>
      <c r="BH822" s="98">
        <f t="shared" si="157"/>
        <v>0</v>
      </c>
      <c r="BJ822" s="98">
        <f t="shared" si="158"/>
        <v>0</v>
      </c>
    </row>
  </sheetData>
  <autoFilter ref="A2:BN129" xr:uid="{FCDC9761-D85C-4990-8C89-EE8A162A7857}"/>
  <mergeCells count="8">
    <mergeCell ref="AX1:AZ1"/>
    <mergeCell ref="BE1:BG1"/>
    <mergeCell ref="K1:O1"/>
    <mergeCell ref="R1:U1"/>
    <mergeCell ref="W1:Z1"/>
    <mergeCell ref="AA1:AE1"/>
    <mergeCell ref="AH1:AN1"/>
    <mergeCell ref="AP1:AW1"/>
  </mergeCells>
  <conditionalFormatting sqref="AH91:AI91 AH1:AO2 AH4:AO90 AK91:AO91 AH92:AO1048576 AX1 AX4:AZ1048576">
    <cfRule type="iconSet" priority="6">
      <iconSet iconSet="3Symbols" showValue="0">
        <cfvo type="percent" val="0"/>
        <cfvo type="num" val="0"/>
        <cfvo type="num" val="1"/>
      </iconSet>
    </cfRule>
  </conditionalFormatting>
  <conditionalFormatting sqref="AY2:AZ2">
    <cfRule type="iconSet" priority="5">
      <iconSet iconSet="3Symbols" showValue="0">
        <cfvo type="percent" val="0"/>
        <cfvo type="num" val="0"/>
        <cfvo type="num" val="1"/>
      </iconSet>
    </cfRule>
  </conditionalFormatting>
  <conditionalFormatting sqref="AX2">
    <cfRule type="iconSet" priority="4">
      <iconSet iconSet="3Symbols" showValue="0">
        <cfvo type="percent" val="0"/>
        <cfvo type="num" val="0"/>
        <cfvo type="num" val="1"/>
      </iconSet>
    </cfRule>
  </conditionalFormatting>
  <conditionalFormatting sqref="R3:U3">
    <cfRule type="colorScale" priority="3">
      <colorScale>
        <cfvo type="min"/>
        <cfvo type="max"/>
        <color theme="4" tint="0.39997558519241921"/>
        <color theme="5" tint="-0.499984740745262"/>
      </colorScale>
    </cfRule>
  </conditionalFormatting>
  <conditionalFormatting sqref="W3:Z3">
    <cfRule type="colorScale" priority="2">
      <colorScale>
        <cfvo type="min"/>
        <cfvo type="max"/>
        <color theme="4" tint="0.39997558519241921"/>
        <color theme="5" tint="-0.499984740745262"/>
      </colorScale>
    </cfRule>
  </conditionalFormatting>
  <conditionalFormatting sqref="AE30:AE62 AE1:AE25 AE64:AE1048576">
    <cfRule type="duplicateValues" dxfId="2" priority="1"/>
  </conditionalFormatting>
  <conditionalFormatting sqref="W2:Z2 W4:Z1048576">
    <cfRule type="iconSet" priority="7">
      <iconSet iconSet="3Symbols" showValue="0">
        <cfvo type="percent" val="0"/>
        <cfvo type="num" val="0"/>
        <cfvo type="num" val="1"/>
      </iconSet>
    </cfRule>
  </conditionalFormatting>
  <conditionalFormatting sqref="R4:U217 Q2:U2">
    <cfRule type="iconSet" priority="8">
      <iconSet iconSet="4RedToBlack" showValue="0" reverse="1">
        <cfvo type="percent" val="0"/>
        <cfvo type="num" val="0"/>
        <cfvo type="num" val="0"/>
        <cfvo type="num" val="1"/>
      </iconSet>
    </cfRule>
  </conditionalFormatting>
  <conditionalFormatting sqref="Q4:Q129">
    <cfRule type="colorScale" priority="9">
      <colorScale>
        <cfvo type="min"/>
        <cfvo type="num" val="4"/>
        <color rgb="FFFCFCFF"/>
        <color theme="4" tint="0.39997558519241921"/>
      </colorScale>
    </cfRule>
  </conditionalFormatting>
  <conditionalFormatting sqref="V4:V129">
    <cfRule type="colorScale" priority="10">
      <colorScale>
        <cfvo type="min"/>
        <cfvo type="num" val="4"/>
        <color rgb="FFFCFCFF"/>
        <color theme="4" tint="0.39997558519241921"/>
      </colorScale>
    </cfRule>
  </conditionalFormatting>
  <conditionalFormatting sqref="AF4:AG129">
    <cfRule type="colorScale" priority="11">
      <colorScale>
        <cfvo type="min"/>
        <cfvo type="num" val="4"/>
        <color rgb="FFFCFCFF"/>
        <color theme="4" tint="0.39997558519241921"/>
      </colorScale>
    </cfRule>
  </conditionalFormatting>
  <conditionalFormatting sqref="AW4:AW822">
    <cfRule type="colorScale" priority="12">
      <colorScale>
        <cfvo type="min"/>
        <cfvo type="max"/>
        <color rgb="FFFCFCFF"/>
        <color theme="5" tint="-0.249977111117893"/>
      </colorScale>
    </cfRule>
  </conditionalFormatting>
  <hyperlinks>
    <hyperlink ref="F23" r:id="rId1" display="https://www.mkm.ee/media/434/download" xr:uid="{193DC926-D7D7-4A9F-9818-64D5EFF1122B}"/>
    <hyperlink ref="F33" r:id="rId2" display="https://www.mkm.ee/media/443/download" xr:uid="{953EF0FB-DA49-47D9-BF45-0E8554BCBAE0}"/>
    <hyperlink ref="F36" r:id="rId3" display="https://www.mkm.ee/media/431/download" xr:uid="{72472768-8AFF-4388-8049-E348FE325F2C}"/>
    <hyperlink ref="F40" r:id="rId4" display="https://www.mkm.ee/download_all_files/23" xr:uid="{00DD70E0-0F58-4D4C-BCD1-4CBD0CABEFCD}"/>
    <hyperlink ref="F43" r:id="rId5" display="https://www.mkm.ee/media/374/download" xr:uid="{669A8516-B701-4076-B1D3-C2B9F122BBCE}"/>
    <hyperlink ref="F64" r:id="rId6" display="https://www.mkm.ee/media/371/download" xr:uid="{A304573D-8D4E-4D14-9B4F-39B9125F9CA9}"/>
    <hyperlink ref="F67" r:id="rId7" display="https://cdn.sei.org/wp-content/uploads/2021/07/lopparuanne-vesinikuressursside-kasutamise-analuus.pdf" xr:uid="{069DF056-99E6-4AA2-A80D-65B312498E2E}"/>
    <hyperlink ref="F72" r:id="rId8" display="https://www.etag.ee/wp-content/uploads/2021/07/Tekst_l%C3%B5pparuanne_2021.04.29.pdf" xr:uid="{4BD8B4B6-7436-48B4-B665-30AE4C30A56E}"/>
    <hyperlink ref="F81" r:id="rId9" display="https://energiatalgud.ee/sites/default/files/2022-05/Climate-neutral electricity EE - final presentation.pdf" xr:uid="{9BFA66E1-5897-4D14-A45C-679CE8458FB2}"/>
    <hyperlink ref="F84" r:id="rId10" display="https://pdfs.semanticscholar.org/c67a/df4716de9f4abb83ae7d280ab41f6bd19882.pdf?_ga=2.90614611.85842339.1661843177-1618318884.1661843177" xr:uid="{6DD5A91F-02A3-4CBD-92E7-0A1B355E9D47}"/>
    <hyperlink ref="F87" r:id="rId11" display="https://energiatalgud.ee/sites/default/files/2022-06/VAHEARUANNE2 SALVESTUS v2.pdf" xr:uid="{448CD5C3-8490-4A54-8AEC-3C7A35388B8D}"/>
    <hyperlink ref="F90" r:id="rId12" display="https://envir.ee/media/4025/download" xr:uid="{D5D3603E-4744-47EF-B81C-31DDBB31A0E2}"/>
    <hyperlink ref="F93" r:id="rId13" display="https://pure.iiasa.ac.at/id/eprint/17356/1/MJ0221816ENN.en.pdf" xr:uid="{DB324E39-0F8B-45F7-A7CE-CD96EE1D82D1}"/>
    <hyperlink ref="F96" r:id="rId14" display="https://valitsus.ee/strateegia-eesti-2035-arengukavad-ja-planeering/strateegia" xr:uid="{02B697F7-14A6-4DC2-9035-38EB8810CCF9}"/>
    <hyperlink ref="F98" r:id="rId15" display="https://www.valitsus.ee/media/323/download" xr:uid="{6D02AE3A-5B8F-4A4F-BEA7-B0A77C0ECBAF}"/>
    <hyperlink ref="F101" r:id="rId16" display="https://www.riigiteataja.ee/aktilisa/3180/3201/6002/RKo_16032016_Lisa.pdf" xr:uid="{2D11CA78-D045-491C-97FE-7EFF8872494F}"/>
    <hyperlink ref="F102" r:id="rId17" display="https://valitsus.ee/media/4321/download" xr:uid="{4E0D457B-9987-4A02-A8B5-5866C88AA5CD}"/>
    <hyperlink ref="F105" r:id="rId18" display="https://ec.europa.eu/energy/sites/ener/files/documents/ee_ltrs_2020.pdf" xr:uid="{4D06136D-44C3-423A-AA22-38386B393EE1}"/>
    <hyperlink ref="F109" r:id="rId19" display="https://www.valitsus.ee/media/343/download" xr:uid="{CB637409-A4DB-4404-BD4F-BB4FD387172C}"/>
    <hyperlink ref="F113" r:id="rId20" display="https://www.koda.ee/sites/default/files/content-type/content/2018-02/toostuspoliitika_roheline_raamat.pdf" xr:uid="{31F70BFD-62E8-4EAD-8472-0DD86E6C8D1C}"/>
    <hyperlink ref="F119" r:id="rId21" display="https://energiatalgud.ee/sites/default/files/2022-06/D7 Action plan Report Final 22.6.22.pdf" xr:uid="{E595A1E3-B5DA-4E0C-9F4E-82FE6ABA9802}"/>
    <hyperlink ref="F124" r:id="rId22" display="https://rohetiiger.ee/wp-content/uploads/2021/12/Energia-teekaart-17122021.pdf" xr:uid="{6275331E-5B5F-475A-9773-6FEC0AA94AE8}"/>
    <hyperlink ref="F24" r:id="rId23" display="https://www.mkm.ee/media/434/download" xr:uid="{CAC9F120-2BF2-4083-AB09-8DF7DDC14952}"/>
    <hyperlink ref="F25" r:id="rId24" display="https://www.mkm.ee/media/434/download" xr:uid="{97963D4D-6DD9-48FA-9626-EB1C4A28AD29}"/>
    <hyperlink ref="F34" r:id="rId25" display="https://www.mkm.ee/media/443/download" xr:uid="{9F40FC88-9349-4C8B-8218-E1A8D2306E0F}"/>
    <hyperlink ref="F35" r:id="rId26" display="https://www.mkm.ee/media/443/download" xr:uid="{3C08BA3E-4C11-46FF-9383-A923C1A079D8}"/>
    <hyperlink ref="F37" r:id="rId27" display="https://www.mkm.ee/media/431/download" xr:uid="{46654807-0890-4519-92BD-9273735568FC}"/>
    <hyperlink ref="F38" r:id="rId28" display="https://www.mkm.ee/media/431/download" xr:uid="{8F39F223-881D-4B77-98CD-CA031AB018BE}"/>
    <hyperlink ref="F39" r:id="rId29" display="https://www.mkm.ee/media/431/download" xr:uid="{D3A5A2F8-BBF4-48E8-831F-2182DF923A40}"/>
    <hyperlink ref="F41" r:id="rId30" display="https://www.mkm.ee/download_all_files/23" xr:uid="{BE6B2FC3-EA9D-4022-B213-2C449F5CC657}"/>
    <hyperlink ref="F42" r:id="rId31" display="https://www.mkm.ee/download_all_files/23" xr:uid="{A6E98398-9872-4999-91F3-EA83F9B6AC7F}"/>
    <hyperlink ref="F44" r:id="rId32" display="https://www.mkm.ee/media/374/download" xr:uid="{3EDAAA1C-F4E2-43AA-A2A0-685154A11BFC}"/>
    <hyperlink ref="F45" r:id="rId33" display="https://www.mkm.ee/media/374/download" xr:uid="{47ED4733-342E-4DA2-9D3A-41924502143D}"/>
    <hyperlink ref="F46" r:id="rId34" display="https://www.mkm.ee/media/374/download" xr:uid="{D6605CC6-F254-4987-8A5F-105ED21A8E2D}"/>
    <hyperlink ref="F47" r:id="rId35" display="https://www.mkm.ee/media/374/download" xr:uid="{A98CCCA3-EB6D-4490-A508-0169022A299A}"/>
    <hyperlink ref="F48" r:id="rId36" display="https://www.mkm.ee/media/374/download" xr:uid="{6AEFF16E-3F6E-4D4E-ADB0-3A6A8FB6F186}"/>
    <hyperlink ref="F49" r:id="rId37" display="https://www.mkm.ee/media/374/download" xr:uid="{A7C8C59E-955C-46FC-9E94-4449595BCD1A}"/>
    <hyperlink ref="F50" r:id="rId38" display="https://www.mkm.ee/media/374/download" xr:uid="{F3D5C9FD-0994-42D0-9F18-1F8886D9C4C3}"/>
    <hyperlink ref="F51" r:id="rId39" display="https://www.mkm.ee/media/374/download" xr:uid="{DA968020-6E16-4860-9B76-CE6D2784989E}"/>
    <hyperlink ref="F52" r:id="rId40" display="https://www.mkm.ee/media/374/download" xr:uid="{4088488A-476B-47E9-9FA1-B73BE8976FE4}"/>
    <hyperlink ref="F65" r:id="rId41" display="https://www.mkm.ee/media/371/download" xr:uid="{8BD44182-A3C9-4614-A68C-E6C3052AA69A}"/>
    <hyperlink ref="F66" r:id="rId42" display="https://www.mkm.ee/media/371/download" xr:uid="{5CFCB3E8-270D-4955-94AC-3DEF3FE30F23}"/>
    <hyperlink ref="F68" r:id="rId43" display="https://cdn.sei.org/wp-content/uploads/2021/07/lopparuanne-vesinikuressursside-kasutamise-analuus.pdf" xr:uid="{1DA30050-5597-4B48-B249-A971C583B9B9}"/>
    <hyperlink ref="F69" r:id="rId44" display="https://cdn.sei.org/wp-content/uploads/2021/07/lopparuanne-vesinikuressursside-kasutamise-analuus.pdf" xr:uid="{419E99FF-B786-4D28-8552-EBDBCE0654C2}"/>
    <hyperlink ref="F70" r:id="rId45" display="https://cdn.sei.org/wp-content/uploads/2021/07/lopparuanne-vesinikuressursside-kasutamise-analuus.pdf" xr:uid="{E56483B7-A5BB-4827-99C0-9427A1068497}"/>
    <hyperlink ref="F71" r:id="rId46" display="https://cdn.sei.org/wp-content/uploads/2021/07/lopparuanne-vesinikuressursside-kasutamise-analuus.pdf" xr:uid="{B85BDB98-B451-4B1E-A282-B9AECA0D41DC}"/>
    <hyperlink ref="F73" r:id="rId47" display="https://www.etag.ee/wp-content/uploads/2021/07/Tekst_l%C3%B5pparuanne_2021.04.29.pdf" xr:uid="{9D9C4C62-B49F-4FF1-8DDB-221577576DA2}"/>
    <hyperlink ref="F74" r:id="rId48" display="https://www.etag.ee/wp-content/uploads/2021/07/Tekst_l%C3%B5pparuanne_2021.04.29.pdf" xr:uid="{2CB89471-D2C9-4773-A90E-05D0ED4AC60E}"/>
    <hyperlink ref="F75" r:id="rId49" display="https://www.etag.ee/wp-content/uploads/2021/07/Tekst_l%C3%B5pparuanne_2021.04.29.pdf" xr:uid="{6675912D-EA8A-40E4-9D8B-3E9F3766589E}"/>
    <hyperlink ref="F76" r:id="rId50" display="https://www.etag.ee/wp-content/uploads/2021/07/Tekst_l%C3%B5pparuanne_2021.04.29.pdf" xr:uid="{B62A4C9D-6A2F-473C-AED4-0A5E087B9338}"/>
    <hyperlink ref="F77" r:id="rId51" display="https://www.etag.ee/wp-content/uploads/2021/07/Tekst_l%C3%B5pparuanne_2021.04.29.pdf" xr:uid="{A54811A1-DB31-4E98-A276-8D838D171739}"/>
    <hyperlink ref="F79" r:id="rId52" display="https://www.mkm.ee/media/140/download" xr:uid="{091B17FA-EAE9-4D27-8291-ED601D2A3269}"/>
    <hyperlink ref="F80" r:id="rId53" display="https://www.mkm.ee/media/140/download" xr:uid="{E82EA3FB-084C-431B-92B0-3BAD13A158B8}"/>
    <hyperlink ref="F82" r:id="rId54" display="https://energiatalgud.ee/sites/default/files/2022-05/Climate-neutral electricity EE - final presentation.pdf" xr:uid="{4C8197E2-6AF4-499B-9800-3D57D49876AA}"/>
    <hyperlink ref="F83" r:id="rId55" display="https://energiatalgud.ee/sites/default/files/2022-05/Climate-neutral electricity EE - final presentation.pdf" xr:uid="{5C816AA7-0CAD-4358-A647-987AD4AFBE6C}"/>
    <hyperlink ref="F85" r:id="rId56" display="https://pdfs.semanticscholar.org/c67a/df4716de9f4abb83ae7d280ab41f6bd19882.pdf?_ga=2.90614611.85842339.1661843177-1618318884.1661843177" xr:uid="{4DF51218-D360-4889-8ECC-45B597DF338F}"/>
    <hyperlink ref="F86" r:id="rId57" display="https://pdfs.semanticscholar.org/c67a/df4716de9f4abb83ae7d280ab41f6bd19882.pdf?_ga=2.90614611.85842339.1661843177-1618318884.1661843177" xr:uid="{72341BC3-7809-4FA9-89C7-E2525D53F779}"/>
    <hyperlink ref="F88" r:id="rId58" display="https://energiatalgud.ee/sites/default/files/2022-06/VAHEARUANNE2 SALVESTUS v2.pdf" xr:uid="{1AF1608E-655F-41D6-8469-0B6A0F702CF9}"/>
    <hyperlink ref="F89" r:id="rId59" display="https://energiatalgud.ee/sites/default/files/2022-06/VAHEARUANNE2 SALVESTUS v2.pdf" xr:uid="{5052FD42-8CF9-4CE1-9F72-501F7382527A}"/>
    <hyperlink ref="F91" r:id="rId60" display="https://envir.ee/media/4025/download" xr:uid="{048951FF-7D4A-4EEC-B649-319798D06AC6}"/>
    <hyperlink ref="F92" r:id="rId61" display="https://envir.ee/media/4025/download" xr:uid="{0F19623C-FE21-429F-BAA6-D9EC6A30C57B}"/>
    <hyperlink ref="F94" r:id="rId62" display="https://pure.iiasa.ac.at/id/eprint/17356/1/MJ0221816ENN.en.pdf" xr:uid="{E05342DF-63FD-40D8-8D2C-D6BB3D222977}"/>
    <hyperlink ref="F95" r:id="rId63" display="https://pure.iiasa.ac.at/id/eprint/17356/1/MJ0221816ENN.en.pdf" xr:uid="{EA775AE1-BF9D-45F6-88D4-208D754172EC}"/>
    <hyperlink ref="F97" r:id="rId64" display="https://valitsus.ee/strateegia-eesti-2035-arengukavad-ja-planeering/strateegia" xr:uid="{0FB58C3C-2548-4794-9262-19728D010CED}"/>
    <hyperlink ref="F99" r:id="rId65" display="https://www.valitsus.ee/media/323/download" xr:uid="{1FEBD795-16B9-453F-AB77-C0F5436CC89A}"/>
    <hyperlink ref="F100" r:id="rId66" display="https://ec.europa.eu/clima/sites/lts/lts_ee_en.pdf" xr:uid="{09142D7E-E575-4497-BE1A-3CA133635F5E}"/>
    <hyperlink ref="F103" r:id="rId67" display="https://valitsus.ee/media/4321/download" xr:uid="{95EBA93F-DAEC-446C-A993-25D166B5A62F}"/>
    <hyperlink ref="F104" r:id="rId68" display="https://valitsus.ee/media/4321/download" xr:uid="{7B9FB80E-21C7-4567-BBE4-1B845115EFE8}"/>
    <hyperlink ref="F106" r:id="rId69" display="https://ec.europa.eu/energy/sites/ener/files/documents/ee_ltrs_2020.pdf" xr:uid="{B3420EB1-3C83-45B6-B5F1-21A5170BD17C}"/>
    <hyperlink ref="F107" r:id="rId70" display="https://ec.europa.eu/energy/sites/ener/files/documents/ee_ltrs_2020.pdf" xr:uid="{5BCF809B-D657-4805-9D6D-E97A4881F2F9}"/>
    <hyperlink ref="F108" r:id="rId71" display="https://ec.europa.eu/energy/sites/ener/files/documents/ee_ltrs_2020.pdf" xr:uid="{8CA116A6-0ADC-4CA7-A6A6-9BE0C5C6E327}"/>
    <hyperlink ref="F110" r:id="rId72" display="https://www.valitsus.ee/media/343/download" xr:uid="{22E89AE9-D386-46D1-8A1B-D45815D781D5}"/>
    <hyperlink ref="F111" r:id="rId73" display="https://www.valitsus.ee/media/343/download" xr:uid="{DD075D70-EE66-4BDD-ADFB-A0402D5CBF22}"/>
    <hyperlink ref="F112" r:id="rId74" display="https://www.valitsus.ee/media/343/download" xr:uid="{F0C0C404-F3D2-4498-80B1-84EA11B97F5E}"/>
    <hyperlink ref="F114" r:id="rId75" display="https://www.koda.ee/sites/default/files/content-type/content/2018-02/toostuspoliitika_roheline_raamat.pdf" xr:uid="{26B7939D-658B-4240-A4A2-9B1B9B2EA3A2}"/>
    <hyperlink ref="F115" r:id="rId76" display="https://www.koda.ee/sites/default/files/content-type/content/2018-02/toostuspoliitika_roheline_raamat.pdf" xr:uid="{3AD62CDE-F835-4587-B56F-72247DB90354}"/>
    <hyperlink ref="F116" r:id="rId77" display="https://www.koda.ee/sites/default/files/content-type/content/2018-02/toostuspoliitika_roheline_raamat.pdf" xr:uid="{BBBE84BB-3D37-4945-AED4-DFDBAA7883E5}"/>
    <hyperlink ref="F117" r:id="rId78" display="https://www.koda.ee/sites/default/files/content-type/content/2018-02/toostuspoliitika_roheline_raamat.pdf" xr:uid="{0114A052-BA1E-4503-B372-9AAE17F166B7}"/>
    <hyperlink ref="F120" r:id="rId79" display="https://energiatalgud.ee/sites/default/files/2022-06/D7 Action plan Report Final 22.6.22.pdf" xr:uid="{18A7A8D1-1BF8-4409-9689-7F62D7CC7A82}"/>
    <hyperlink ref="F121" r:id="rId80" display="https://energiatalgud.ee/sites/default/files/2022-06/D7 Action plan Report Final 22.6.22.pdf" xr:uid="{94542AFA-F807-4CD5-951B-3A8608254910}"/>
    <hyperlink ref="F122" r:id="rId81" display="https://www.ria.ee/sites/default/files/content-editors/ITT/digiriigi_keskkonnas6bralikkus_analyys.pdf" xr:uid="{31C1B783-1427-4962-A398-8C2FAC28FDF5}"/>
    <hyperlink ref="F123" r:id="rId82" display="https://www.ria.ee/sites/default/files/content-editors/ITT/digiriigi_keskkonnas6bralikkus_analyys.pdf" xr:uid="{8E6FFE44-E980-49C3-92DE-447CAE88A5DD}"/>
    <hyperlink ref="F125" r:id="rId83" display="https://rohetiiger.ee/wp-content/uploads/2021/12/Energia-teekaart-17122021.pdf" xr:uid="{C2BCC181-95EF-4582-9A8A-6175FFCEB0F0}"/>
    <hyperlink ref="F126" r:id="rId84" display="https://rohetiiger.ee/wp-content/uploads/2021/12/Energia-teekaart-17122021.pdf" xr:uid="{6FCF895B-E00E-4034-9220-82341BA0B3E2}"/>
    <hyperlink ref="F17" r:id="rId85" display="https://www.mkm.ee/media/457/download" xr:uid="{A9891874-2269-426B-AF05-D719CF904144}"/>
    <hyperlink ref="F18" r:id="rId86" display="https://www.mkm.ee/media/457/download" xr:uid="{176FD89A-770A-4A85-BA97-0329AF8BAD7E}"/>
    <hyperlink ref="F19" r:id="rId87" display="https://www.mkm.ee/media/457/download" xr:uid="{A6F0D73C-944D-44A5-ABA7-6A23D3F9ADB8}"/>
    <hyperlink ref="F20" r:id="rId88" display="https://www.mkm.ee/media/457/download" xr:uid="{2F6B5597-7E6F-45D5-A732-F344FF8E319E}"/>
    <hyperlink ref="F21" r:id="rId89" display="https://www.mkm.ee/media/457/download" xr:uid="{CC244D61-F8B7-4DCA-AAAE-D56174F6B473}"/>
    <hyperlink ref="F22" r:id="rId90" display="https://www.mkm.ee/media/457/download" xr:uid="{6466F494-FEA1-4D01-9EFC-8675327F6F85}"/>
    <hyperlink ref="F118" r:id="rId91" display="https://www.koda.ee/sites/default/files/content-type/content/2018-02/toostuspoliitika_roheline_raamat.pdf" xr:uid="{889CF0A2-C235-41D7-9234-7EE508469FC3}"/>
    <hyperlink ref="F4" r:id="rId92" display="https://energiatalgud.ee/sites/default/files/2022-08/D7%20report%2029_08_2022.pdf" xr:uid="{8C62662B-3F47-4F19-99A7-1DB52EC90020}"/>
    <hyperlink ref="F5:F15" r:id="rId93" display="https://energiatalgud.ee/sites/default/files/2022-08/D7%20report%2029_08_2022.pdf" xr:uid="{CB6ABD01-4BDD-4FC1-B7EF-CDB230B6820A}"/>
    <hyperlink ref="F26:F29" r:id="rId94" display="https://www.mkm.ee/media/434/download" xr:uid="{3883AAB8-93D7-46F9-BDE3-780B9CF0C19F}"/>
    <hyperlink ref="F30:F32" r:id="rId95" display="https://www.mkm.ee/media/434/download" xr:uid="{B7AD9602-1C83-4F59-8DF7-55C9882EB080}"/>
  </hyperlinks>
  <pageMargins left="0.7" right="0.7" top="0.75" bottom="0.75" header="0.3" footer="0.3"/>
  <pageSetup orientation="portrait" r:id="rId96"/>
  <drawing r:id="rId9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2CE92-2A9C-4AD3-9929-53C6A504642F}">
  <sheetPr>
    <tabColor theme="5"/>
    <outlinePr summaryBelow="0" summaryRight="0"/>
  </sheetPr>
  <dimension ref="A1:BM895"/>
  <sheetViews>
    <sheetView zoomScale="80" zoomScaleNormal="80" workbookViewId="0">
      <pane xSplit="5" ySplit="3" topLeftCell="F41" activePane="bottomRight" state="frozen"/>
      <selection pane="topRight" activeCell="F1" sqref="F1"/>
      <selection pane="bottomLeft" activeCell="A4" sqref="A4"/>
      <selection pane="bottomRight" activeCell="D5" sqref="D5:S214"/>
    </sheetView>
  </sheetViews>
  <sheetFormatPr defaultColWidth="8.8984375" defaultRowHeight="14.5" outlineLevelCol="1" x14ac:dyDescent="0.3"/>
  <cols>
    <col min="1" max="1" width="4.8984375" style="98" hidden="1" customWidth="1"/>
    <col min="2" max="2" width="4.8984375" style="98" hidden="1" customWidth="1" outlineLevel="1"/>
    <col min="3" max="3" width="4.09765625" style="98" hidden="1" customWidth="1" outlineLevel="1"/>
    <col min="4" max="4" width="14" style="98" bestFit="1" customWidth="1" outlineLevel="1"/>
    <col min="5" max="5" width="23.296875" style="98" customWidth="1"/>
    <col min="6" max="6" width="93.09765625" style="104" customWidth="1"/>
    <col min="7" max="7" width="58.3984375" style="107" customWidth="1"/>
    <col min="8" max="8" width="22.796875" style="102" customWidth="1" outlineLevel="1"/>
    <col min="9" max="9" width="24.69921875" style="102" customWidth="1" outlineLevel="1"/>
    <col min="10" max="10" width="12.3984375" style="102" customWidth="1" outlineLevel="1"/>
    <col min="11" max="11" width="24.796875" style="102" customWidth="1" outlineLevel="1"/>
    <col min="12" max="12" width="9.09765625" style="103" customWidth="1" outlineLevel="1"/>
    <col min="13" max="13" width="13.09765625" style="102" customWidth="1" outlineLevel="1"/>
    <col min="14" max="15" width="11.09765625" style="102" customWidth="1" outlineLevel="1"/>
    <col min="16" max="16" width="9.09765625" style="102" customWidth="1" outlineLevel="1"/>
    <col min="17" max="17" width="10" style="102" customWidth="1" outlineLevel="1"/>
    <col min="18" max="18" width="11" style="102" customWidth="1" outlineLevel="1"/>
    <col min="19" max="19" width="9.59765625" style="102" customWidth="1" outlineLevel="1"/>
    <col min="20" max="20" width="9.09765625"/>
    <col min="21" max="21" width="10.3984375" style="102" hidden="1" customWidth="1"/>
    <col min="22" max="22" width="5" style="102" hidden="1" customWidth="1"/>
    <col min="23" max="23" width="9.69921875" style="102" hidden="1" customWidth="1"/>
    <col min="24" max="24" width="4.59765625" style="102" hidden="1" customWidth="1"/>
    <col min="25" max="25" width="10.8984375" style="102" hidden="1" customWidth="1"/>
    <col min="26" max="26" width="5" style="102" hidden="1" customWidth="1"/>
    <col min="27" max="27" width="16.8984375" style="102" hidden="1" customWidth="1"/>
    <col min="28" max="28" width="13.296875" style="102" hidden="1" customWidth="1"/>
    <col min="29" max="29" width="5.09765625" style="103" hidden="1" customWidth="1"/>
    <col min="30" max="30" width="5.09765625" style="102" hidden="1" customWidth="1"/>
    <col min="31" max="31" width="5.09765625" style="101" hidden="1" customWidth="1"/>
    <col min="32" max="32" width="95.59765625" style="98" hidden="1" customWidth="1" collapsed="1"/>
    <col min="33" max="33" width="49.8984375" style="98" hidden="1" customWidth="1" outlineLevel="1"/>
    <col min="34" max="34" width="45.59765625" style="98" hidden="1" customWidth="1" outlineLevel="1"/>
    <col min="35" max="35" width="9.3984375" style="98" hidden="1" customWidth="1" outlineLevel="1"/>
    <col min="36" max="36" width="73.8984375" style="100" hidden="1" customWidth="1" collapsed="1"/>
    <col min="37" max="37" width="4.296875" style="98" hidden="1" customWidth="1" outlineLevel="1"/>
    <col min="38" max="38" width="56.09765625" style="99" hidden="1" customWidth="1" outlineLevel="1"/>
    <col min="39" max="39" width="3.296875" style="98" hidden="1" customWidth="1" outlineLevel="1"/>
    <col min="40" max="40" width="31.3984375" style="98" hidden="1" customWidth="1"/>
    <col min="41" max="42" width="15.8984375" style="98" hidden="1" customWidth="1"/>
    <col min="43" max="43" width="31.3984375" style="98" hidden="1" customWidth="1"/>
    <col min="44" max="45" width="15.8984375" style="98" hidden="1" customWidth="1"/>
    <col min="46" max="16384" width="8.8984375" style="98"/>
  </cols>
  <sheetData>
    <row r="1" spans="1:41" s="136" customFormat="1" x14ac:dyDescent="0.3">
      <c r="A1" s="145" t="s">
        <v>1432</v>
      </c>
      <c r="C1" s="144"/>
      <c r="D1" s="141"/>
      <c r="E1" s="141"/>
      <c r="F1" s="221"/>
      <c r="G1" s="140"/>
      <c r="H1" s="140"/>
      <c r="I1" s="140"/>
      <c r="J1" s="140"/>
      <c r="K1" s="140"/>
      <c r="L1" s="248" t="s">
        <v>1426</v>
      </c>
      <c r="M1" s="249"/>
      <c r="N1" s="249"/>
      <c r="O1" s="249"/>
      <c r="P1" s="249"/>
      <c r="Q1" s="249"/>
      <c r="R1" s="249"/>
      <c r="S1" s="249"/>
      <c r="U1" s="249" t="s">
        <v>1425</v>
      </c>
      <c r="V1" s="249"/>
      <c r="W1" s="249"/>
      <c r="X1" s="249"/>
      <c r="Y1" s="249"/>
      <c r="Z1" s="249"/>
      <c r="AA1" s="249"/>
      <c r="AB1" s="250"/>
      <c r="AC1" s="248" t="s">
        <v>1424</v>
      </c>
      <c r="AD1" s="249"/>
      <c r="AE1" s="250"/>
      <c r="AF1" s="139" t="s">
        <v>1423</v>
      </c>
      <c r="AG1" s="139"/>
      <c r="AH1" s="139"/>
      <c r="AI1" s="139"/>
      <c r="AJ1" s="251" t="s">
        <v>1422</v>
      </c>
      <c r="AK1" s="252"/>
      <c r="AL1" s="253"/>
      <c r="AM1" s="137"/>
      <c r="AN1" s="137"/>
    </row>
    <row r="2" spans="1:41" s="119" customFormat="1" ht="37.5" customHeight="1" x14ac:dyDescent="0.3">
      <c r="A2" s="119" t="s">
        <v>1421</v>
      </c>
      <c r="B2" s="119" t="s">
        <v>1420</v>
      </c>
      <c r="C2" s="119" t="s">
        <v>1419</v>
      </c>
      <c r="D2" s="120" t="s">
        <v>925</v>
      </c>
      <c r="E2" s="120" t="s">
        <v>1417</v>
      </c>
      <c r="F2" s="121" t="s">
        <v>1433</v>
      </c>
      <c r="G2" s="120" t="s">
        <v>1847</v>
      </c>
      <c r="H2" s="129" t="s">
        <v>1395</v>
      </c>
      <c r="I2" s="129" t="s">
        <v>2052</v>
      </c>
      <c r="J2" s="129" t="s">
        <v>1849</v>
      </c>
      <c r="K2" s="129" t="s">
        <v>1819</v>
      </c>
      <c r="L2" s="131" t="s">
        <v>1402</v>
      </c>
      <c r="M2" s="129" t="s">
        <v>1850</v>
      </c>
      <c r="N2" s="129" t="s">
        <v>1819</v>
      </c>
      <c r="O2" s="129" t="s">
        <v>1820</v>
      </c>
      <c r="P2" s="129" t="s">
        <v>1399</v>
      </c>
      <c r="Q2" s="129" t="s">
        <v>1398</v>
      </c>
      <c r="R2" s="129" t="s">
        <v>1397</v>
      </c>
      <c r="S2" s="129" t="s">
        <v>1396</v>
      </c>
      <c r="U2" s="129" t="s">
        <v>1394</v>
      </c>
      <c r="V2" s="127" t="s">
        <v>1391</v>
      </c>
      <c r="W2" s="129" t="s">
        <v>1393</v>
      </c>
      <c r="X2" s="130" t="s">
        <v>1391</v>
      </c>
      <c r="Y2" s="129" t="s">
        <v>1392</v>
      </c>
      <c r="Z2" s="130" t="s">
        <v>1391</v>
      </c>
      <c r="AA2" s="129" t="s">
        <v>1390</v>
      </c>
      <c r="AB2" s="129" t="s">
        <v>1389</v>
      </c>
      <c r="AC2" s="128" t="s">
        <v>1388</v>
      </c>
      <c r="AD2" s="127" t="s">
        <v>1387</v>
      </c>
      <c r="AE2" s="126" t="s">
        <v>1386</v>
      </c>
      <c r="AF2" s="120" t="s">
        <v>1385</v>
      </c>
      <c r="AG2" s="120" t="s">
        <v>1384</v>
      </c>
      <c r="AH2" s="120" t="s">
        <v>1383</v>
      </c>
      <c r="AI2" s="120"/>
      <c r="AJ2" s="122" t="s">
        <v>1382</v>
      </c>
      <c r="AK2" s="120"/>
      <c r="AL2" s="121" t="s">
        <v>8</v>
      </c>
      <c r="AM2" s="120"/>
      <c r="AN2" s="120"/>
      <c r="AO2" s="119" t="s">
        <v>1381</v>
      </c>
    </row>
    <row r="3" spans="1:41" s="119" customFormat="1" ht="12" customHeight="1" x14ac:dyDescent="0.3">
      <c r="A3" s="119" t="e">
        <f>MAX(A9:A895)</f>
        <v>#N/A</v>
      </c>
      <c r="B3" s="119">
        <f>COUNT(B9:B895)</f>
        <v>769</v>
      </c>
      <c r="D3" s="120"/>
      <c r="E3" s="120"/>
      <c r="F3" s="121"/>
      <c r="G3" s="120"/>
      <c r="H3" s="120"/>
      <c r="I3" s="120"/>
      <c r="J3" s="120"/>
      <c r="K3" s="120"/>
      <c r="L3" s="122">
        <f>COUNT(L9:L895)</f>
        <v>33</v>
      </c>
      <c r="M3" s="120">
        <f>COUNT(M9:M895)</f>
        <v>12</v>
      </c>
      <c r="N3" s="120">
        <f>COUNT(N9:N895)</f>
        <v>17</v>
      </c>
      <c r="O3" s="120"/>
      <c r="P3" s="120">
        <f>COUNT(P9:P895)</f>
        <v>8</v>
      </c>
      <c r="Q3" s="120">
        <f>COUNT(Q9:Q895)</f>
        <v>9</v>
      </c>
      <c r="R3" s="120">
        <f>COUNT(R9:R895)</f>
        <v>20</v>
      </c>
      <c r="S3" s="120">
        <f>COUNT(S9:S895)</f>
        <v>19</v>
      </c>
      <c r="U3" s="123" t="s">
        <v>1380</v>
      </c>
      <c r="V3" s="123"/>
      <c r="W3" s="123" t="s">
        <v>1380</v>
      </c>
      <c r="X3" s="123"/>
      <c r="Y3" s="120" t="s">
        <v>1379</v>
      </c>
      <c r="Z3" s="120"/>
      <c r="AA3" s="120" t="s">
        <v>1378</v>
      </c>
      <c r="AB3" s="120" t="s">
        <v>1377</v>
      </c>
      <c r="AC3" s="122">
        <f>SUM(AC9:AC895)</f>
        <v>0</v>
      </c>
      <c r="AD3" s="120">
        <f>SUM(AD9:AD895)</f>
        <v>0</v>
      </c>
      <c r="AE3" s="121">
        <f>SUM(AE9:AE895)</f>
        <v>85</v>
      </c>
      <c r="AF3" s="120"/>
      <c r="AG3" s="120"/>
      <c r="AH3" s="120"/>
      <c r="AI3" s="120"/>
      <c r="AJ3" s="122"/>
      <c r="AK3" s="121">
        <f>SUM(AK9:AK895)</f>
        <v>0</v>
      </c>
      <c r="AL3" s="121"/>
      <c r="AM3" s="121">
        <f>SUM(AM9:AM895)</f>
        <v>0</v>
      </c>
      <c r="AN3" s="120"/>
    </row>
    <row r="4" spans="1:41" s="119" customFormat="1" ht="22.5" customHeight="1" x14ac:dyDescent="0.3">
      <c r="D4" s="213"/>
      <c r="E4" s="256" t="s">
        <v>1881</v>
      </c>
      <c r="F4" s="257"/>
      <c r="G4" s="213"/>
      <c r="H4" s="213"/>
      <c r="I4" s="213"/>
      <c r="J4" s="213"/>
      <c r="K4" s="213"/>
      <c r="L4" s="214"/>
      <c r="M4" s="213"/>
      <c r="N4" s="213"/>
      <c r="O4" s="213"/>
      <c r="P4" s="213"/>
      <c r="Q4" s="213"/>
      <c r="R4" s="213"/>
      <c r="S4" s="213"/>
      <c r="U4" s="220"/>
      <c r="V4" s="220"/>
      <c r="W4" s="220"/>
      <c r="X4" s="220"/>
      <c r="Y4" s="217"/>
      <c r="Z4" s="217"/>
      <c r="AA4" s="217"/>
      <c r="AB4" s="217"/>
      <c r="AC4" s="218"/>
      <c r="AD4" s="217"/>
      <c r="AE4" s="219"/>
      <c r="AF4" s="217"/>
      <c r="AG4" s="217"/>
      <c r="AH4" s="217"/>
      <c r="AI4" s="217"/>
      <c r="AJ4" s="218"/>
      <c r="AK4" s="217"/>
      <c r="AL4" s="219"/>
      <c r="AM4" s="217"/>
      <c r="AN4" s="217"/>
    </row>
    <row r="5" spans="1:41" s="380" customFormat="1" ht="22.5" customHeight="1" x14ac:dyDescent="0.35">
      <c r="D5" s="394"/>
      <c r="E5" s="201" t="s">
        <v>1835</v>
      </c>
      <c r="F5" s="325" t="s">
        <v>2103</v>
      </c>
      <c r="G5" s="394"/>
      <c r="H5" s="327" t="s">
        <v>2036</v>
      </c>
      <c r="I5" s="327"/>
      <c r="J5" s="200"/>
      <c r="K5" s="200" t="s">
        <v>2112</v>
      </c>
      <c r="L5" s="394"/>
      <c r="M5" s="394"/>
      <c r="N5" s="394"/>
      <c r="O5" s="394"/>
      <c r="P5" s="394"/>
      <c r="Q5" s="394"/>
      <c r="R5" s="394"/>
      <c r="S5" s="394"/>
      <c r="U5" s="384"/>
      <c r="V5" s="384"/>
      <c r="W5" s="384"/>
      <c r="X5" s="384"/>
      <c r="Y5" s="381"/>
      <c r="Z5" s="381"/>
      <c r="AA5" s="381"/>
      <c r="AB5" s="381"/>
      <c r="AC5" s="383"/>
      <c r="AD5" s="381"/>
      <c r="AE5" s="382"/>
      <c r="AF5" s="381"/>
      <c r="AG5" s="381"/>
      <c r="AH5" s="381"/>
      <c r="AI5" s="381"/>
      <c r="AJ5" s="383"/>
      <c r="AK5" s="381"/>
      <c r="AL5" s="382"/>
      <c r="AM5" s="381"/>
      <c r="AN5" s="381"/>
    </row>
    <row r="6" spans="1:41" s="380" customFormat="1" ht="15" customHeight="1" x14ac:dyDescent="0.35">
      <c r="D6" s="394"/>
      <c r="E6" s="201" t="s">
        <v>1835</v>
      </c>
      <c r="F6" s="328" t="s">
        <v>1954</v>
      </c>
      <c r="G6" s="394"/>
      <c r="H6" s="327" t="s">
        <v>2036</v>
      </c>
      <c r="I6" s="327" t="s">
        <v>2066</v>
      </c>
      <c r="J6" s="200"/>
      <c r="K6" s="200"/>
      <c r="L6" s="394"/>
      <c r="M6" s="394"/>
      <c r="N6" s="394"/>
      <c r="O6" s="394"/>
      <c r="P6" s="394"/>
      <c r="Q6" s="394"/>
      <c r="R6" s="394"/>
      <c r="S6" s="394"/>
      <c r="U6" s="384"/>
      <c r="V6" s="384"/>
      <c r="W6" s="384"/>
      <c r="X6" s="384"/>
      <c r="Y6" s="381"/>
      <c r="Z6" s="381"/>
      <c r="AA6" s="381"/>
      <c r="AB6" s="381"/>
      <c r="AC6" s="383"/>
      <c r="AD6" s="381"/>
      <c r="AE6" s="382"/>
      <c r="AF6" s="381"/>
      <c r="AG6" s="381"/>
      <c r="AH6" s="381"/>
      <c r="AI6" s="381"/>
      <c r="AJ6" s="383"/>
      <c r="AK6" s="381"/>
      <c r="AL6" s="382"/>
      <c r="AM6" s="381"/>
      <c r="AN6" s="381"/>
    </row>
    <row r="7" spans="1:41" s="380" customFormat="1" ht="15" customHeight="1" x14ac:dyDescent="0.35">
      <c r="D7" s="394"/>
      <c r="E7" s="201" t="s">
        <v>1835</v>
      </c>
      <c r="F7" s="328" t="s">
        <v>1955</v>
      </c>
      <c r="G7" s="394"/>
      <c r="H7" s="331" t="s">
        <v>2040</v>
      </c>
      <c r="I7" s="331" t="s">
        <v>2067</v>
      </c>
      <c r="J7" s="200"/>
      <c r="K7" s="200"/>
      <c r="L7" s="394"/>
      <c r="M7" s="394"/>
      <c r="N7" s="394"/>
      <c r="O7" s="394"/>
      <c r="P7" s="394"/>
      <c r="Q7" s="394"/>
      <c r="R7" s="394"/>
      <c r="S7" s="394"/>
      <c r="U7" s="384"/>
      <c r="V7" s="384"/>
      <c r="W7" s="384"/>
      <c r="X7" s="384"/>
      <c r="Y7" s="381"/>
      <c r="Z7" s="381"/>
      <c r="AA7" s="381"/>
      <c r="AB7" s="381"/>
      <c r="AC7" s="383"/>
      <c r="AD7" s="381"/>
      <c r="AE7" s="382"/>
      <c r="AF7" s="381"/>
      <c r="AG7" s="381"/>
      <c r="AH7" s="381"/>
      <c r="AI7" s="381"/>
      <c r="AJ7" s="383"/>
      <c r="AK7" s="381"/>
      <c r="AL7" s="382"/>
      <c r="AM7" s="381"/>
      <c r="AN7" s="381"/>
    </row>
    <row r="8" spans="1:41" s="380" customFormat="1" ht="15" customHeight="1" x14ac:dyDescent="0.35">
      <c r="D8" s="394"/>
      <c r="E8" s="201" t="s">
        <v>1835</v>
      </c>
      <c r="F8" s="272" t="s">
        <v>1956</v>
      </c>
      <c r="G8" s="394"/>
      <c r="H8" s="327">
        <v>2023</v>
      </c>
      <c r="I8" s="331" t="s">
        <v>2068</v>
      </c>
      <c r="J8" s="200"/>
      <c r="K8" s="200"/>
      <c r="L8" s="394"/>
      <c r="M8" s="394"/>
      <c r="N8" s="394"/>
      <c r="O8" s="394"/>
      <c r="P8" s="394"/>
      <c r="Q8" s="394"/>
      <c r="R8" s="394"/>
      <c r="S8" s="394"/>
      <c r="U8" s="384"/>
      <c r="V8" s="384"/>
      <c r="W8" s="384"/>
      <c r="X8" s="384"/>
      <c r="Y8" s="381"/>
      <c r="Z8" s="381"/>
      <c r="AA8" s="381"/>
      <c r="AB8" s="381"/>
      <c r="AC8" s="383"/>
      <c r="AD8" s="381"/>
      <c r="AE8" s="382"/>
      <c r="AF8" s="381"/>
      <c r="AG8" s="381"/>
      <c r="AH8" s="381"/>
      <c r="AI8" s="381"/>
      <c r="AJ8" s="383"/>
      <c r="AK8" s="381"/>
      <c r="AL8" s="382"/>
      <c r="AM8" s="381"/>
      <c r="AN8" s="381"/>
    </row>
    <row r="9" spans="1:41" ht="59.5" customHeight="1" x14ac:dyDescent="0.35">
      <c r="D9" s="296"/>
      <c r="E9" s="297" t="s">
        <v>1454</v>
      </c>
      <c r="F9" s="298" t="s">
        <v>2020</v>
      </c>
      <c r="G9" s="298" t="s">
        <v>1893</v>
      </c>
      <c r="H9" s="288" t="s">
        <v>2044</v>
      </c>
      <c r="I9" s="288" t="s">
        <v>2066</v>
      </c>
      <c r="J9" s="200"/>
      <c r="K9" s="200" t="s">
        <v>2111</v>
      </c>
      <c r="L9" s="299">
        <v>1</v>
      </c>
      <c r="M9" s="299"/>
      <c r="N9" s="299"/>
      <c r="O9" s="299">
        <v>1</v>
      </c>
      <c r="P9" s="299"/>
      <c r="Q9" s="299">
        <v>1</v>
      </c>
      <c r="R9" s="299"/>
      <c r="S9" s="299"/>
      <c r="AE9" s="101">
        <v>1</v>
      </c>
      <c r="AI9" s="109"/>
      <c r="AL9" s="112"/>
    </row>
    <row r="10" spans="1:41" ht="33" customHeight="1" x14ac:dyDescent="0.35">
      <c r="D10" s="296"/>
      <c r="E10" s="297"/>
      <c r="F10" s="337" t="s">
        <v>2107</v>
      </c>
      <c r="G10" s="298"/>
      <c r="H10" s="288"/>
      <c r="I10" s="288"/>
      <c r="J10" s="200"/>
      <c r="K10" s="200"/>
      <c r="L10" s="299"/>
      <c r="M10" s="299"/>
      <c r="N10" s="299"/>
      <c r="O10" s="299"/>
      <c r="P10" s="299"/>
      <c r="Q10" s="299"/>
      <c r="R10" s="299"/>
      <c r="S10" s="299"/>
      <c r="AI10" s="109"/>
      <c r="AL10" s="112"/>
    </row>
    <row r="11" spans="1:41" ht="50" customHeight="1" x14ac:dyDescent="0.35">
      <c r="D11" s="300"/>
      <c r="E11" s="297" t="s">
        <v>1454</v>
      </c>
      <c r="F11" s="298" t="s">
        <v>2127</v>
      </c>
      <c r="G11" s="298" t="s">
        <v>1894</v>
      </c>
      <c r="H11" s="288" t="s">
        <v>2047</v>
      </c>
      <c r="I11" s="288" t="s">
        <v>2066</v>
      </c>
      <c r="J11" s="200"/>
      <c r="K11" s="200"/>
      <c r="L11" s="299">
        <v>1</v>
      </c>
      <c r="M11" s="299"/>
      <c r="N11" s="299"/>
      <c r="O11" s="299">
        <v>1</v>
      </c>
      <c r="P11" s="299">
        <v>1</v>
      </c>
      <c r="Q11" s="299"/>
      <c r="R11" s="299"/>
      <c r="S11" s="299"/>
      <c r="AE11" s="101">
        <v>1</v>
      </c>
      <c r="AI11" s="109"/>
      <c r="AL11" s="112"/>
    </row>
    <row r="12" spans="1:41" ht="25.5" customHeight="1" x14ac:dyDescent="0.35">
      <c r="D12" s="300"/>
      <c r="E12" s="201" t="s">
        <v>1835</v>
      </c>
      <c r="F12" s="335" t="s">
        <v>1968</v>
      </c>
      <c r="G12" s="298"/>
      <c r="H12" s="288" t="s">
        <v>2046</v>
      </c>
      <c r="I12" s="288" t="s">
        <v>2069</v>
      </c>
      <c r="J12" s="200"/>
      <c r="K12" s="200"/>
      <c r="L12" s="299"/>
      <c r="M12" s="299"/>
      <c r="N12" s="299"/>
      <c r="O12" s="299"/>
      <c r="P12" s="299"/>
      <c r="Q12" s="299"/>
      <c r="R12" s="299"/>
      <c r="S12" s="299"/>
      <c r="AI12" s="109"/>
      <c r="AL12" s="112"/>
    </row>
    <row r="13" spans="1:41" ht="18" customHeight="1" x14ac:dyDescent="0.35">
      <c r="D13" s="300"/>
      <c r="E13" s="201" t="s">
        <v>1835</v>
      </c>
      <c r="F13" s="337" t="s">
        <v>2106</v>
      </c>
      <c r="G13" s="298"/>
      <c r="H13" s="288"/>
      <c r="I13" s="288"/>
      <c r="J13" s="200"/>
      <c r="K13" s="200"/>
      <c r="L13" s="299"/>
      <c r="M13" s="299"/>
      <c r="N13" s="299"/>
      <c r="O13" s="299"/>
      <c r="P13" s="299"/>
      <c r="Q13" s="299"/>
      <c r="R13" s="299"/>
      <c r="S13" s="299"/>
      <c r="AI13" s="109"/>
      <c r="AL13" s="112"/>
    </row>
    <row r="14" spans="1:41" ht="24.5" customHeight="1" x14ac:dyDescent="0.35">
      <c r="D14" s="300"/>
      <c r="E14" s="201" t="s">
        <v>1835</v>
      </c>
      <c r="F14" s="335" t="s">
        <v>1964</v>
      </c>
      <c r="G14" s="298"/>
      <c r="H14" s="288" t="s">
        <v>2036</v>
      </c>
      <c r="I14" s="288" t="s">
        <v>2071</v>
      </c>
      <c r="J14" s="200"/>
      <c r="K14" s="200"/>
      <c r="L14" s="299"/>
      <c r="M14" s="299"/>
      <c r="N14" s="299"/>
      <c r="O14" s="299"/>
      <c r="P14" s="299"/>
      <c r="Q14" s="299"/>
      <c r="R14" s="299"/>
      <c r="S14" s="299"/>
      <c r="AI14" s="109"/>
      <c r="AL14" s="112"/>
    </row>
    <row r="15" spans="1:41" ht="22" customHeight="1" x14ac:dyDescent="0.35">
      <c r="D15" s="300"/>
      <c r="E15" s="201" t="s">
        <v>1835</v>
      </c>
      <c r="F15" s="335" t="s">
        <v>1965</v>
      </c>
      <c r="G15" s="298"/>
      <c r="H15" s="288" t="s">
        <v>2045</v>
      </c>
      <c r="I15" s="288" t="s">
        <v>2069</v>
      </c>
      <c r="J15" s="200"/>
      <c r="K15" s="200"/>
      <c r="L15" s="299"/>
      <c r="M15" s="299"/>
      <c r="N15" s="299"/>
      <c r="O15" s="299"/>
      <c r="P15" s="299"/>
      <c r="Q15" s="299"/>
      <c r="R15" s="299"/>
      <c r="S15" s="299"/>
      <c r="AI15" s="109"/>
      <c r="AL15" s="112"/>
    </row>
    <row r="16" spans="1:41" ht="52" x14ac:dyDescent="0.3">
      <c r="D16" s="296"/>
      <c r="E16" s="297" t="s">
        <v>1454</v>
      </c>
      <c r="F16" s="298" t="s">
        <v>2128</v>
      </c>
      <c r="G16" s="298" t="s">
        <v>1895</v>
      </c>
      <c r="H16" s="299"/>
      <c r="I16" s="299"/>
      <c r="J16" s="299"/>
      <c r="K16" s="299"/>
      <c r="L16" s="299">
        <v>1</v>
      </c>
      <c r="M16" s="299"/>
      <c r="N16" s="299"/>
      <c r="O16" s="299"/>
      <c r="P16" s="299">
        <v>2</v>
      </c>
      <c r="Q16" s="299"/>
      <c r="R16" s="299"/>
      <c r="S16" s="299"/>
      <c r="AE16" s="101">
        <v>1</v>
      </c>
      <c r="AI16" s="109"/>
      <c r="AL16" s="112"/>
    </row>
    <row r="17" spans="4:38" ht="39" x14ac:dyDescent="0.35">
      <c r="D17" s="296"/>
      <c r="E17" s="297" t="s">
        <v>1454</v>
      </c>
      <c r="F17" s="298" t="s">
        <v>2129</v>
      </c>
      <c r="G17" s="298" t="s">
        <v>1896</v>
      </c>
      <c r="H17" s="288" t="s">
        <v>2048</v>
      </c>
      <c r="I17" s="288" t="s">
        <v>2066</v>
      </c>
      <c r="J17" s="299"/>
      <c r="K17" s="299"/>
      <c r="L17" s="299"/>
      <c r="M17" s="299"/>
      <c r="N17" s="299"/>
      <c r="O17" s="299"/>
      <c r="P17" s="299">
        <v>1</v>
      </c>
      <c r="Q17" s="299"/>
      <c r="R17" s="299"/>
      <c r="S17" s="299"/>
      <c r="AE17" s="101">
        <v>1</v>
      </c>
      <c r="AI17" s="109"/>
      <c r="AL17" s="112"/>
    </row>
    <row r="18" spans="4:38" ht="26" x14ac:dyDescent="0.35">
      <c r="D18" s="296"/>
      <c r="E18" s="297" t="s">
        <v>1454</v>
      </c>
      <c r="F18" s="298" t="s">
        <v>2130</v>
      </c>
      <c r="G18" s="298" t="s">
        <v>1897</v>
      </c>
      <c r="H18" s="288">
        <v>2023</v>
      </c>
      <c r="I18" s="288" t="s">
        <v>2069</v>
      </c>
      <c r="J18" s="299"/>
      <c r="K18" s="299"/>
      <c r="L18" s="299"/>
      <c r="M18" s="299"/>
      <c r="N18" s="299"/>
      <c r="O18" s="299"/>
      <c r="P18" s="299"/>
      <c r="Q18" s="299">
        <v>1</v>
      </c>
      <c r="R18" s="299"/>
      <c r="S18" s="299"/>
      <c r="AE18" s="101">
        <v>1</v>
      </c>
      <c r="AI18" s="109"/>
      <c r="AL18" s="112"/>
    </row>
    <row r="19" spans="4:38" ht="26" x14ac:dyDescent="0.35">
      <c r="D19" s="296"/>
      <c r="E19" s="297" t="s">
        <v>1454</v>
      </c>
      <c r="F19" s="298" t="s">
        <v>2131</v>
      </c>
      <c r="G19" s="298" t="s">
        <v>1898</v>
      </c>
      <c r="H19" s="288" t="s">
        <v>2046</v>
      </c>
      <c r="I19" s="288" t="s">
        <v>2066</v>
      </c>
      <c r="J19" s="299"/>
      <c r="K19" s="299"/>
      <c r="L19" s="299"/>
      <c r="M19" s="299"/>
      <c r="N19" s="299"/>
      <c r="O19" s="299"/>
      <c r="P19" s="299"/>
      <c r="Q19" s="299"/>
      <c r="R19" s="299">
        <v>1</v>
      </c>
      <c r="S19" s="299"/>
      <c r="AE19" s="101">
        <v>1</v>
      </c>
      <c r="AI19" s="109"/>
      <c r="AL19" s="112"/>
    </row>
    <row r="20" spans="4:38" ht="26" x14ac:dyDescent="0.3">
      <c r="D20" s="300"/>
      <c r="E20" s="297" t="s">
        <v>1454</v>
      </c>
      <c r="F20" s="298" t="s">
        <v>1938</v>
      </c>
      <c r="G20" s="298" t="s">
        <v>1899</v>
      </c>
      <c r="H20" s="299"/>
      <c r="I20" s="299"/>
      <c r="J20" s="299"/>
      <c r="K20" s="299"/>
      <c r="L20" s="299">
        <v>1</v>
      </c>
      <c r="M20" s="299"/>
      <c r="N20" s="299"/>
      <c r="O20" s="299"/>
      <c r="P20" s="299"/>
      <c r="Q20" s="299"/>
      <c r="R20" s="299"/>
      <c r="S20" s="299"/>
      <c r="AE20" s="101">
        <v>1</v>
      </c>
      <c r="AI20" s="109"/>
      <c r="AL20" s="112"/>
    </row>
    <row r="21" spans="4:38" x14ac:dyDescent="0.3">
      <c r="D21" s="300"/>
      <c r="E21" s="297"/>
      <c r="F21" s="337" t="s">
        <v>2109</v>
      </c>
      <c r="G21" s="298"/>
      <c r="H21" s="299"/>
      <c r="I21" s="299"/>
      <c r="J21" s="299"/>
      <c r="K21" s="299"/>
      <c r="L21" s="299"/>
      <c r="M21" s="299"/>
      <c r="N21" s="299"/>
      <c r="O21" s="299"/>
      <c r="P21" s="299"/>
      <c r="Q21" s="299"/>
      <c r="R21" s="299"/>
      <c r="S21" s="299"/>
      <c r="AI21" s="109"/>
      <c r="AL21" s="112"/>
    </row>
    <row r="22" spans="4:38" x14ac:dyDescent="0.35">
      <c r="D22" s="300"/>
      <c r="E22" s="297"/>
      <c r="F22" s="335" t="s">
        <v>1972</v>
      </c>
      <c r="G22" s="298"/>
      <c r="H22" s="288" t="s">
        <v>2049</v>
      </c>
      <c r="I22" s="288" t="s">
        <v>2066</v>
      </c>
      <c r="J22" s="299"/>
      <c r="K22" s="299"/>
      <c r="L22" s="299"/>
      <c r="M22" s="299"/>
      <c r="N22" s="299"/>
      <c r="O22" s="299"/>
      <c r="P22" s="299"/>
      <c r="Q22" s="299"/>
      <c r="R22" s="299"/>
      <c r="S22" s="299"/>
      <c r="AI22" s="109"/>
      <c r="AL22" s="112"/>
    </row>
    <row r="23" spans="4:38" ht="29" x14ac:dyDescent="0.35">
      <c r="D23" s="300"/>
      <c r="E23" s="201" t="s">
        <v>1835</v>
      </c>
      <c r="F23" s="335" t="s">
        <v>1973</v>
      </c>
      <c r="G23" s="298"/>
      <c r="H23" s="288">
        <v>2024</v>
      </c>
      <c r="I23" s="288" t="s">
        <v>2066</v>
      </c>
      <c r="J23" s="299"/>
      <c r="K23" s="299"/>
      <c r="L23" s="299"/>
      <c r="M23" s="299"/>
      <c r="N23" s="299"/>
      <c r="O23" s="299"/>
      <c r="P23" s="299"/>
      <c r="Q23" s="299"/>
      <c r="R23" s="299"/>
      <c r="S23" s="299"/>
      <c r="AI23" s="109"/>
      <c r="AL23" s="112"/>
    </row>
    <row r="24" spans="4:38" ht="29" x14ac:dyDescent="0.3">
      <c r="D24" s="300"/>
      <c r="E24" s="201" t="s">
        <v>1835</v>
      </c>
      <c r="F24" s="298"/>
      <c r="G24" s="298"/>
      <c r="H24" s="299"/>
      <c r="I24" s="299"/>
      <c r="J24" s="299"/>
      <c r="K24" s="299"/>
      <c r="L24" s="299"/>
      <c r="M24" s="299"/>
      <c r="N24" s="299"/>
      <c r="O24" s="299"/>
      <c r="P24" s="299"/>
      <c r="Q24" s="299"/>
      <c r="R24" s="299"/>
      <c r="S24" s="299"/>
      <c r="AI24" s="109"/>
      <c r="AL24" s="112"/>
    </row>
    <row r="25" spans="4:38" ht="15.5" customHeight="1" x14ac:dyDescent="0.3">
      <c r="D25" s="300"/>
      <c r="E25" s="301"/>
      <c r="F25" s="264" t="s">
        <v>1914</v>
      </c>
      <c r="G25" s="298"/>
      <c r="H25" s="97" t="s">
        <v>1931</v>
      </c>
      <c r="I25" s="200"/>
      <c r="J25" s="200" t="s">
        <v>1934</v>
      </c>
      <c r="K25" s="97" t="s">
        <v>2076</v>
      </c>
      <c r="L25" s="299"/>
      <c r="M25" s="299"/>
      <c r="N25" s="299"/>
      <c r="O25" s="299"/>
      <c r="P25" s="299"/>
      <c r="Q25" s="299"/>
      <c r="R25" s="299"/>
      <c r="S25" s="299"/>
      <c r="AI25" s="109"/>
      <c r="AL25" s="112"/>
    </row>
    <row r="26" spans="4:38" ht="26" x14ac:dyDescent="0.3">
      <c r="D26" s="300"/>
      <c r="E26" s="301" t="s">
        <v>1918</v>
      </c>
      <c r="F26" s="302" t="s">
        <v>1915</v>
      </c>
      <c r="G26" s="298"/>
      <c r="H26" s="97" t="s">
        <v>2085</v>
      </c>
      <c r="I26" s="97" t="s">
        <v>2053</v>
      </c>
      <c r="J26" s="200"/>
      <c r="K26" s="97" t="s">
        <v>2076</v>
      </c>
      <c r="L26" s="299"/>
      <c r="M26" s="299"/>
      <c r="N26" s="299"/>
      <c r="O26" s="299"/>
      <c r="P26" s="299"/>
      <c r="Q26" s="299"/>
      <c r="R26" s="299"/>
      <c r="S26" s="299"/>
      <c r="AI26" s="109"/>
      <c r="AL26" s="112"/>
    </row>
    <row r="27" spans="4:38" ht="39" x14ac:dyDescent="0.3">
      <c r="D27" s="300"/>
      <c r="E27" s="301" t="s">
        <v>1918</v>
      </c>
      <c r="F27" s="302" t="s">
        <v>1916</v>
      </c>
      <c r="G27" s="298"/>
      <c r="H27" s="97" t="s">
        <v>2086</v>
      </c>
      <c r="I27" s="97" t="s">
        <v>2054</v>
      </c>
      <c r="J27" s="200"/>
      <c r="K27" s="97" t="s">
        <v>2076</v>
      </c>
      <c r="L27" s="299"/>
      <c r="M27" s="299"/>
      <c r="N27" s="299"/>
      <c r="O27" s="299"/>
      <c r="P27" s="299"/>
      <c r="Q27" s="299"/>
      <c r="R27" s="299"/>
      <c r="S27" s="299"/>
      <c r="AI27" s="109"/>
      <c r="AL27" s="112"/>
    </row>
    <row r="28" spans="4:38" ht="39" x14ac:dyDescent="0.3">
      <c r="D28" s="300"/>
      <c r="E28" s="301" t="s">
        <v>1918</v>
      </c>
      <c r="F28" s="302" t="s">
        <v>1917</v>
      </c>
      <c r="G28" s="298"/>
      <c r="H28" s="97" t="s">
        <v>2087</v>
      </c>
      <c r="I28" s="97" t="s">
        <v>2055</v>
      </c>
      <c r="J28" s="200"/>
      <c r="K28" s="97" t="s">
        <v>2076</v>
      </c>
      <c r="L28" s="299"/>
      <c r="M28" s="299"/>
      <c r="N28" s="299"/>
      <c r="O28" s="299"/>
      <c r="P28" s="299"/>
      <c r="Q28" s="299"/>
      <c r="R28" s="299"/>
      <c r="S28" s="299"/>
      <c r="AI28" s="109"/>
      <c r="AL28" s="112"/>
    </row>
    <row r="29" spans="4:38" ht="39" x14ac:dyDescent="0.3">
      <c r="D29" s="300"/>
      <c r="E29" s="301"/>
      <c r="F29" s="265" t="s">
        <v>1919</v>
      </c>
      <c r="G29" s="298"/>
      <c r="H29" s="97" t="s">
        <v>1930</v>
      </c>
      <c r="I29" s="97"/>
      <c r="J29" s="200" t="s">
        <v>1933</v>
      </c>
      <c r="K29" s="97" t="s">
        <v>2077</v>
      </c>
      <c r="L29" s="299"/>
      <c r="M29" s="299"/>
      <c r="N29" s="299"/>
      <c r="O29" s="299"/>
      <c r="P29" s="299"/>
      <c r="Q29" s="299"/>
      <c r="R29" s="299"/>
      <c r="S29" s="299"/>
      <c r="AI29" s="109"/>
      <c r="AL29" s="112"/>
    </row>
    <row r="30" spans="4:38" ht="52" x14ac:dyDescent="0.3">
      <c r="D30" s="300"/>
      <c r="E30" s="301" t="s">
        <v>1918</v>
      </c>
      <c r="F30" s="303" t="s">
        <v>1920</v>
      </c>
      <c r="G30" s="298"/>
      <c r="H30" s="97" t="s">
        <v>2088</v>
      </c>
      <c r="I30" s="97" t="s">
        <v>2056</v>
      </c>
      <c r="J30" s="200"/>
      <c r="K30" s="97" t="s">
        <v>2078</v>
      </c>
      <c r="L30" s="299"/>
      <c r="M30" s="299"/>
      <c r="N30" s="299"/>
      <c r="O30" s="299"/>
      <c r="P30" s="299"/>
      <c r="Q30" s="299"/>
      <c r="R30" s="299"/>
      <c r="S30" s="299"/>
      <c r="AI30" s="109"/>
      <c r="AL30" s="112"/>
    </row>
    <row r="31" spans="4:38" ht="26" x14ac:dyDescent="0.3">
      <c r="D31" s="300"/>
      <c r="E31" s="301" t="s">
        <v>1918</v>
      </c>
      <c r="F31" s="303" t="s">
        <v>1921</v>
      </c>
      <c r="G31" s="298"/>
      <c r="H31" s="200" t="s">
        <v>1861</v>
      </c>
      <c r="I31" s="200" t="s">
        <v>2053</v>
      </c>
      <c r="J31" s="200"/>
      <c r="K31" s="97" t="s">
        <v>2078</v>
      </c>
      <c r="L31" s="299"/>
      <c r="M31" s="299"/>
      <c r="N31" s="299"/>
      <c r="O31" s="299"/>
      <c r="P31" s="299"/>
      <c r="Q31" s="299"/>
      <c r="R31" s="299"/>
      <c r="S31" s="299"/>
      <c r="AI31" s="109"/>
      <c r="AL31" s="112"/>
    </row>
    <row r="32" spans="4:38" ht="26" x14ac:dyDescent="0.3">
      <c r="D32" s="300"/>
      <c r="E32" s="301" t="s">
        <v>1918</v>
      </c>
      <c r="F32" s="303" t="s">
        <v>1922</v>
      </c>
      <c r="G32" s="298"/>
      <c r="H32" s="97" t="s">
        <v>2089</v>
      </c>
      <c r="I32" s="200" t="s">
        <v>2053</v>
      </c>
      <c r="J32" s="200"/>
      <c r="K32" s="97" t="s">
        <v>2078</v>
      </c>
      <c r="L32" s="299"/>
      <c r="M32" s="299"/>
      <c r="N32" s="299"/>
      <c r="O32" s="299"/>
      <c r="P32" s="299"/>
      <c r="Q32" s="299"/>
      <c r="R32" s="299"/>
      <c r="S32" s="299"/>
      <c r="AI32" s="109"/>
      <c r="AL32" s="112"/>
    </row>
    <row r="33" spans="1:41" s="119" customFormat="1" ht="12" customHeight="1" x14ac:dyDescent="0.3">
      <c r="D33" s="304"/>
      <c r="E33" s="304"/>
      <c r="F33" s="303" t="s">
        <v>1923</v>
      </c>
      <c r="G33" s="304"/>
      <c r="H33" s="200" t="s">
        <v>1376</v>
      </c>
      <c r="I33" s="200" t="s">
        <v>2053</v>
      </c>
      <c r="J33" s="200"/>
      <c r="K33" s="97" t="s">
        <v>2078</v>
      </c>
      <c r="L33" s="304"/>
      <c r="M33" s="304"/>
      <c r="N33" s="304"/>
      <c r="O33" s="304"/>
      <c r="P33" s="304"/>
      <c r="Q33" s="304"/>
      <c r="R33" s="304"/>
      <c r="S33" s="304"/>
      <c r="U33" s="220"/>
      <c r="V33" s="220"/>
      <c r="W33" s="220"/>
      <c r="X33" s="220"/>
      <c r="Y33" s="217"/>
      <c r="Z33" s="217"/>
      <c r="AA33" s="217"/>
      <c r="AB33" s="217"/>
      <c r="AC33" s="218"/>
      <c r="AD33" s="217"/>
      <c r="AE33" s="219"/>
      <c r="AF33" s="217"/>
      <c r="AG33" s="217"/>
      <c r="AH33" s="217"/>
      <c r="AI33" s="217"/>
      <c r="AJ33" s="218"/>
      <c r="AK33" s="217"/>
      <c r="AL33" s="219"/>
      <c r="AM33" s="217"/>
      <c r="AN33" s="217"/>
    </row>
    <row r="34" spans="1:41" s="212" customFormat="1" ht="12" customHeight="1" x14ac:dyDescent="0.3">
      <c r="D34" s="395" t="s">
        <v>1863</v>
      </c>
      <c r="E34" s="395"/>
      <c r="F34" s="395"/>
      <c r="G34" s="395"/>
      <c r="H34" s="313"/>
      <c r="I34" s="313"/>
      <c r="J34" s="313"/>
      <c r="K34" s="313"/>
      <c r="L34" s="396"/>
      <c r="M34" s="396"/>
      <c r="N34" s="396"/>
      <c r="O34" s="396"/>
      <c r="P34" s="396"/>
      <c r="Q34" s="396"/>
      <c r="R34" s="396"/>
      <c r="S34" s="396"/>
      <c r="U34" s="216"/>
      <c r="V34" s="216"/>
      <c r="W34" s="216"/>
      <c r="X34" s="216"/>
      <c r="Y34" s="213"/>
      <c r="Z34" s="213"/>
      <c r="AA34" s="213"/>
      <c r="AB34" s="213"/>
      <c r="AC34" s="214"/>
      <c r="AD34" s="213"/>
      <c r="AE34" s="215"/>
      <c r="AF34" s="213"/>
      <c r="AG34" s="213"/>
      <c r="AH34" s="213"/>
      <c r="AI34" s="213"/>
      <c r="AJ34" s="214"/>
      <c r="AK34" s="213"/>
      <c r="AL34" s="215"/>
      <c r="AM34" s="213"/>
      <c r="AN34" s="213"/>
    </row>
    <row r="35" spans="1:41" s="119" customFormat="1" ht="12" customHeight="1" x14ac:dyDescent="0.3">
      <c r="D35" s="290" t="s">
        <v>1823</v>
      </c>
      <c r="E35" s="295"/>
      <c r="F35" s="295"/>
      <c r="G35" s="295"/>
      <c r="H35" s="295"/>
      <c r="I35" s="295"/>
      <c r="J35" s="295"/>
      <c r="K35" s="295"/>
      <c r="L35" s="295"/>
      <c r="M35" s="295"/>
      <c r="N35" s="295"/>
      <c r="O35" s="295"/>
      <c r="P35" s="295"/>
      <c r="Q35" s="295"/>
      <c r="R35" s="295"/>
      <c r="S35" s="295"/>
      <c r="U35" s="220"/>
      <c r="V35" s="220"/>
      <c r="W35" s="220"/>
      <c r="X35" s="220"/>
      <c r="Y35" s="217"/>
      <c r="Z35" s="217"/>
      <c r="AA35" s="217"/>
      <c r="AB35" s="217"/>
      <c r="AC35" s="218"/>
      <c r="AD35" s="217"/>
      <c r="AE35" s="219"/>
      <c r="AF35" s="217"/>
      <c r="AG35" s="217"/>
      <c r="AH35" s="217"/>
      <c r="AI35" s="217"/>
      <c r="AJ35" s="218"/>
      <c r="AK35" s="217"/>
      <c r="AL35" s="219"/>
      <c r="AM35" s="217"/>
      <c r="AN35" s="217"/>
    </row>
    <row r="36" spans="1:41" x14ac:dyDescent="0.3">
      <c r="A36" s="98">
        <f>VLOOKUP(E36,[1]Validation!$G$2:$H$39,2)</f>
        <v>10</v>
      </c>
      <c r="B36" s="98">
        <v>250</v>
      </c>
      <c r="C36" s="98">
        <f>COUNTIF(E:E,E36)</f>
        <v>3</v>
      </c>
      <c r="D36" s="294"/>
      <c r="E36" s="397" t="s">
        <v>221</v>
      </c>
      <c r="F36" s="289" t="s">
        <v>1177</v>
      </c>
      <c r="G36" s="289"/>
      <c r="H36" s="293"/>
      <c r="I36" s="293"/>
      <c r="J36" s="293"/>
      <c r="K36" s="293"/>
      <c r="L36" s="293"/>
      <c r="M36" s="293"/>
      <c r="N36" s="293">
        <v>1</v>
      </c>
      <c r="O36" s="293"/>
      <c r="P36" s="293"/>
      <c r="Q36" s="293"/>
      <c r="R36" s="293"/>
      <c r="S36" s="293"/>
      <c r="V36" s="102">
        <f>IFERROR(VLOOKUP(U36,[1]Validation!$A$22:$B$24,2,),0)</f>
        <v>0</v>
      </c>
      <c r="X36" s="102">
        <f>IFERROR(VLOOKUP(W36,[1]Validation!$A$21:$C$24,3,),0)</f>
        <v>0</v>
      </c>
      <c r="Z36" s="102">
        <f>IFERROR(VLOOKUP(Y36,[1]Validation!$A$22:$D$24,4,),0)</f>
        <v>0</v>
      </c>
      <c r="AA36" s="102" t="e">
        <f>#REF!+#REF!</f>
        <v>#REF!</v>
      </c>
      <c r="AB36" s="102">
        <f>IFERROR(V36+X36+Z36+AA36,0)</f>
        <v>0</v>
      </c>
      <c r="AE36" s="101">
        <v>1</v>
      </c>
      <c r="AI36" s="109">
        <f>COUNTA(AF36:AH36)</f>
        <v>0</v>
      </c>
      <c r="AK36" s="98">
        <f>COUNTA(AJ36)</f>
        <v>0</v>
      </c>
      <c r="AM36" s="98">
        <f>COUNTA(AL36)</f>
        <v>0</v>
      </c>
      <c r="AO36" s="98" t="e">
        <f>#REF!+#REF!+#REF!+#REF!+#REF!+#REF!+#REF!+AK36+AM36+AI36</f>
        <v>#REF!</v>
      </c>
    </row>
    <row r="37" spans="1:41" x14ac:dyDescent="0.3">
      <c r="D37" s="294"/>
      <c r="E37" s="397"/>
      <c r="F37" s="267" t="s">
        <v>2079</v>
      </c>
      <c r="G37" s="289"/>
      <c r="H37" s="293"/>
      <c r="I37" s="293"/>
      <c r="J37" s="293"/>
      <c r="K37" s="293"/>
      <c r="L37" s="293"/>
      <c r="M37" s="293"/>
      <c r="N37" s="293"/>
      <c r="O37" s="293"/>
      <c r="P37" s="293"/>
      <c r="Q37" s="293"/>
      <c r="R37" s="293"/>
      <c r="S37" s="293"/>
      <c r="AI37" s="109"/>
    </row>
    <row r="38" spans="1:41" ht="53.5" customHeight="1" x14ac:dyDescent="0.3">
      <c r="D38" s="294"/>
      <c r="E38" s="199" t="s">
        <v>1918</v>
      </c>
      <c r="F38" s="262" t="s">
        <v>1939</v>
      </c>
      <c r="G38" s="289"/>
      <c r="H38" s="97" t="s">
        <v>2093</v>
      </c>
      <c r="I38" s="97" t="s">
        <v>2059</v>
      </c>
      <c r="J38" s="200"/>
      <c r="K38" s="97" t="s">
        <v>2083</v>
      </c>
      <c r="L38" s="293"/>
      <c r="M38" s="293"/>
      <c r="N38" s="293"/>
      <c r="O38" s="293"/>
      <c r="P38" s="293"/>
      <c r="Q38" s="293"/>
      <c r="R38" s="293"/>
      <c r="S38" s="293"/>
      <c r="AI38" s="109"/>
    </row>
    <row r="39" spans="1:41" ht="43" customHeight="1" x14ac:dyDescent="0.3">
      <c r="D39" s="294"/>
      <c r="E39" s="199" t="s">
        <v>1918</v>
      </c>
      <c r="F39" s="262" t="s">
        <v>1940</v>
      </c>
      <c r="G39" s="289"/>
      <c r="H39" s="97" t="s">
        <v>2094</v>
      </c>
      <c r="I39" s="97" t="s">
        <v>2059</v>
      </c>
      <c r="J39" s="200"/>
      <c r="K39" s="200"/>
      <c r="L39" s="293"/>
      <c r="M39" s="293"/>
      <c r="N39" s="293"/>
      <c r="O39" s="293"/>
      <c r="P39" s="293"/>
      <c r="Q39" s="293"/>
      <c r="R39" s="293"/>
      <c r="S39" s="293"/>
      <c r="AI39" s="109"/>
    </row>
    <row r="40" spans="1:41" s="119" customFormat="1" ht="12" customHeight="1" x14ac:dyDescent="0.3">
      <c r="D40" s="290" t="s">
        <v>1883</v>
      </c>
      <c r="E40" s="295"/>
      <c r="F40" s="295"/>
      <c r="G40" s="295"/>
      <c r="H40" s="295"/>
      <c r="I40" s="295"/>
      <c r="J40" s="295"/>
      <c r="K40" s="295"/>
      <c r="L40" s="295"/>
      <c r="M40" s="295"/>
      <c r="N40" s="295"/>
      <c r="O40" s="295"/>
      <c r="P40" s="295"/>
      <c r="Q40" s="295"/>
      <c r="R40" s="295"/>
      <c r="S40" s="295"/>
      <c r="U40" s="220"/>
      <c r="V40" s="220"/>
      <c r="W40" s="220"/>
      <c r="X40" s="220"/>
      <c r="Y40" s="217"/>
      <c r="Z40" s="217"/>
      <c r="AA40" s="217"/>
      <c r="AB40" s="217"/>
      <c r="AC40" s="218"/>
      <c r="AD40" s="217"/>
      <c r="AE40" s="219"/>
      <c r="AF40" s="217"/>
      <c r="AG40" s="217"/>
      <c r="AH40" s="217"/>
      <c r="AI40" s="217"/>
      <c r="AJ40" s="218"/>
      <c r="AK40" s="217"/>
      <c r="AL40" s="219"/>
      <c r="AM40" s="217"/>
      <c r="AN40" s="217"/>
    </row>
    <row r="41" spans="1:41" ht="43.5" x14ac:dyDescent="0.3">
      <c r="D41" s="294"/>
      <c r="E41" s="397" t="s">
        <v>1</v>
      </c>
      <c r="F41" s="398" t="s">
        <v>1463</v>
      </c>
      <c r="G41" s="398"/>
      <c r="H41" s="293"/>
      <c r="I41" s="293"/>
      <c r="J41" s="293"/>
      <c r="K41" s="293"/>
      <c r="L41" s="293">
        <v>1</v>
      </c>
      <c r="M41" s="293"/>
      <c r="N41" s="293"/>
      <c r="O41" s="293">
        <v>1</v>
      </c>
      <c r="P41" s="293"/>
      <c r="Q41" s="293"/>
      <c r="R41" s="293"/>
      <c r="S41" s="293"/>
      <c r="AI41" s="109"/>
    </row>
    <row r="42" spans="1:41" ht="58" customHeight="1" x14ac:dyDescent="0.3">
      <c r="A42" s="98">
        <f>VLOOKUP(E42,[1]Validation!$G$2:$H$39,2)</f>
        <v>23</v>
      </c>
      <c r="B42" s="98">
        <v>218</v>
      </c>
      <c r="C42" s="98">
        <f>COUNTIF(E:E,E42)</f>
        <v>9</v>
      </c>
      <c r="D42" s="294"/>
      <c r="E42" s="397" t="s">
        <v>170</v>
      </c>
      <c r="F42" s="289" t="s">
        <v>1900</v>
      </c>
      <c r="G42" s="289"/>
      <c r="H42" s="293"/>
      <c r="I42" s="293"/>
      <c r="J42" s="293"/>
      <c r="K42" s="293"/>
      <c r="L42" s="293">
        <v>1</v>
      </c>
      <c r="M42" s="293"/>
      <c r="N42" s="293"/>
      <c r="O42" s="293"/>
      <c r="P42" s="293"/>
      <c r="Q42" s="293"/>
      <c r="R42" s="293"/>
      <c r="S42" s="293"/>
      <c r="V42" s="102">
        <f>IFERROR(VLOOKUP(U42,[1]Validation!$A$22:$B$24,2,),0)</f>
        <v>0</v>
      </c>
      <c r="X42" s="102">
        <f>IFERROR(VLOOKUP(W42,[1]Validation!$A$21:$C$24,3,),0)</f>
        <v>0</v>
      </c>
      <c r="Z42" s="102">
        <f>IFERROR(VLOOKUP(Y42,[1]Validation!$A$22:$D$24,4,),0)</f>
        <v>0</v>
      </c>
      <c r="AA42" s="102" t="e">
        <f>#REF!+#REF!</f>
        <v>#REF!</v>
      </c>
      <c r="AB42" s="102">
        <f>IFERROR(V42+X42+Z42+AA42,0)</f>
        <v>0</v>
      </c>
      <c r="AE42" s="101">
        <v>1</v>
      </c>
      <c r="AI42" s="109">
        <f>COUNTA(AF42:AH42)</f>
        <v>0</v>
      </c>
      <c r="AK42" s="98">
        <f>COUNTA(AJ42)</f>
        <v>0</v>
      </c>
      <c r="AM42" s="98">
        <f>COUNTA(AL42)</f>
        <v>0</v>
      </c>
      <c r="AO42" s="98" t="e">
        <f>#REF!+#REF!+#REF!+#REF!+#REF!+#REF!+#REF!+AK42+AM42+AI42</f>
        <v>#REF!</v>
      </c>
    </row>
    <row r="43" spans="1:41" ht="43.5" x14ac:dyDescent="0.3">
      <c r="A43" s="98">
        <f>VLOOKUP(E43,[1]Validation!$G$2:$H$39,2)</f>
        <v>23</v>
      </c>
      <c r="B43" s="98">
        <v>220</v>
      </c>
      <c r="C43" s="98">
        <f>COUNTIF(E:E,E43)</f>
        <v>9</v>
      </c>
      <c r="D43" s="294"/>
      <c r="E43" s="397" t="s">
        <v>170</v>
      </c>
      <c r="F43" s="289" t="s">
        <v>1277</v>
      </c>
      <c r="G43" s="289"/>
      <c r="H43" s="293"/>
      <c r="I43" s="293"/>
      <c r="J43" s="293"/>
      <c r="K43" s="293"/>
      <c r="L43" s="293"/>
      <c r="M43" s="293"/>
      <c r="N43" s="293">
        <v>1</v>
      </c>
      <c r="O43" s="293"/>
      <c r="P43" s="293"/>
      <c r="Q43" s="293"/>
      <c r="R43" s="293">
        <v>1</v>
      </c>
      <c r="S43" s="293"/>
      <c r="V43" s="102">
        <f>IFERROR(VLOOKUP(U43,[1]Validation!$A$22:$B$24,2,),0)</f>
        <v>0</v>
      </c>
      <c r="X43" s="102">
        <f>IFERROR(VLOOKUP(W43,[1]Validation!$A$21:$C$24,3,),0)</f>
        <v>0</v>
      </c>
      <c r="Z43" s="102">
        <f>IFERROR(VLOOKUP(Y43,[1]Validation!$A$22:$D$24,4,),0)</f>
        <v>0</v>
      </c>
      <c r="AA43" s="102" t="e">
        <f>#REF!+#REF!</f>
        <v>#REF!</v>
      </c>
      <c r="AB43" s="102">
        <f>IFERROR(V43+X43+Z43+AA43,0)</f>
        <v>0</v>
      </c>
      <c r="AE43" s="101">
        <v>1</v>
      </c>
      <c r="AI43" s="109">
        <f>COUNTA(AF43:AH43)</f>
        <v>0</v>
      </c>
      <c r="AK43" s="98">
        <f>COUNTA(AJ43)</f>
        <v>0</v>
      </c>
      <c r="AM43" s="98">
        <f>COUNTA(AL43)</f>
        <v>0</v>
      </c>
      <c r="AO43" s="98" t="e">
        <f>#REF!+#REF!+#REF!+#REF!+#REF!+#REF!+#REF!+AK43+AM43+AI43</f>
        <v>#REF!</v>
      </c>
    </row>
    <row r="44" spans="1:41" ht="135.5" customHeight="1" x14ac:dyDescent="0.3">
      <c r="A44" s="98">
        <f>VLOOKUP(E44,[1]Validation!$G$2:$H$39,2)</f>
        <v>23</v>
      </c>
      <c r="B44" s="98">
        <v>221</v>
      </c>
      <c r="C44" s="98">
        <f>COUNTIF(E:E,E44)</f>
        <v>9</v>
      </c>
      <c r="D44" s="294"/>
      <c r="E44" s="397" t="s">
        <v>170</v>
      </c>
      <c r="F44" s="289" t="s">
        <v>1275</v>
      </c>
      <c r="G44" s="289"/>
      <c r="H44" s="293"/>
      <c r="I44" s="293"/>
      <c r="J44" s="293"/>
      <c r="K44" s="293"/>
      <c r="L44" s="293">
        <v>1</v>
      </c>
      <c r="M44" s="293"/>
      <c r="N44" s="293"/>
      <c r="O44" s="293">
        <v>1</v>
      </c>
      <c r="P44" s="293"/>
      <c r="Q44" s="293"/>
      <c r="R44" s="293">
        <v>1</v>
      </c>
      <c r="S44" s="293"/>
      <c r="V44" s="102">
        <f>IFERROR(VLOOKUP(U44,[1]Validation!$A$22:$B$24,2,),0)</f>
        <v>0</v>
      </c>
      <c r="X44" s="102">
        <f>IFERROR(VLOOKUP(W44,[1]Validation!$A$21:$C$24,3,),0)</f>
        <v>0</v>
      </c>
      <c r="Z44" s="102">
        <f>IFERROR(VLOOKUP(Y44,[1]Validation!$A$22:$D$24,4,),0)</f>
        <v>0</v>
      </c>
      <c r="AA44" s="102" t="e">
        <f>#REF!+#REF!</f>
        <v>#REF!</v>
      </c>
      <c r="AB44" s="102">
        <f>IFERROR(V44+X44+Z44+AA44,0)</f>
        <v>0</v>
      </c>
      <c r="AE44" s="101">
        <v>1</v>
      </c>
      <c r="AI44" s="109">
        <f>COUNTA(AF44:AH44)</f>
        <v>0</v>
      </c>
      <c r="AK44" s="98">
        <f>COUNTA(AJ44)</f>
        <v>0</v>
      </c>
      <c r="AM44" s="98">
        <f>COUNTA(AL44)</f>
        <v>0</v>
      </c>
      <c r="AO44" s="98" t="e">
        <f>#REF!+#REF!+#REF!+#REF!+#REF!+#REF!+#REF!+AK44+AM44+AI44</f>
        <v>#REF!</v>
      </c>
    </row>
    <row r="45" spans="1:41" ht="116" x14ac:dyDescent="0.3">
      <c r="A45" s="98">
        <f>VLOOKUP(E45,[1]Validation!$G$2:$H$39,2)</f>
        <v>23</v>
      </c>
      <c r="B45" s="98">
        <v>223</v>
      </c>
      <c r="C45" s="98">
        <f>COUNTIF(E:E,E45)</f>
        <v>9</v>
      </c>
      <c r="D45" s="294"/>
      <c r="E45" s="397" t="s">
        <v>170</v>
      </c>
      <c r="F45" s="289" t="s">
        <v>1437</v>
      </c>
      <c r="G45" s="289"/>
      <c r="H45" s="293"/>
      <c r="I45" s="293"/>
      <c r="J45" s="293"/>
      <c r="K45" s="293"/>
      <c r="L45" s="293"/>
      <c r="M45" s="293"/>
      <c r="N45" s="293"/>
      <c r="O45" s="293"/>
      <c r="P45" s="293">
        <v>1</v>
      </c>
      <c r="Q45" s="293"/>
      <c r="R45" s="293"/>
      <c r="S45" s="293">
        <v>1</v>
      </c>
      <c r="V45" s="102">
        <f>IFERROR(VLOOKUP(U45,[1]Validation!$A$22:$B$24,2,),0)</f>
        <v>0</v>
      </c>
      <c r="X45" s="102">
        <f>IFERROR(VLOOKUP(W45,[1]Validation!$A$21:$C$24,3,),0)</f>
        <v>0</v>
      </c>
      <c r="Z45" s="102">
        <f>IFERROR(VLOOKUP(Y45,[1]Validation!$A$22:$D$24,4,),0)</f>
        <v>0</v>
      </c>
      <c r="AA45" s="102" t="e">
        <f>#REF!+#REF!</f>
        <v>#REF!</v>
      </c>
      <c r="AB45" s="102">
        <f>IFERROR(V45+X45+Z45+AA45,0)</f>
        <v>0</v>
      </c>
      <c r="AE45" s="101">
        <v>1</v>
      </c>
      <c r="AI45" s="109">
        <f>COUNTA(AF45:AH45)</f>
        <v>0</v>
      </c>
      <c r="AK45" s="98">
        <f>COUNTA(AJ45)</f>
        <v>0</v>
      </c>
      <c r="AM45" s="98">
        <f>COUNTA(AL45)</f>
        <v>0</v>
      </c>
      <c r="AO45" s="98" t="e">
        <f>#REF!+#REF!+#REF!+#REF!+#REF!+#REF!+#REF!+AK45+AM45+AI45</f>
        <v>#REF!</v>
      </c>
    </row>
    <row r="46" spans="1:41" ht="29" hidden="1" x14ac:dyDescent="0.3">
      <c r="D46" s="294"/>
      <c r="E46" s="397" t="s">
        <v>1472</v>
      </c>
      <c r="F46" s="289" t="s">
        <v>1471</v>
      </c>
      <c r="G46" s="289" t="s">
        <v>1901</v>
      </c>
      <c r="H46" s="293"/>
      <c r="I46" s="293"/>
      <c r="J46" s="293"/>
      <c r="K46" s="293"/>
      <c r="L46" s="293">
        <v>1</v>
      </c>
      <c r="M46" s="293"/>
      <c r="N46" s="293">
        <v>1</v>
      </c>
      <c r="O46" s="293">
        <v>1</v>
      </c>
      <c r="P46" s="293"/>
      <c r="Q46" s="293"/>
      <c r="R46" s="293"/>
      <c r="S46" s="293"/>
      <c r="AI46" s="109"/>
    </row>
    <row r="47" spans="1:41" ht="29" x14ac:dyDescent="0.3">
      <c r="A47" s="98">
        <f>VLOOKUP(E47,[1]Validation!$G$2:$H$39,2)</f>
        <v>23</v>
      </c>
      <c r="B47" s="98">
        <v>215</v>
      </c>
      <c r="C47" s="98">
        <f>COUNTIF(E:E,E47)</f>
        <v>9</v>
      </c>
      <c r="D47" s="294"/>
      <c r="E47" s="397" t="s">
        <v>170</v>
      </c>
      <c r="F47" s="289" t="s">
        <v>1435</v>
      </c>
      <c r="G47" s="289"/>
      <c r="H47" s="293"/>
      <c r="I47" s="293"/>
      <c r="J47" s="293"/>
      <c r="K47" s="293"/>
      <c r="L47" s="293"/>
      <c r="M47" s="293"/>
      <c r="N47" s="293">
        <v>1</v>
      </c>
      <c r="O47" s="293">
        <v>1</v>
      </c>
      <c r="P47" s="293"/>
      <c r="Q47" s="293"/>
      <c r="R47" s="293">
        <v>1</v>
      </c>
      <c r="S47" s="293"/>
      <c r="V47" s="102">
        <f>IFERROR(VLOOKUP(U47,[1]Validation!$A$22:$B$24,2,),0)</f>
        <v>0</v>
      </c>
      <c r="X47" s="102">
        <f>IFERROR(VLOOKUP(W47,[1]Validation!$A$21:$C$24,3,),0)</f>
        <v>0</v>
      </c>
      <c r="Z47" s="102">
        <f>IFERROR(VLOOKUP(Y47,[1]Validation!$A$22:$D$24,4,),0)</f>
        <v>0</v>
      </c>
      <c r="AA47" s="102" t="e">
        <f>#REF!+#REF!</f>
        <v>#REF!</v>
      </c>
      <c r="AB47" s="102">
        <f>IFERROR(V47+X47+Z47+AA47,0)</f>
        <v>0</v>
      </c>
      <c r="AE47" s="101">
        <v>1</v>
      </c>
      <c r="AI47" s="109">
        <f>COUNTA(AF47:AH47)</f>
        <v>0</v>
      </c>
      <c r="AK47" s="98">
        <f>COUNTA(AJ47)</f>
        <v>0</v>
      </c>
      <c r="AM47" s="98">
        <f>COUNTA(AL47)</f>
        <v>0</v>
      </c>
      <c r="AO47" s="98" t="e">
        <f>#REF!+#REF!+#REF!+#REF!+#REF!+#REF!+#REF!+AK47+AM47+AI47</f>
        <v>#REF!</v>
      </c>
    </row>
    <row r="48" spans="1:41" ht="29" x14ac:dyDescent="0.35">
      <c r="D48" s="294"/>
      <c r="E48" s="201" t="s">
        <v>1835</v>
      </c>
      <c r="F48" s="273" t="s">
        <v>2104</v>
      </c>
      <c r="G48" s="289"/>
      <c r="H48" s="333" t="s">
        <v>2035</v>
      </c>
      <c r="I48" s="333"/>
      <c r="J48" s="200"/>
      <c r="K48" s="200" t="s">
        <v>2110</v>
      </c>
      <c r="L48" s="293"/>
      <c r="M48" s="293"/>
      <c r="N48" s="293"/>
      <c r="O48" s="293"/>
      <c r="P48" s="293"/>
      <c r="Q48" s="293"/>
      <c r="R48" s="293"/>
      <c r="S48" s="293"/>
      <c r="AI48" s="109"/>
    </row>
    <row r="49" spans="1:41" ht="65" x14ac:dyDescent="0.3">
      <c r="D49" s="294"/>
      <c r="E49" s="201" t="s">
        <v>1835</v>
      </c>
      <c r="F49" s="334" t="s">
        <v>1957</v>
      </c>
      <c r="G49" s="289"/>
      <c r="H49" s="333" t="s">
        <v>2037</v>
      </c>
      <c r="I49" s="333" t="s">
        <v>2066</v>
      </c>
      <c r="J49" s="200"/>
      <c r="K49" s="97" t="s">
        <v>2113</v>
      </c>
      <c r="L49" s="293"/>
      <c r="M49" s="293"/>
      <c r="N49" s="293"/>
      <c r="O49" s="293"/>
      <c r="P49" s="293"/>
      <c r="Q49" s="293"/>
      <c r="R49" s="293"/>
      <c r="S49" s="293"/>
      <c r="AI49" s="109"/>
    </row>
    <row r="50" spans="1:41" ht="29" x14ac:dyDescent="0.3">
      <c r="D50" s="294"/>
      <c r="E50" s="201" t="s">
        <v>1835</v>
      </c>
      <c r="F50" s="335" t="s">
        <v>1958</v>
      </c>
      <c r="G50" s="289"/>
      <c r="H50" s="333" t="s">
        <v>2037</v>
      </c>
      <c r="I50" s="333" t="s">
        <v>2066</v>
      </c>
      <c r="J50" s="200"/>
      <c r="K50" s="200"/>
      <c r="L50" s="293"/>
      <c r="M50" s="293"/>
      <c r="N50" s="293"/>
      <c r="O50" s="293"/>
      <c r="P50" s="293"/>
      <c r="Q50" s="293"/>
      <c r="R50" s="293"/>
      <c r="S50" s="293"/>
      <c r="AI50" s="109"/>
    </row>
    <row r="51" spans="1:41" ht="29" x14ac:dyDescent="0.3">
      <c r="D51" s="294"/>
      <c r="E51" s="201" t="s">
        <v>1835</v>
      </c>
      <c r="F51" s="335" t="s">
        <v>1959</v>
      </c>
      <c r="G51" s="289"/>
      <c r="H51" s="333" t="s">
        <v>2037</v>
      </c>
      <c r="I51" s="333" t="s">
        <v>2069</v>
      </c>
      <c r="J51" s="200"/>
      <c r="K51" s="200"/>
      <c r="L51" s="293"/>
      <c r="M51" s="293"/>
      <c r="N51" s="293"/>
      <c r="O51" s="293"/>
      <c r="P51" s="293"/>
      <c r="Q51" s="293"/>
      <c r="R51" s="293"/>
      <c r="S51" s="293"/>
      <c r="AI51" s="109"/>
    </row>
    <row r="52" spans="1:41" s="119" customFormat="1" ht="29" x14ac:dyDescent="0.3">
      <c r="D52" s="290" t="s">
        <v>1902</v>
      </c>
      <c r="E52" s="295"/>
      <c r="F52" s="295"/>
      <c r="G52" s="295"/>
      <c r="H52" s="295"/>
      <c r="I52" s="295"/>
      <c r="J52" s="295"/>
      <c r="K52" s="295"/>
      <c r="L52" s="295"/>
      <c r="M52" s="295"/>
      <c r="N52" s="295"/>
      <c r="O52" s="295"/>
      <c r="P52" s="295"/>
      <c r="Q52" s="295"/>
      <c r="R52" s="295"/>
      <c r="S52" s="295"/>
      <c r="U52" s="220"/>
      <c r="V52" s="220"/>
      <c r="W52" s="220"/>
      <c r="X52" s="220"/>
      <c r="Y52" s="217"/>
      <c r="Z52" s="217"/>
      <c r="AA52" s="217"/>
      <c r="AB52" s="217"/>
      <c r="AC52" s="218"/>
      <c r="AD52" s="217"/>
      <c r="AE52" s="219"/>
      <c r="AF52" s="217"/>
      <c r="AG52" s="217"/>
      <c r="AH52" s="217"/>
      <c r="AI52" s="217"/>
      <c r="AJ52" s="218"/>
      <c r="AK52" s="217"/>
      <c r="AL52" s="219"/>
      <c r="AM52" s="217"/>
      <c r="AN52" s="217"/>
    </row>
    <row r="53" spans="1:41" s="119" customFormat="1" x14ac:dyDescent="0.3">
      <c r="D53" s="290"/>
      <c r="E53" s="397" t="s">
        <v>1</v>
      </c>
      <c r="F53" s="399" t="s">
        <v>1885</v>
      </c>
      <c r="G53" s="295"/>
      <c r="H53" s="295"/>
      <c r="I53" s="295"/>
      <c r="J53" s="295"/>
      <c r="K53" s="295"/>
      <c r="L53" s="295"/>
      <c r="M53" s="293">
        <v>1</v>
      </c>
      <c r="N53" s="295"/>
      <c r="O53" s="295"/>
      <c r="P53" s="295"/>
      <c r="Q53" s="295"/>
      <c r="R53" s="295"/>
      <c r="S53" s="295"/>
      <c r="U53" s="220"/>
      <c r="V53" s="220"/>
      <c r="W53" s="220"/>
      <c r="X53" s="220"/>
      <c r="Y53" s="217"/>
      <c r="Z53" s="217"/>
      <c r="AA53" s="217"/>
      <c r="AB53" s="217"/>
      <c r="AC53" s="218"/>
      <c r="AD53" s="217"/>
      <c r="AE53" s="219"/>
      <c r="AF53" s="217"/>
      <c r="AG53" s="217"/>
      <c r="AH53" s="217"/>
      <c r="AI53" s="217"/>
      <c r="AJ53" s="218"/>
      <c r="AK53" s="217"/>
      <c r="AL53" s="219"/>
      <c r="AM53" s="217"/>
      <c r="AN53" s="217"/>
    </row>
    <row r="54" spans="1:41" ht="29" x14ac:dyDescent="0.3">
      <c r="A54" s="98">
        <f>VLOOKUP(E54,[1]Validation!$G$2:$H$39,2)</f>
        <v>31</v>
      </c>
      <c r="B54" s="98">
        <v>205</v>
      </c>
      <c r="C54" s="98">
        <f>COUNTIF(E:E,E54)</f>
        <v>3</v>
      </c>
      <c r="D54" s="294"/>
      <c r="E54" s="397" t="s">
        <v>1335</v>
      </c>
      <c r="F54" s="289" t="s">
        <v>1343</v>
      </c>
      <c r="G54" s="289"/>
      <c r="H54" s="293"/>
      <c r="I54" s="293"/>
      <c r="J54" s="293"/>
      <c r="K54" s="293"/>
      <c r="L54" s="293">
        <v>1</v>
      </c>
      <c r="M54" s="293"/>
      <c r="N54" s="293"/>
      <c r="O54" s="293">
        <v>1</v>
      </c>
      <c r="P54" s="293"/>
      <c r="Q54" s="293"/>
      <c r="R54" s="293"/>
      <c r="S54" s="293"/>
      <c r="V54" s="102">
        <f>IFERROR(VLOOKUP(U54,[1]Validation!$A$22:$B$24,2,),0)</f>
        <v>0</v>
      </c>
      <c r="X54" s="102">
        <f>IFERROR(VLOOKUP(W54,[1]Validation!$A$21:$C$24,3,),0)</f>
        <v>0</v>
      </c>
      <c r="Z54" s="102">
        <f>IFERROR(VLOOKUP(Y54,[1]Validation!$A$22:$D$24,4,),0)</f>
        <v>0</v>
      </c>
      <c r="AA54" s="102" t="e">
        <f>#REF!+#REF!</f>
        <v>#REF!</v>
      </c>
      <c r="AB54" s="102">
        <f>IFERROR(V54+X54+Z54+AA54,0)</f>
        <v>0</v>
      </c>
      <c r="AE54" s="101">
        <v>1</v>
      </c>
      <c r="AI54" s="109">
        <f>COUNTA(AF54:AH54)</f>
        <v>0</v>
      </c>
      <c r="AK54" s="98">
        <f>COUNTA(AJ54)</f>
        <v>0</v>
      </c>
      <c r="AM54" s="98">
        <f>COUNTA(AL54)</f>
        <v>0</v>
      </c>
      <c r="AO54" s="98" t="e">
        <f>#REF!+#REF!+#REF!+#REF!+#REF!+#REF!+#REF!+AK54+AM54+AI54</f>
        <v>#REF!</v>
      </c>
    </row>
    <row r="55" spans="1:41" ht="29" x14ac:dyDescent="0.3">
      <c r="A55" s="98">
        <f>VLOOKUP(E55,[1]Validation!$G$2:$H$39,2)</f>
        <v>3</v>
      </c>
      <c r="B55" s="98">
        <v>267</v>
      </c>
      <c r="C55" s="98">
        <f>COUNTIF(E:E,E55)</f>
        <v>2</v>
      </c>
      <c r="D55" s="294"/>
      <c r="E55" s="397" t="s">
        <v>75</v>
      </c>
      <c r="F55" s="289" t="s">
        <v>1123</v>
      </c>
      <c r="G55" s="289"/>
      <c r="H55" s="293"/>
      <c r="I55" s="293"/>
      <c r="J55" s="293"/>
      <c r="K55" s="293"/>
      <c r="L55" s="293">
        <v>1</v>
      </c>
      <c r="M55" s="293"/>
      <c r="N55" s="293"/>
      <c r="O55" s="293"/>
      <c r="P55" s="293"/>
      <c r="Q55" s="293"/>
      <c r="R55" s="293">
        <v>1</v>
      </c>
      <c r="S55" s="293"/>
      <c r="V55" s="102">
        <f>IFERROR(VLOOKUP(U55,[1]Validation!$A$22:$B$24,2,),0)</f>
        <v>0</v>
      </c>
      <c r="X55" s="102">
        <f>IFERROR(VLOOKUP(W55,[1]Validation!$A$21:$C$24,3,),0)</f>
        <v>0</v>
      </c>
      <c r="Z55" s="102">
        <f>IFERROR(VLOOKUP(Y55,[1]Validation!$A$22:$D$24,4,),0)</f>
        <v>0</v>
      </c>
      <c r="AA55" s="102" t="e">
        <f>#REF!+#REF!</f>
        <v>#REF!</v>
      </c>
      <c r="AB55" s="102">
        <f>IFERROR(V55+X55+Z55+AA55,0)</f>
        <v>0</v>
      </c>
      <c r="AE55" s="101">
        <v>1</v>
      </c>
      <c r="AI55" s="109">
        <f>COUNTA(AF55:AH55)</f>
        <v>0</v>
      </c>
      <c r="AK55" s="98">
        <f>COUNTA(AJ55)</f>
        <v>0</v>
      </c>
      <c r="AM55" s="98">
        <f>COUNTA(AL55)</f>
        <v>0</v>
      </c>
      <c r="AO55" s="98" t="e">
        <f>#REF!+#REF!+#REF!+#REF!+#REF!+#REF!+#REF!+AK55+AM55+AI55</f>
        <v>#REF!</v>
      </c>
    </row>
    <row r="56" spans="1:41" s="119" customFormat="1" ht="12" customHeight="1" x14ac:dyDescent="0.3">
      <c r="D56" s="290"/>
      <c r="E56" s="295"/>
      <c r="F56" s="295"/>
      <c r="G56" s="295"/>
      <c r="H56" s="295"/>
      <c r="I56" s="295"/>
      <c r="J56" s="295"/>
      <c r="K56" s="295"/>
      <c r="L56" s="295"/>
      <c r="M56" s="295"/>
      <c r="N56" s="295"/>
      <c r="O56" s="295"/>
      <c r="P56" s="295"/>
      <c r="Q56" s="295"/>
      <c r="R56" s="295"/>
      <c r="S56" s="295"/>
      <c r="U56" s="220"/>
      <c r="V56" s="220"/>
      <c r="W56" s="220"/>
      <c r="X56" s="220"/>
      <c r="Y56" s="217"/>
      <c r="Z56" s="217"/>
      <c r="AA56" s="217"/>
      <c r="AB56" s="217"/>
      <c r="AC56" s="218"/>
      <c r="AD56" s="217"/>
      <c r="AE56" s="219"/>
      <c r="AF56" s="217"/>
      <c r="AG56" s="217"/>
      <c r="AH56" s="217"/>
      <c r="AI56" s="217"/>
      <c r="AJ56" s="218"/>
      <c r="AK56" s="217"/>
      <c r="AL56" s="219"/>
      <c r="AM56" s="217"/>
      <c r="AN56" s="217"/>
    </row>
    <row r="57" spans="1:41" ht="72.5" x14ac:dyDescent="0.3">
      <c r="D57" s="294"/>
      <c r="E57" s="397" t="s">
        <v>1</v>
      </c>
      <c r="F57" s="398" t="s">
        <v>1886</v>
      </c>
      <c r="G57" s="398"/>
      <c r="H57" s="293"/>
      <c r="I57" s="293"/>
      <c r="J57" s="293"/>
      <c r="K57" s="293"/>
      <c r="L57" s="293"/>
      <c r="M57" s="293"/>
      <c r="N57" s="293"/>
      <c r="O57" s="293"/>
      <c r="P57" s="293"/>
      <c r="Q57" s="293"/>
      <c r="R57" s="293"/>
      <c r="S57" s="293"/>
      <c r="AI57" s="109"/>
    </row>
    <row r="58" spans="1:41" ht="72.5" x14ac:dyDescent="0.3">
      <c r="D58" s="294"/>
      <c r="E58" s="397" t="s">
        <v>1</v>
      </c>
      <c r="F58" s="398" t="s">
        <v>1884</v>
      </c>
      <c r="G58" s="398"/>
      <c r="H58" s="293"/>
      <c r="I58" s="293"/>
      <c r="J58" s="293"/>
      <c r="K58" s="293"/>
      <c r="L58" s="293"/>
      <c r="M58" s="293"/>
      <c r="N58" s="293"/>
      <c r="O58" s="293"/>
      <c r="P58" s="293"/>
      <c r="Q58" s="293"/>
      <c r="R58" s="293"/>
      <c r="S58" s="293"/>
      <c r="AI58" s="109"/>
    </row>
    <row r="59" spans="1:41" ht="28.5" customHeight="1" x14ac:dyDescent="0.3">
      <c r="A59" s="98">
        <f>VLOOKUP(E59,[1]Validation!$G$2:$H$39,2)</f>
        <v>18</v>
      </c>
      <c r="B59" s="98">
        <v>234</v>
      </c>
      <c r="C59" s="98">
        <f>COUNTIF(E:E,E59)</f>
        <v>2</v>
      </c>
      <c r="D59" s="294"/>
      <c r="E59" s="397" t="s">
        <v>189</v>
      </c>
      <c r="F59" s="289" t="s">
        <v>1235</v>
      </c>
      <c r="G59" s="289" t="s">
        <v>1888</v>
      </c>
      <c r="H59" s="293"/>
      <c r="I59" s="293"/>
      <c r="J59" s="293"/>
      <c r="K59" s="293"/>
      <c r="L59" s="293"/>
      <c r="M59" s="293"/>
      <c r="N59" s="293"/>
      <c r="O59" s="293"/>
      <c r="P59" s="293"/>
      <c r="Q59" s="293"/>
      <c r="R59" s="293">
        <v>1</v>
      </c>
      <c r="S59" s="293"/>
      <c r="V59" s="102">
        <f>IFERROR(VLOOKUP(U59,[1]Validation!$A$22:$B$24,2,),0)</f>
        <v>0</v>
      </c>
      <c r="X59" s="102">
        <f>IFERROR(VLOOKUP(W59,[1]Validation!$A$21:$C$24,3,),0)</f>
        <v>0</v>
      </c>
      <c r="Z59" s="102">
        <f>IFERROR(VLOOKUP(Y59,[1]Validation!$A$22:$D$24,4,),0)</f>
        <v>0</v>
      </c>
      <c r="AA59" s="102" t="e">
        <f>#REF!+#REF!</f>
        <v>#REF!</v>
      </c>
      <c r="AB59" s="102">
        <f>IFERROR(V59+X59+Z59+AA59,0)</f>
        <v>0</v>
      </c>
      <c r="AE59" s="101">
        <v>1</v>
      </c>
      <c r="AI59" s="109">
        <f>COUNTA(AF59:AH59)</f>
        <v>0</v>
      </c>
      <c r="AK59" s="98">
        <f>COUNTA(AJ59)</f>
        <v>0</v>
      </c>
      <c r="AM59" s="98">
        <f>COUNTA(AL59)</f>
        <v>0</v>
      </c>
      <c r="AO59" s="98" t="e">
        <f>#REF!+#REF!+#REF!+#REF!+#REF!+#REF!+#REF!+AK59+AM59+AI59</f>
        <v>#REF!</v>
      </c>
    </row>
    <row r="60" spans="1:41" x14ac:dyDescent="0.3">
      <c r="A60" s="98">
        <f>VLOOKUP(E60,[1]Validation!$G$2:$H$39,2)</f>
        <v>2</v>
      </c>
      <c r="B60" s="98">
        <v>213</v>
      </c>
      <c r="C60" s="98">
        <f>COUNTIF(E:E,E60)</f>
        <v>3</v>
      </c>
      <c r="D60" s="294"/>
      <c r="E60" s="397" t="s">
        <v>20</v>
      </c>
      <c r="F60" s="289" t="s">
        <v>1303</v>
      </c>
      <c r="G60" s="289"/>
      <c r="H60" s="293"/>
      <c r="I60" s="293"/>
      <c r="J60" s="293"/>
      <c r="K60" s="293"/>
      <c r="L60" s="293">
        <v>1</v>
      </c>
      <c r="M60" s="293"/>
      <c r="N60" s="293"/>
      <c r="O60" s="293"/>
      <c r="P60" s="293"/>
      <c r="Q60" s="293"/>
      <c r="R60" s="293"/>
      <c r="S60" s="293"/>
      <c r="V60" s="102">
        <f>IFERROR(VLOOKUP(U60,[1]Validation!$A$22:$B$24,2,),0)</f>
        <v>0</v>
      </c>
      <c r="X60" s="102">
        <f>IFERROR(VLOOKUP(W60,[1]Validation!$A$21:$C$24,3,),0)</f>
        <v>0</v>
      </c>
      <c r="Z60" s="102">
        <f>IFERROR(VLOOKUP(Y60,[1]Validation!$A$22:$D$24,4,),0)</f>
        <v>0</v>
      </c>
      <c r="AA60" s="102" t="e">
        <f>#REF!+#REF!</f>
        <v>#REF!</v>
      </c>
      <c r="AB60" s="102">
        <f>IFERROR(V60+X60+Z60+AA60,0)</f>
        <v>0</v>
      </c>
      <c r="AE60" s="101">
        <v>1</v>
      </c>
      <c r="AI60" s="109">
        <f>COUNTA(AF60:AH60)</f>
        <v>0</v>
      </c>
      <c r="AK60" s="98">
        <f>COUNTA(AJ60)</f>
        <v>0</v>
      </c>
      <c r="AM60" s="98">
        <f>COUNTA(AL60)</f>
        <v>0</v>
      </c>
      <c r="AO60" s="98" t="e">
        <f>#REF!+#REF!+#REF!+#REF!+#REF!+#REF!+#REF!+AK60+AM60+AI60</f>
        <v>#REF!</v>
      </c>
    </row>
    <row r="61" spans="1:41" x14ac:dyDescent="0.3">
      <c r="A61" s="98">
        <f>VLOOKUP(E61,[1]Validation!$G$2:$H$39,2)</f>
        <v>36</v>
      </c>
      <c r="B61" s="98">
        <v>292</v>
      </c>
      <c r="C61" s="98">
        <f>COUNTIF(E:E,E61)</f>
        <v>5</v>
      </c>
      <c r="D61" s="294"/>
      <c r="E61" s="397" t="s">
        <v>311</v>
      </c>
      <c r="F61" s="289" t="s">
        <v>1034</v>
      </c>
      <c r="G61" s="289"/>
      <c r="H61" s="293"/>
      <c r="I61" s="293"/>
      <c r="J61" s="293"/>
      <c r="K61" s="293"/>
      <c r="L61" s="293"/>
      <c r="M61" s="293">
        <v>1</v>
      </c>
      <c r="N61" s="293"/>
      <c r="O61" s="293"/>
      <c r="P61" s="293">
        <v>1</v>
      </c>
      <c r="Q61" s="293">
        <v>1</v>
      </c>
      <c r="R61" s="293">
        <v>1</v>
      </c>
      <c r="S61" s="293"/>
      <c r="V61" s="102">
        <f>IFERROR(VLOOKUP(U61,[1]Validation!$A$22:$B$24,2,),0)</f>
        <v>0</v>
      </c>
      <c r="X61" s="102">
        <f>IFERROR(VLOOKUP(W61,[1]Validation!$A$21:$C$24,3,),0)</f>
        <v>0</v>
      </c>
      <c r="Z61" s="102">
        <f>IFERROR(VLOOKUP(Y61,[1]Validation!$A$22:$D$24,4,),0)</f>
        <v>0</v>
      </c>
      <c r="AA61" s="102" t="e">
        <f>#REF!+#REF!</f>
        <v>#REF!</v>
      </c>
      <c r="AB61" s="102">
        <f>IFERROR(V61+X61+Z61+AA61,0)</f>
        <v>0</v>
      </c>
      <c r="AE61" s="101">
        <v>1</v>
      </c>
      <c r="AI61" s="109">
        <f>COUNTA(AF61:AH61)</f>
        <v>0</v>
      </c>
      <c r="AK61" s="98">
        <f>COUNTA(AJ61)</f>
        <v>0</v>
      </c>
      <c r="AM61" s="98">
        <f>COUNTA(AL61)</f>
        <v>0</v>
      </c>
      <c r="AO61" s="98" t="e">
        <f>#REF!+#REF!+#REF!+#REF!+#REF!+#REF!+#REF!+AK61+AM61+AI61</f>
        <v>#REF!</v>
      </c>
    </row>
    <row r="62" spans="1:41" s="119" customFormat="1" ht="12" customHeight="1" x14ac:dyDescent="0.3">
      <c r="D62" s="395" t="s">
        <v>1873</v>
      </c>
      <c r="E62" s="395"/>
      <c r="F62" s="395"/>
      <c r="G62" s="395"/>
      <c r="H62" s="396"/>
      <c r="I62" s="396"/>
      <c r="J62" s="396"/>
      <c r="K62" s="396"/>
      <c r="L62" s="396"/>
      <c r="M62" s="396"/>
      <c r="N62" s="396"/>
      <c r="O62" s="396"/>
      <c r="P62" s="396"/>
      <c r="Q62" s="396"/>
      <c r="R62" s="396"/>
      <c r="S62" s="396"/>
      <c r="U62" s="220"/>
      <c r="V62" s="220"/>
      <c r="W62" s="220"/>
      <c r="X62" s="220"/>
      <c r="Y62" s="217"/>
      <c r="Z62" s="217"/>
      <c r="AA62" s="217"/>
      <c r="AB62" s="217"/>
      <c r="AC62" s="218"/>
      <c r="AD62" s="217"/>
      <c r="AE62" s="219"/>
      <c r="AF62" s="217"/>
      <c r="AG62" s="217"/>
      <c r="AH62" s="217"/>
      <c r="AI62" s="217"/>
      <c r="AJ62" s="218"/>
      <c r="AK62" s="217"/>
      <c r="AL62" s="219"/>
      <c r="AM62" s="217"/>
      <c r="AN62" s="217"/>
    </row>
    <row r="63" spans="1:41" s="119" customFormat="1" ht="12" customHeight="1" x14ac:dyDescent="0.3">
      <c r="D63" s="290" t="s">
        <v>1823</v>
      </c>
      <c r="E63" s="295"/>
      <c r="F63" s="295"/>
      <c r="G63" s="295"/>
      <c r="H63" s="295"/>
      <c r="I63" s="295"/>
      <c r="J63" s="295"/>
      <c r="K63" s="295"/>
      <c r="L63" s="295"/>
      <c r="M63" s="295"/>
      <c r="N63" s="295"/>
      <c r="O63" s="295"/>
      <c r="P63" s="295"/>
      <c r="Q63" s="295"/>
      <c r="R63" s="295"/>
      <c r="S63" s="295"/>
      <c r="U63" s="220"/>
      <c r="V63" s="220"/>
      <c r="W63" s="220"/>
      <c r="X63" s="220"/>
      <c r="Y63" s="217"/>
      <c r="Z63" s="217"/>
      <c r="AA63" s="217"/>
      <c r="AB63" s="217"/>
      <c r="AC63" s="218"/>
      <c r="AD63" s="217"/>
      <c r="AE63" s="219"/>
      <c r="AF63" s="217"/>
      <c r="AG63" s="217"/>
      <c r="AH63" s="217"/>
      <c r="AI63" s="217"/>
      <c r="AJ63" s="218"/>
      <c r="AK63" s="217"/>
      <c r="AL63" s="219"/>
      <c r="AM63" s="217"/>
      <c r="AN63" s="217"/>
    </row>
    <row r="64" spans="1:41" x14ac:dyDescent="0.3">
      <c r="A64" s="98">
        <f>VLOOKUP(E64,[1]Validation!$G$2:$H$39,2)</f>
        <v>5</v>
      </c>
      <c r="B64" s="98">
        <v>270</v>
      </c>
      <c r="C64" s="98">
        <f>COUNTIF(E:E,E64)</f>
        <v>2</v>
      </c>
      <c r="D64" s="294"/>
      <c r="E64" s="397" t="s">
        <v>84</v>
      </c>
      <c r="F64" s="289" t="s">
        <v>1110</v>
      </c>
      <c r="G64" s="289"/>
      <c r="H64" s="293"/>
      <c r="I64" s="293"/>
      <c r="J64" s="293"/>
      <c r="K64" s="293"/>
      <c r="L64" s="293"/>
      <c r="M64" s="293"/>
      <c r="N64" s="293">
        <v>1</v>
      </c>
      <c r="O64" s="293"/>
      <c r="P64" s="293"/>
      <c r="Q64" s="293"/>
      <c r="R64" s="293"/>
      <c r="S64" s="293"/>
      <c r="V64" s="102">
        <f>IFERROR(VLOOKUP(U64,[1]Validation!$A$22:$B$24,2,),0)</f>
        <v>0</v>
      </c>
      <c r="X64" s="102">
        <f>IFERROR(VLOOKUP(W64,[1]Validation!$A$21:$C$24,3,),0)</f>
        <v>0</v>
      </c>
      <c r="Z64" s="102">
        <f>IFERROR(VLOOKUP(Y64,[1]Validation!$A$22:$D$24,4,),0)</f>
        <v>0</v>
      </c>
      <c r="AA64" s="102" t="e">
        <f>#REF!+#REF!</f>
        <v>#REF!</v>
      </c>
      <c r="AB64" s="102">
        <f>IFERROR(V64+X64+Z64+AA64,0)</f>
        <v>0</v>
      </c>
      <c r="AE64" s="101">
        <v>1</v>
      </c>
      <c r="AI64" s="109">
        <f>COUNTA(AF64:AH64)</f>
        <v>0</v>
      </c>
      <c r="AK64" s="98">
        <f>COUNTA(AJ64)</f>
        <v>0</v>
      </c>
      <c r="AM64" s="98">
        <f>COUNTA(AL64)</f>
        <v>0</v>
      </c>
      <c r="AO64" s="98" t="e">
        <f>#REF!+#REF!+#REF!+#REF!+#REF!+#REF!+#REF!+AK64+AM64+AI64</f>
        <v>#REF!</v>
      </c>
    </row>
    <row r="65" spans="1:41" ht="39" x14ac:dyDescent="0.3">
      <c r="D65" s="294"/>
      <c r="E65" s="199"/>
      <c r="F65" s="268" t="s">
        <v>1941</v>
      </c>
      <c r="G65" s="289"/>
      <c r="H65" s="97" t="s">
        <v>1930</v>
      </c>
      <c r="I65" s="97"/>
      <c r="J65" s="200"/>
      <c r="K65" s="200" t="s">
        <v>2102</v>
      </c>
      <c r="L65" s="293"/>
      <c r="M65" s="293"/>
      <c r="N65" s="293"/>
      <c r="O65" s="293"/>
      <c r="P65" s="293"/>
      <c r="Q65" s="293"/>
      <c r="R65" s="293"/>
      <c r="S65" s="293"/>
      <c r="AI65" s="109"/>
    </row>
    <row r="66" spans="1:41" ht="32.5" customHeight="1" x14ac:dyDescent="0.3">
      <c r="D66" s="294"/>
      <c r="E66" s="199" t="s">
        <v>1918</v>
      </c>
      <c r="F66" s="263" t="s">
        <v>1937</v>
      </c>
      <c r="G66" s="289"/>
      <c r="H66" s="97" t="s">
        <v>2095</v>
      </c>
      <c r="I66" s="97" t="s">
        <v>2060</v>
      </c>
      <c r="J66" s="200"/>
      <c r="K66" s="200"/>
      <c r="L66" s="293"/>
      <c r="M66" s="293"/>
      <c r="N66" s="293"/>
      <c r="O66" s="293"/>
      <c r="P66" s="293"/>
      <c r="Q66" s="293"/>
      <c r="R66" s="293"/>
      <c r="S66" s="293"/>
      <c r="AI66" s="109"/>
    </row>
    <row r="67" spans="1:41" ht="31" customHeight="1" x14ac:dyDescent="0.3">
      <c r="D67" s="294"/>
      <c r="E67" s="199" t="s">
        <v>1918</v>
      </c>
      <c r="F67" s="263" t="s">
        <v>1942</v>
      </c>
      <c r="G67" s="289"/>
      <c r="H67" s="97" t="s">
        <v>2095</v>
      </c>
      <c r="I67" s="97" t="s">
        <v>2061</v>
      </c>
      <c r="J67" s="200"/>
      <c r="K67" s="200"/>
      <c r="L67" s="293"/>
      <c r="M67" s="293"/>
      <c r="N67" s="293"/>
      <c r="O67" s="293"/>
      <c r="P67" s="293"/>
      <c r="Q67" s="293"/>
      <c r="R67" s="293"/>
      <c r="S67" s="293"/>
      <c r="AI67" s="109"/>
    </row>
    <row r="68" spans="1:41" ht="29" customHeight="1" x14ac:dyDescent="0.3">
      <c r="D68" s="294"/>
      <c r="E68" s="199" t="s">
        <v>1918</v>
      </c>
      <c r="F68" s="263" t="s">
        <v>2080</v>
      </c>
      <c r="G68" s="289"/>
      <c r="H68" s="97" t="s">
        <v>2097</v>
      </c>
      <c r="I68" s="97" t="s">
        <v>2062</v>
      </c>
      <c r="J68" s="200"/>
      <c r="K68" s="200"/>
      <c r="L68" s="293"/>
      <c r="M68" s="293"/>
      <c r="N68" s="293"/>
      <c r="O68" s="293"/>
      <c r="P68" s="293"/>
      <c r="Q68" s="293"/>
      <c r="R68" s="293"/>
      <c r="S68" s="293"/>
      <c r="AI68" s="109"/>
    </row>
    <row r="69" spans="1:41" ht="32" customHeight="1" x14ac:dyDescent="0.3">
      <c r="D69" s="294"/>
      <c r="E69" s="199" t="s">
        <v>1918</v>
      </c>
      <c r="F69" s="263" t="s">
        <v>1943</v>
      </c>
      <c r="G69" s="289"/>
      <c r="H69" s="97" t="s">
        <v>2096</v>
      </c>
      <c r="I69" s="200" t="s">
        <v>2053</v>
      </c>
      <c r="J69" s="200"/>
      <c r="K69" s="200"/>
      <c r="L69" s="293"/>
      <c r="M69" s="293"/>
      <c r="N69" s="293"/>
      <c r="O69" s="293"/>
      <c r="P69" s="293"/>
      <c r="Q69" s="293"/>
      <c r="R69" s="293"/>
      <c r="S69" s="293"/>
      <c r="AI69" s="109"/>
    </row>
    <row r="70" spans="1:41" ht="35" customHeight="1" x14ac:dyDescent="0.3">
      <c r="D70" s="294"/>
      <c r="E70" s="199" t="s">
        <v>1918</v>
      </c>
      <c r="F70" s="262" t="s">
        <v>1946</v>
      </c>
      <c r="G70" s="289"/>
      <c r="H70" s="97" t="s">
        <v>2098</v>
      </c>
      <c r="I70" s="200" t="s">
        <v>2053</v>
      </c>
      <c r="J70" s="200"/>
      <c r="K70" s="200"/>
      <c r="L70" s="293"/>
      <c r="M70" s="293"/>
      <c r="N70" s="293"/>
      <c r="O70" s="293"/>
      <c r="P70" s="293"/>
      <c r="Q70" s="293"/>
      <c r="R70" s="293"/>
      <c r="S70" s="293"/>
      <c r="AI70" s="109"/>
    </row>
    <row r="71" spans="1:41" ht="40" customHeight="1" x14ac:dyDescent="0.3">
      <c r="D71" s="294"/>
      <c r="E71" s="199" t="s">
        <v>1918</v>
      </c>
      <c r="F71" s="262" t="s">
        <v>1944</v>
      </c>
      <c r="G71" s="289"/>
      <c r="H71" s="97" t="s">
        <v>2099</v>
      </c>
      <c r="I71" s="97" t="s">
        <v>2063</v>
      </c>
      <c r="J71" s="200"/>
      <c r="K71" s="200"/>
      <c r="L71" s="293"/>
      <c r="M71" s="293"/>
      <c r="N71" s="293"/>
      <c r="O71" s="293"/>
      <c r="P71" s="293"/>
      <c r="Q71" s="293"/>
      <c r="R71" s="293"/>
      <c r="S71" s="293"/>
      <c r="AI71" s="109"/>
    </row>
    <row r="72" spans="1:41" ht="35" customHeight="1" x14ac:dyDescent="0.3">
      <c r="D72" s="294"/>
      <c r="E72" s="199" t="s">
        <v>1918</v>
      </c>
      <c r="F72" s="262" t="s">
        <v>1945</v>
      </c>
      <c r="G72" s="289"/>
      <c r="H72" s="200" t="s">
        <v>1376</v>
      </c>
      <c r="I72" s="200" t="s">
        <v>2064</v>
      </c>
      <c r="J72" s="200"/>
      <c r="K72" s="97" t="s">
        <v>2081</v>
      </c>
      <c r="L72" s="293"/>
      <c r="M72" s="293"/>
      <c r="N72" s="293"/>
      <c r="O72" s="293"/>
      <c r="P72" s="293"/>
      <c r="Q72" s="293"/>
      <c r="R72" s="293"/>
      <c r="S72" s="293"/>
      <c r="AI72" s="109"/>
    </row>
    <row r="73" spans="1:41" s="119" customFormat="1" ht="12" customHeight="1" x14ac:dyDescent="0.3">
      <c r="D73" s="290" t="s">
        <v>1883</v>
      </c>
      <c r="E73" s="295"/>
      <c r="F73" s="295"/>
      <c r="G73" s="295"/>
      <c r="H73" s="295"/>
      <c r="I73" s="295"/>
      <c r="J73" s="295"/>
      <c r="K73" s="295"/>
      <c r="L73" s="295"/>
      <c r="M73" s="295"/>
      <c r="N73" s="295"/>
      <c r="O73" s="295"/>
      <c r="P73" s="295"/>
      <c r="Q73" s="295"/>
      <c r="R73" s="295"/>
      <c r="S73" s="295"/>
      <c r="U73" s="220"/>
      <c r="V73" s="220"/>
      <c r="W73" s="220"/>
      <c r="X73" s="220"/>
      <c r="Y73" s="217"/>
      <c r="Z73" s="217"/>
      <c r="AA73" s="217"/>
      <c r="AB73" s="217"/>
      <c r="AC73" s="218"/>
      <c r="AD73" s="217"/>
      <c r="AE73" s="219"/>
      <c r="AF73" s="217"/>
      <c r="AG73" s="217"/>
      <c r="AH73" s="217"/>
      <c r="AI73" s="217"/>
      <c r="AJ73" s="218"/>
      <c r="AK73" s="217"/>
      <c r="AL73" s="219"/>
      <c r="AM73" s="217"/>
      <c r="AN73" s="217"/>
    </row>
    <row r="74" spans="1:41" s="119" customFormat="1" ht="12" customHeight="1" x14ac:dyDescent="0.3">
      <c r="D74" s="290"/>
      <c r="E74" s="399" t="s">
        <v>1890</v>
      </c>
      <c r="F74" s="400" t="s">
        <v>1889</v>
      </c>
      <c r="G74" s="295"/>
      <c r="H74" s="399" t="s">
        <v>1891</v>
      </c>
      <c r="I74" s="399"/>
      <c r="J74" s="295"/>
      <c r="K74" s="399" t="s">
        <v>1892</v>
      </c>
      <c r="L74" s="295"/>
      <c r="M74" s="295"/>
      <c r="N74" s="295"/>
      <c r="O74" s="295"/>
      <c r="P74" s="295"/>
      <c r="Q74" s="295"/>
      <c r="R74" s="295"/>
      <c r="S74" s="295"/>
      <c r="U74" s="220"/>
      <c r="V74" s="220"/>
      <c r="W74" s="220"/>
      <c r="X74" s="220"/>
      <c r="Y74" s="217"/>
      <c r="Z74" s="217"/>
      <c r="AA74" s="217"/>
      <c r="AB74" s="217"/>
      <c r="AC74" s="218"/>
      <c r="AD74" s="217"/>
      <c r="AE74" s="219"/>
      <c r="AF74" s="217"/>
      <c r="AG74" s="217"/>
      <c r="AH74" s="217"/>
      <c r="AI74" s="217"/>
      <c r="AJ74" s="218"/>
      <c r="AK74" s="217"/>
      <c r="AL74" s="219"/>
      <c r="AM74" s="217"/>
      <c r="AN74" s="217"/>
    </row>
    <row r="75" spans="1:41" ht="29" x14ac:dyDescent="0.3">
      <c r="A75" s="98">
        <f>VLOOKUP(E75,[1]Validation!$G$2:$H$39,2)</f>
        <v>23</v>
      </c>
      <c r="B75" s="98">
        <v>216</v>
      </c>
      <c r="C75" s="98">
        <f>COUNTIF(E:E,E75)</f>
        <v>9</v>
      </c>
      <c r="D75" s="294"/>
      <c r="E75" s="397" t="s">
        <v>170</v>
      </c>
      <c r="F75" s="398" t="s">
        <v>1903</v>
      </c>
      <c r="G75" s="398"/>
      <c r="H75" s="293"/>
      <c r="I75" s="293"/>
      <c r="J75" s="293"/>
      <c r="K75" s="293"/>
      <c r="L75" s="293"/>
      <c r="M75" s="293"/>
      <c r="N75" s="293">
        <v>1</v>
      </c>
      <c r="O75" s="293">
        <v>1</v>
      </c>
      <c r="P75" s="293"/>
      <c r="Q75" s="293"/>
      <c r="R75" s="293"/>
      <c r="S75" s="293"/>
      <c r="V75" s="102">
        <f>IFERROR(VLOOKUP(U75,[1]Validation!$A$22:$B$24,2,),0)</f>
        <v>0</v>
      </c>
      <c r="X75" s="102">
        <f>IFERROR(VLOOKUP(W75,[1]Validation!$A$21:$C$24,3,),0)</f>
        <v>0</v>
      </c>
      <c r="Z75" s="102">
        <f>IFERROR(VLOOKUP(Y75,[1]Validation!$A$22:$D$24,4,),0)</f>
        <v>0</v>
      </c>
      <c r="AA75" s="102" t="e">
        <f>#REF!+#REF!</f>
        <v>#REF!</v>
      </c>
      <c r="AB75" s="102">
        <f>IFERROR(V75+X75+Z75+AA75,0)</f>
        <v>0</v>
      </c>
      <c r="AE75" s="101">
        <v>1</v>
      </c>
      <c r="AI75" s="109">
        <f>COUNTA(AF75:AH75)</f>
        <v>0</v>
      </c>
      <c r="AK75" s="98">
        <f>COUNTA(AJ75)</f>
        <v>0</v>
      </c>
      <c r="AM75" s="98">
        <f>COUNTA(AL75)</f>
        <v>0</v>
      </c>
      <c r="AO75" s="98" t="e">
        <f>#REF!+#REF!+#REF!+#REF!+#REF!+#REF!+#REF!+AK75+AM75+AI75</f>
        <v>#REF!</v>
      </c>
    </row>
    <row r="76" spans="1:41" ht="159" customHeight="1" x14ac:dyDescent="0.3">
      <c r="A76" s="98">
        <f>VLOOKUP(E76,[1]Validation!$G$2:$H$39,2)</f>
        <v>23</v>
      </c>
      <c r="B76" s="98">
        <v>225</v>
      </c>
      <c r="C76" s="98">
        <f>COUNTIF(E:E,E76)</f>
        <v>9</v>
      </c>
      <c r="D76" s="294"/>
      <c r="E76" s="397" t="s">
        <v>170</v>
      </c>
      <c r="F76" s="289" t="s">
        <v>1438</v>
      </c>
      <c r="G76" s="289"/>
      <c r="H76" s="293"/>
      <c r="I76" s="293"/>
      <c r="J76" s="293"/>
      <c r="K76" s="293"/>
      <c r="L76" s="293">
        <v>1</v>
      </c>
      <c r="M76" s="293"/>
      <c r="N76" s="293"/>
      <c r="O76" s="293"/>
      <c r="P76" s="293"/>
      <c r="Q76" s="293">
        <v>1</v>
      </c>
      <c r="R76" s="293"/>
      <c r="S76" s="293"/>
      <c r="V76" s="102">
        <f>IFERROR(VLOOKUP(U76,[1]Validation!$A$22:$B$24,2,),0)</f>
        <v>0</v>
      </c>
      <c r="X76" s="102">
        <f>IFERROR(VLOOKUP(W76,[1]Validation!$A$21:$C$24,3,),0)</f>
        <v>0</v>
      </c>
      <c r="Z76" s="102">
        <f>IFERROR(VLOOKUP(Y76,[1]Validation!$A$22:$D$24,4,),0)</f>
        <v>0</v>
      </c>
      <c r="AA76" s="102" t="e">
        <f>#REF!+#REF!</f>
        <v>#REF!</v>
      </c>
      <c r="AB76" s="102">
        <f>IFERROR(V76+X76+Z76+AA76,0)</f>
        <v>0</v>
      </c>
      <c r="AE76" s="101">
        <v>1</v>
      </c>
      <c r="AI76" s="109">
        <f>COUNTA(AF76:AH76)</f>
        <v>0</v>
      </c>
      <c r="AK76" s="98">
        <f>COUNTA(AJ76)</f>
        <v>0</v>
      </c>
      <c r="AM76" s="98">
        <f>COUNTA(AL76)</f>
        <v>0</v>
      </c>
      <c r="AO76" s="98" t="e">
        <f>#REF!+#REF!+#REF!+#REF!+#REF!+#REF!+#REF!+AK76+AM76+AI76</f>
        <v>#REF!</v>
      </c>
    </row>
    <row r="77" spans="1:41" s="119" customFormat="1" ht="12" customHeight="1" x14ac:dyDescent="0.3">
      <c r="D77" s="290"/>
      <c r="E77" s="295"/>
      <c r="F77" s="295"/>
      <c r="G77" s="295"/>
      <c r="H77" s="295"/>
      <c r="I77" s="295"/>
      <c r="J77" s="295"/>
      <c r="K77" s="295"/>
      <c r="L77" s="295"/>
      <c r="M77" s="295"/>
      <c r="N77" s="295"/>
      <c r="O77" s="295"/>
      <c r="P77" s="295"/>
      <c r="Q77" s="295"/>
      <c r="R77" s="295"/>
      <c r="S77" s="295"/>
      <c r="U77" s="220"/>
      <c r="V77" s="220"/>
      <c r="W77" s="220"/>
      <c r="X77" s="220"/>
      <c r="Y77" s="217"/>
      <c r="Z77" s="217"/>
      <c r="AA77" s="217"/>
      <c r="AB77" s="217"/>
      <c r="AC77" s="218"/>
      <c r="AD77" s="217"/>
      <c r="AE77" s="219"/>
      <c r="AF77" s="217"/>
      <c r="AG77" s="217"/>
      <c r="AH77" s="217"/>
      <c r="AI77" s="217"/>
      <c r="AJ77" s="218"/>
      <c r="AK77" s="217"/>
      <c r="AL77" s="219"/>
      <c r="AM77" s="217"/>
      <c r="AN77" s="217"/>
    </row>
    <row r="78" spans="1:41" s="119" customFormat="1" ht="12" customHeight="1" x14ac:dyDescent="0.35">
      <c r="D78" s="290"/>
      <c r="E78" s="290"/>
      <c r="F78" s="308" t="s">
        <v>1960</v>
      </c>
      <c r="G78" s="295"/>
      <c r="H78" s="290"/>
      <c r="I78" s="290"/>
      <c r="J78" s="290"/>
      <c r="K78" s="290"/>
      <c r="L78" s="295"/>
      <c r="M78" s="295"/>
      <c r="N78" s="295"/>
      <c r="O78" s="295"/>
      <c r="P78" s="295"/>
      <c r="Q78" s="295"/>
      <c r="R78" s="295"/>
      <c r="S78" s="295"/>
      <c r="U78" s="220"/>
      <c r="V78" s="220"/>
      <c r="W78" s="220"/>
      <c r="X78" s="220"/>
      <c r="Y78" s="217"/>
      <c r="Z78" s="217"/>
      <c r="AA78" s="217"/>
      <c r="AB78" s="217"/>
      <c r="AC78" s="218"/>
      <c r="AD78" s="217"/>
      <c r="AE78" s="219"/>
      <c r="AF78" s="217"/>
      <c r="AG78" s="217"/>
      <c r="AH78" s="217"/>
      <c r="AI78" s="217"/>
      <c r="AJ78" s="218"/>
      <c r="AK78" s="217"/>
      <c r="AL78" s="219"/>
      <c r="AM78" s="217"/>
      <c r="AN78" s="217"/>
    </row>
    <row r="79" spans="1:41" s="119" customFormat="1" ht="12" customHeight="1" x14ac:dyDescent="0.35">
      <c r="D79" s="290"/>
      <c r="E79" s="201" t="s">
        <v>1835</v>
      </c>
      <c r="F79" s="336" t="s">
        <v>1961</v>
      </c>
      <c r="G79" s="295"/>
      <c r="H79" s="327" t="s">
        <v>2043</v>
      </c>
      <c r="I79" s="327" t="s">
        <v>2070</v>
      </c>
      <c r="J79" s="200"/>
      <c r="K79" s="200"/>
      <c r="L79" s="295"/>
      <c r="M79" s="295"/>
      <c r="N79" s="295"/>
      <c r="O79" s="295"/>
      <c r="P79" s="295"/>
      <c r="Q79" s="295"/>
      <c r="R79" s="295"/>
      <c r="S79" s="295"/>
      <c r="U79" s="220"/>
      <c r="V79" s="220"/>
      <c r="W79" s="220"/>
      <c r="X79" s="220"/>
      <c r="Y79" s="217"/>
      <c r="Z79" s="217"/>
      <c r="AA79" s="217"/>
      <c r="AB79" s="217"/>
      <c r="AC79" s="218"/>
      <c r="AD79" s="217"/>
      <c r="AE79" s="219"/>
      <c r="AF79" s="217"/>
      <c r="AG79" s="217"/>
      <c r="AH79" s="217"/>
      <c r="AI79" s="217"/>
      <c r="AJ79" s="218"/>
      <c r="AK79" s="217"/>
      <c r="AL79" s="219"/>
      <c r="AM79" s="217"/>
      <c r="AN79" s="217"/>
    </row>
    <row r="80" spans="1:41" s="119" customFormat="1" ht="12" customHeight="1" x14ac:dyDescent="0.35">
      <c r="D80" s="290"/>
      <c r="E80" s="201" t="s">
        <v>1835</v>
      </c>
      <c r="F80" s="336" t="s">
        <v>1962</v>
      </c>
      <c r="G80" s="295"/>
      <c r="H80" s="327" t="s">
        <v>2038</v>
      </c>
      <c r="I80" s="327" t="s">
        <v>2069</v>
      </c>
      <c r="J80" s="200"/>
      <c r="K80" s="200"/>
      <c r="L80" s="295"/>
      <c r="M80" s="295"/>
      <c r="N80" s="295"/>
      <c r="O80" s="295"/>
      <c r="P80" s="295"/>
      <c r="Q80" s="295"/>
      <c r="R80" s="295"/>
      <c r="S80" s="295"/>
      <c r="U80" s="220"/>
      <c r="V80" s="220"/>
      <c r="W80" s="220"/>
      <c r="X80" s="220"/>
      <c r="Y80" s="217"/>
      <c r="Z80" s="217"/>
      <c r="AA80" s="217"/>
      <c r="AB80" s="217"/>
      <c r="AC80" s="218"/>
      <c r="AD80" s="217"/>
      <c r="AE80" s="219"/>
      <c r="AF80" s="217"/>
      <c r="AG80" s="217"/>
      <c r="AH80" s="217"/>
      <c r="AI80" s="217"/>
      <c r="AJ80" s="218"/>
      <c r="AK80" s="217"/>
      <c r="AL80" s="219"/>
      <c r="AM80" s="217"/>
      <c r="AN80" s="217"/>
    </row>
    <row r="81" spans="1:41" s="119" customFormat="1" ht="12" customHeight="1" x14ac:dyDescent="0.3">
      <c r="D81" s="290"/>
      <c r="E81" s="295"/>
      <c r="F81" s="295"/>
      <c r="G81" s="295"/>
      <c r="H81" s="295"/>
      <c r="I81" s="295"/>
      <c r="J81" s="295"/>
      <c r="K81" s="295"/>
      <c r="L81" s="295"/>
      <c r="M81" s="295"/>
      <c r="N81" s="295"/>
      <c r="O81" s="295"/>
      <c r="P81" s="295"/>
      <c r="Q81" s="295"/>
      <c r="R81" s="295"/>
      <c r="S81" s="295"/>
      <c r="U81" s="220"/>
      <c r="V81" s="220"/>
      <c r="W81" s="220"/>
      <c r="X81" s="220"/>
      <c r="Y81" s="217"/>
      <c r="Z81" s="217"/>
      <c r="AA81" s="217"/>
      <c r="AB81" s="217"/>
      <c r="AC81" s="218"/>
      <c r="AD81" s="217"/>
      <c r="AE81" s="219"/>
      <c r="AF81" s="217"/>
      <c r="AG81" s="217"/>
      <c r="AH81" s="217"/>
      <c r="AI81" s="217"/>
      <c r="AJ81" s="218"/>
      <c r="AK81" s="217"/>
      <c r="AL81" s="219"/>
      <c r="AM81" s="217"/>
      <c r="AN81" s="217"/>
    </row>
    <row r="82" spans="1:41" s="119" customFormat="1" ht="39" x14ac:dyDescent="0.3">
      <c r="A82" s="296"/>
      <c r="B82" s="296"/>
      <c r="C82" s="392"/>
      <c r="D82" s="296" t="s">
        <v>1904</v>
      </c>
      <c r="E82" s="304"/>
      <c r="F82" s="304"/>
      <c r="G82" s="304"/>
      <c r="H82" s="304"/>
      <c r="I82" s="304"/>
      <c r="J82" s="295"/>
      <c r="K82" s="295"/>
      <c r="L82" s="295"/>
      <c r="M82" s="295"/>
      <c r="N82" s="295"/>
      <c r="O82" s="295"/>
      <c r="P82" s="295"/>
      <c r="Q82" s="295"/>
      <c r="R82" s="295"/>
      <c r="S82" s="295"/>
      <c r="U82" s="220"/>
      <c r="V82" s="220"/>
      <c r="W82" s="220"/>
      <c r="X82" s="220"/>
      <c r="Y82" s="217"/>
      <c r="Z82" s="217"/>
      <c r="AA82" s="217"/>
      <c r="AB82" s="217"/>
      <c r="AC82" s="218"/>
      <c r="AD82" s="217"/>
      <c r="AE82" s="219"/>
      <c r="AF82" s="217"/>
      <c r="AG82" s="217"/>
      <c r="AH82" s="217"/>
      <c r="AI82" s="217"/>
      <c r="AJ82" s="218"/>
      <c r="AK82" s="217"/>
      <c r="AL82" s="219"/>
      <c r="AM82" s="217"/>
      <c r="AN82" s="217"/>
    </row>
    <row r="83" spans="1:41" ht="26" x14ac:dyDescent="0.3">
      <c r="A83" s="300">
        <f>VLOOKUP(E83,[1]Validation!$G$2:$H$39,2)</f>
        <v>13</v>
      </c>
      <c r="B83" s="300">
        <v>201</v>
      </c>
      <c r="C83" s="393">
        <f>COUNTIF(E:E,E83)</f>
        <v>12</v>
      </c>
      <c r="D83" s="300"/>
      <c r="E83" s="387" t="s">
        <v>1</v>
      </c>
      <c r="F83" s="388" t="s">
        <v>2132</v>
      </c>
      <c r="G83" s="388" t="s">
        <v>1905</v>
      </c>
      <c r="H83" s="299"/>
      <c r="I83" s="299"/>
      <c r="J83" s="293"/>
      <c r="K83" s="293"/>
      <c r="L83" s="293"/>
      <c r="M83" s="293"/>
      <c r="N83" s="293">
        <v>1</v>
      </c>
      <c r="O83" s="293"/>
      <c r="P83" s="293"/>
      <c r="Q83" s="293"/>
      <c r="R83" s="293"/>
      <c r="S83" s="293"/>
      <c r="V83" s="102">
        <f>IFERROR(VLOOKUP(U83,[1]Validation!$A$22:$B$24,2,),0)</f>
        <v>0</v>
      </c>
      <c r="X83" s="102">
        <f>IFERROR(VLOOKUP(W83,[1]Validation!$A$21:$C$24,3,),0)</f>
        <v>0</v>
      </c>
      <c r="Z83" s="102">
        <f>IFERROR(VLOOKUP(Y83,[1]Validation!$A$22:$D$24,4,),0)</f>
        <v>0</v>
      </c>
      <c r="AA83" s="102" t="e">
        <f>#REF!+#REF!</f>
        <v>#REF!</v>
      </c>
      <c r="AB83" s="102">
        <f>IFERROR(V83+X83+Z83+AA83,0)</f>
        <v>0</v>
      </c>
      <c r="AE83" s="101">
        <v>1</v>
      </c>
      <c r="AI83" s="109">
        <f>COUNTA(AF83:AH83)</f>
        <v>0</v>
      </c>
      <c r="AK83" s="98">
        <f>COUNTA(AJ83)</f>
        <v>0</v>
      </c>
      <c r="AM83" s="98">
        <f>COUNTA(AL83)</f>
        <v>0</v>
      </c>
      <c r="AO83" s="98" t="e">
        <f>#REF!+#REF!+#REF!+#REF!+#REF!+#REF!+#REF!+AK83+AM83+AI83</f>
        <v>#REF!</v>
      </c>
    </row>
    <row r="84" spans="1:41" ht="39" x14ac:dyDescent="0.3">
      <c r="A84" s="300">
        <f>VLOOKUP(E84,[1]Validation!$G$2:$H$39,2)</f>
        <v>13</v>
      </c>
      <c r="B84" s="300">
        <v>202</v>
      </c>
      <c r="C84" s="393">
        <f>COUNTIF(E:E,E84)</f>
        <v>12</v>
      </c>
      <c r="D84" s="300"/>
      <c r="E84" s="387" t="s">
        <v>1</v>
      </c>
      <c r="F84" s="388" t="s">
        <v>1464</v>
      </c>
      <c r="G84" s="388"/>
      <c r="H84" s="299"/>
      <c r="I84" s="299"/>
      <c r="J84" s="293"/>
      <c r="K84" s="293"/>
      <c r="L84" s="293"/>
      <c r="M84" s="293"/>
      <c r="N84" s="293"/>
      <c r="O84" s="293"/>
      <c r="P84" s="293"/>
      <c r="Q84" s="293"/>
      <c r="R84" s="293">
        <v>1</v>
      </c>
      <c r="S84" s="293"/>
      <c r="V84" s="102">
        <f>IFERROR(VLOOKUP(U84,[1]Validation!$A$22:$B$24,2,),0)</f>
        <v>0</v>
      </c>
      <c r="X84" s="102">
        <f>IFERROR(VLOOKUP(W84,[1]Validation!$A$21:$C$24,3,),0)</f>
        <v>0</v>
      </c>
      <c r="Z84" s="102">
        <f>IFERROR(VLOOKUP(Y84,[1]Validation!$A$22:$D$24,4,),0)</f>
        <v>0</v>
      </c>
      <c r="AA84" s="102" t="e">
        <f>#REF!+#REF!</f>
        <v>#REF!</v>
      </c>
      <c r="AB84" s="102">
        <f>IFERROR(V84+X84+Z84+AA84,0)</f>
        <v>0</v>
      </c>
      <c r="AE84" s="101">
        <v>1</v>
      </c>
      <c r="AI84" s="109">
        <f>COUNTA(AF84:AH84)</f>
        <v>0</v>
      </c>
      <c r="AK84" s="98">
        <f>COUNTA(AJ84)</f>
        <v>0</v>
      </c>
      <c r="AM84" s="98">
        <f>COUNTA(AL84)</f>
        <v>0</v>
      </c>
      <c r="AO84" s="98" t="e">
        <f>#REF!+#REF!+#REF!+#REF!+#REF!+#REF!+#REF!+AK84+AM84+AI84</f>
        <v>#REF!</v>
      </c>
    </row>
    <row r="85" spans="1:41" x14ac:dyDescent="0.3">
      <c r="A85" s="300">
        <f>VLOOKUP(E85,[1]Validation!$G$2:$H$39,2)</f>
        <v>13</v>
      </c>
      <c r="B85" s="300">
        <v>204</v>
      </c>
      <c r="C85" s="393">
        <f>COUNTIF(E:E,E85)</f>
        <v>12</v>
      </c>
      <c r="D85" s="300"/>
      <c r="E85" s="387" t="s">
        <v>1</v>
      </c>
      <c r="F85" s="388" t="s">
        <v>1434</v>
      </c>
      <c r="G85" s="388"/>
      <c r="H85" s="299"/>
      <c r="I85" s="299"/>
      <c r="J85" s="293"/>
      <c r="K85" s="293"/>
      <c r="L85" s="293"/>
      <c r="M85" s="293"/>
      <c r="N85" s="293"/>
      <c r="O85" s="293"/>
      <c r="P85" s="293">
        <v>1</v>
      </c>
      <c r="Q85" s="293"/>
      <c r="R85" s="293"/>
      <c r="S85" s="293"/>
      <c r="V85" s="102">
        <f>IFERROR(VLOOKUP(U85,[1]Validation!$A$22:$B$24,2,),0)</f>
        <v>0</v>
      </c>
      <c r="X85" s="102">
        <f>IFERROR(VLOOKUP(W85,[1]Validation!$A$21:$C$24,3,),0)</f>
        <v>0</v>
      </c>
      <c r="Z85" s="102">
        <f>IFERROR(VLOOKUP(Y85,[1]Validation!$A$22:$D$24,4,),0)</f>
        <v>0</v>
      </c>
      <c r="AA85" s="102" t="e">
        <f>#REF!+#REF!</f>
        <v>#REF!</v>
      </c>
      <c r="AB85" s="102">
        <f>IFERROR(V85+X85+Z85+AA85,0)</f>
        <v>0</v>
      </c>
      <c r="AE85" s="101">
        <v>1</v>
      </c>
      <c r="AI85" s="109">
        <f>COUNTA(AF85:AH85)</f>
        <v>0</v>
      </c>
      <c r="AK85" s="98">
        <f>COUNTA(AJ85)</f>
        <v>0</v>
      </c>
      <c r="AM85" s="98">
        <f>COUNTA(AL85)</f>
        <v>0</v>
      </c>
      <c r="AO85" s="98" t="e">
        <f>#REF!+#REF!+#REF!+#REF!+#REF!+#REF!+#REF!+AK85+AM85+AI85</f>
        <v>#REF!</v>
      </c>
    </row>
    <row r="86" spans="1:41" ht="91" x14ac:dyDescent="0.3">
      <c r="A86" s="300"/>
      <c r="B86" s="300"/>
      <c r="C86" s="393"/>
      <c r="D86" s="300"/>
      <c r="E86" s="387" t="s">
        <v>1</v>
      </c>
      <c r="F86" s="389" t="s">
        <v>1462</v>
      </c>
      <c r="G86" s="389"/>
      <c r="H86" s="299"/>
      <c r="I86" s="299"/>
      <c r="J86" s="293"/>
      <c r="K86" s="293"/>
      <c r="L86" s="293"/>
      <c r="M86" s="293"/>
      <c r="N86" s="293"/>
      <c r="O86" s="293"/>
      <c r="P86" s="293">
        <v>1</v>
      </c>
      <c r="Q86" s="293"/>
      <c r="R86" s="293"/>
      <c r="S86" s="293"/>
      <c r="AI86" s="109"/>
    </row>
    <row r="87" spans="1:41" ht="52" x14ac:dyDescent="0.3">
      <c r="A87" s="300"/>
      <c r="B87" s="300"/>
      <c r="C87" s="393"/>
      <c r="D87" s="300"/>
      <c r="E87" s="387" t="s">
        <v>1</v>
      </c>
      <c r="F87" s="389" t="s">
        <v>1445</v>
      </c>
      <c r="G87" s="389"/>
      <c r="H87" s="299"/>
      <c r="I87" s="299"/>
      <c r="J87" s="293"/>
      <c r="K87" s="293"/>
      <c r="L87" s="293"/>
      <c r="M87" s="293"/>
      <c r="N87" s="293"/>
      <c r="O87" s="293"/>
      <c r="P87" s="293"/>
      <c r="Q87" s="293"/>
      <c r="R87" s="293"/>
      <c r="S87" s="293"/>
      <c r="AI87" s="109"/>
    </row>
    <row r="88" spans="1:41" x14ac:dyDescent="0.3">
      <c r="A88" s="300"/>
      <c r="B88" s="300"/>
      <c r="C88" s="393"/>
      <c r="D88" s="300"/>
      <c r="E88" s="387" t="s">
        <v>1</v>
      </c>
      <c r="F88" s="389" t="s">
        <v>1446</v>
      </c>
      <c r="G88" s="389"/>
      <c r="H88" s="299"/>
      <c r="I88" s="299"/>
      <c r="J88" s="293"/>
      <c r="K88" s="293"/>
      <c r="L88" s="293"/>
      <c r="M88" s="293"/>
      <c r="N88" s="293"/>
      <c r="O88" s="293"/>
      <c r="P88" s="293"/>
      <c r="Q88" s="293"/>
      <c r="R88" s="293"/>
      <c r="S88" s="293"/>
      <c r="AI88" s="109"/>
    </row>
    <row r="89" spans="1:41" x14ac:dyDescent="0.3">
      <c r="A89" s="300"/>
      <c r="B89" s="300"/>
      <c r="C89" s="393"/>
      <c r="D89" s="300"/>
      <c r="E89" s="387" t="s">
        <v>1</v>
      </c>
      <c r="F89" s="389" t="s">
        <v>1887</v>
      </c>
      <c r="G89" s="389"/>
      <c r="H89" s="299"/>
      <c r="I89" s="299"/>
      <c r="J89" s="293"/>
      <c r="K89" s="293"/>
      <c r="L89" s="293"/>
      <c r="M89" s="293"/>
      <c r="N89" s="293"/>
      <c r="O89" s="293"/>
      <c r="P89" s="293"/>
      <c r="Q89" s="293"/>
      <c r="R89" s="293"/>
      <c r="S89" s="293"/>
      <c r="AI89" s="109"/>
    </row>
    <row r="90" spans="1:41" ht="23.15" customHeight="1" x14ac:dyDescent="0.3">
      <c r="A90" s="300">
        <f>VLOOKUP(E90,[1]Validation!$G$2:$H$39,2)</f>
        <v>2</v>
      </c>
      <c r="B90" s="300">
        <v>212</v>
      </c>
      <c r="C90" s="393">
        <f>COUNTIF(E:E,E90)</f>
        <v>3</v>
      </c>
      <c r="D90" s="300"/>
      <c r="E90" s="387" t="s">
        <v>20</v>
      </c>
      <c r="F90" s="388" t="s">
        <v>1308</v>
      </c>
      <c r="G90" s="388"/>
      <c r="H90" s="299"/>
      <c r="I90" s="299"/>
      <c r="J90" s="293"/>
      <c r="K90" s="293"/>
      <c r="L90" s="293"/>
      <c r="M90" s="293"/>
      <c r="N90" s="293">
        <v>1</v>
      </c>
      <c r="O90" s="293"/>
      <c r="P90" s="293"/>
      <c r="Q90" s="293"/>
      <c r="R90" s="293">
        <v>1</v>
      </c>
      <c r="S90" s="293"/>
      <c r="V90" s="102">
        <f>IFERROR(VLOOKUP(U90,[1]Validation!$A$22:$B$24,2,),0)</f>
        <v>0</v>
      </c>
      <c r="X90" s="102">
        <f>IFERROR(VLOOKUP(W90,[1]Validation!$A$21:$C$24,3,),0)</f>
        <v>0</v>
      </c>
      <c r="Z90" s="102">
        <f>IFERROR(VLOOKUP(Y90,[1]Validation!$A$22:$D$24,4,),0)</f>
        <v>0</v>
      </c>
      <c r="AA90" s="102" t="e">
        <f>#REF!+#REF!</f>
        <v>#REF!</v>
      </c>
      <c r="AB90" s="102">
        <f>IFERROR(V90+X90+Z90+AA90,0)</f>
        <v>0</v>
      </c>
      <c r="AE90" s="101">
        <v>1</v>
      </c>
      <c r="AI90" s="109">
        <f>COUNTA(AF90:AH90)</f>
        <v>0</v>
      </c>
      <c r="AK90" s="98">
        <f>COUNTA(AJ90)</f>
        <v>0</v>
      </c>
      <c r="AM90" s="98">
        <f>COUNTA(AL90)</f>
        <v>0</v>
      </c>
      <c r="AO90" s="98" t="e">
        <f>#REF!+#REF!+#REF!+#REF!+#REF!+#REF!+#REF!+AK90+AM90+AI90</f>
        <v>#REF!</v>
      </c>
    </row>
    <row r="91" spans="1:41" x14ac:dyDescent="0.3">
      <c r="A91" s="300">
        <f>VLOOKUP(E91,[1]Validation!$G$2:$H$39,2)</f>
        <v>2</v>
      </c>
      <c r="B91" s="300">
        <v>214</v>
      </c>
      <c r="C91" s="393">
        <f>COUNTIF(E:E,E91)</f>
        <v>3</v>
      </c>
      <c r="D91" s="300"/>
      <c r="E91" s="387" t="s">
        <v>20</v>
      </c>
      <c r="F91" s="388" t="s">
        <v>1302</v>
      </c>
      <c r="G91" s="388"/>
      <c r="H91" s="299"/>
      <c r="I91" s="299"/>
      <c r="J91" s="293"/>
      <c r="K91" s="293"/>
      <c r="L91" s="293"/>
      <c r="M91" s="293"/>
      <c r="N91" s="293"/>
      <c r="O91" s="293"/>
      <c r="P91" s="293"/>
      <c r="Q91" s="293"/>
      <c r="R91" s="293">
        <v>1</v>
      </c>
      <c r="S91" s="293"/>
      <c r="V91" s="102">
        <f>IFERROR(VLOOKUP(U91,[1]Validation!$A$22:$B$24,2,),0)</f>
        <v>0</v>
      </c>
      <c r="X91" s="102">
        <f>IFERROR(VLOOKUP(W91,[1]Validation!$A$21:$C$24,3,),0)</f>
        <v>0</v>
      </c>
      <c r="Z91" s="102">
        <f>IFERROR(VLOOKUP(Y91,[1]Validation!$A$22:$D$24,4,),0)</f>
        <v>0</v>
      </c>
      <c r="AA91" s="102" t="e">
        <f>#REF!+#REF!</f>
        <v>#REF!</v>
      </c>
      <c r="AB91" s="102">
        <f>IFERROR(V91+X91+Z91+AA91,0)</f>
        <v>0</v>
      </c>
      <c r="AE91" s="101">
        <v>1</v>
      </c>
      <c r="AI91" s="109">
        <f>COUNTA(AF91:AH91)</f>
        <v>0</v>
      </c>
      <c r="AK91" s="98">
        <f>COUNTA(AJ91)</f>
        <v>0</v>
      </c>
      <c r="AM91" s="98">
        <f>COUNTA(AL91)</f>
        <v>0</v>
      </c>
      <c r="AO91" s="98" t="e">
        <f>#REF!+#REF!+#REF!+#REF!+#REF!+#REF!+#REF!+AK91+AM91+AI91</f>
        <v>#REF!</v>
      </c>
    </row>
    <row r="92" spans="1:41" s="119" customFormat="1" ht="12" customHeight="1" x14ac:dyDescent="0.3">
      <c r="A92" s="296"/>
      <c r="B92" s="296"/>
      <c r="C92" s="392"/>
      <c r="D92" s="390" t="s">
        <v>1874</v>
      </c>
      <c r="E92" s="390"/>
      <c r="F92" s="390"/>
      <c r="G92" s="390"/>
      <c r="H92" s="391"/>
      <c r="I92" s="391"/>
      <c r="J92" s="396"/>
      <c r="K92" s="396"/>
      <c r="L92" s="396"/>
      <c r="M92" s="396"/>
      <c r="N92" s="396"/>
      <c r="O92" s="396"/>
      <c r="P92" s="396"/>
      <c r="Q92" s="396"/>
      <c r="R92" s="396"/>
      <c r="S92" s="396"/>
      <c r="U92" s="220"/>
      <c r="V92" s="220"/>
      <c r="W92" s="220"/>
      <c r="X92" s="220"/>
      <c r="Y92" s="217"/>
      <c r="Z92" s="217"/>
      <c r="AA92" s="217"/>
      <c r="AB92" s="217"/>
      <c r="AC92" s="218"/>
      <c r="AD92" s="217"/>
      <c r="AE92" s="219"/>
      <c r="AF92" s="217"/>
      <c r="AG92" s="217"/>
      <c r="AH92" s="217"/>
      <c r="AI92" s="217"/>
      <c r="AJ92" s="218"/>
      <c r="AK92" s="217"/>
      <c r="AL92" s="219"/>
      <c r="AM92" s="217"/>
      <c r="AN92" s="217"/>
    </row>
    <row r="93" spans="1:41" ht="26" x14ac:dyDescent="0.3">
      <c r="A93" s="300"/>
      <c r="B93" s="300"/>
      <c r="C93" s="393"/>
      <c r="D93" s="300"/>
      <c r="E93" s="387" t="s">
        <v>1472</v>
      </c>
      <c r="F93" s="388" t="s">
        <v>1474</v>
      </c>
      <c r="G93" s="388"/>
      <c r="H93" s="299"/>
      <c r="I93" s="299"/>
      <c r="J93" s="293"/>
      <c r="K93" s="293"/>
      <c r="L93" s="293"/>
      <c r="M93" s="293"/>
      <c r="N93" s="293"/>
      <c r="O93" s="293"/>
      <c r="P93" s="293"/>
      <c r="Q93" s="293"/>
      <c r="R93" s="293"/>
      <c r="S93" s="293"/>
      <c r="AI93" s="109"/>
    </row>
    <row r="94" spans="1:41" x14ac:dyDescent="0.3">
      <c r="A94" s="300"/>
      <c r="B94" s="300"/>
      <c r="C94" s="393"/>
      <c r="D94" s="300"/>
      <c r="E94" s="387" t="s">
        <v>1472</v>
      </c>
      <c r="F94" s="388" t="s">
        <v>1476</v>
      </c>
      <c r="G94" s="388"/>
      <c r="H94" s="299"/>
      <c r="I94" s="299"/>
      <c r="J94" s="293"/>
      <c r="K94" s="293"/>
      <c r="L94" s="293"/>
      <c r="M94" s="293"/>
      <c r="N94" s="293"/>
      <c r="O94" s="293"/>
      <c r="P94" s="293"/>
      <c r="Q94" s="293"/>
      <c r="R94" s="293"/>
      <c r="S94" s="293"/>
      <c r="AI94" s="109"/>
    </row>
    <row r="95" spans="1:41" ht="26" x14ac:dyDescent="0.3">
      <c r="A95" s="300"/>
      <c r="B95" s="300"/>
      <c r="C95" s="393"/>
      <c r="D95" s="300"/>
      <c r="E95" s="387" t="s">
        <v>1472</v>
      </c>
      <c r="F95" s="388" t="s">
        <v>1812</v>
      </c>
      <c r="G95" s="388"/>
      <c r="H95" s="299"/>
      <c r="I95" s="299"/>
      <c r="J95" s="293"/>
      <c r="K95" s="293"/>
      <c r="L95" s="293"/>
      <c r="M95" s="293"/>
      <c r="N95" s="293"/>
      <c r="O95" s="293"/>
      <c r="P95" s="293"/>
      <c r="Q95" s="293"/>
      <c r="R95" s="293"/>
      <c r="S95" s="293"/>
      <c r="AI95" s="109"/>
    </row>
    <row r="96" spans="1:41" x14ac:dyDescent="0.3">
      <c r="A96" s="300">
        <f>VLOOKUP(E96,[1]Validation!$G$2:$H$39,2)</f>
        <v>16</v>
      </c>
      <c r="B96" s="300">
        <v>258</v>
      </c>
      <c r="C96" s="393">
        <f>COUNTIF(E:E,E96)</f>
        <v>3</v>
      </c>
      <c r="D96" s="300"/>
      <c r="E96" s="387" t="s">
        <v>1150</v>
      </c>
      <c r="F96" s="388" t="s">
        <v>1153</v>
      </c>
      <c r="G96" s="388"/>
      <c r="H96" s="299"/>
      <c r="I96" s="299"/>
      <c r="J96" s="293"/>
      <c r="K96" s="293"/>
      <c r="L96" s="293"/>
      <c r="M96" s="293">
        <v>1</v>
      </c>
      <c r="N96" s="294"/>
      <c r="O96" s="294"/>
      <c r="P96" s="293"/>
      <c r="Q96" s="293"/>
      <c r="R96" s="293"/>
      <c r="S96" s="293"/>
      <c r="V96" s="102">
        <f>IFERROR(VLOOKUP(U96,[1]Validation!$A$22:$B$24,2,),0)</f>
        <v>0</v>
      </c>
      <c r="X96" s="102">
        <f>IFERROR(VLOOKUP(W96,[1]Validation!$A$21:$C$24,3,),0)</f>
        <v>0</v>
      </c>
      <c r="Z96" s="102">
        <f>IFERROR(VLOOKUP(Y96,[1]Validation!$A$22:$D$24,4,),0)</f>
        <v>0</v>
      </c>
      <c r="AA96" s="102" t="e">
        <f>#REF!+#REF!</f>
        <v>#REF!</v>
      </c>
      <c r="AB96" s="102">
        <f>IFERROR(V96+X96+Z96+AA96,0)</f>
        <v>0</v>
      </c>
      <c r="AE96" s="101">
        <v>1</v>
      </c>
      <c r="AI96" s="109">
        <f>COUNTA(AF96:AH96)</f>
        <v>0</v>
      </c>
      <c r="AK96" s="98">
        <f>COUNTA(AJ96)</f>
        <v>0</v>
      </c>
      <c r="AM96" s="98">
        <f>COUNTA(AL96)</f>
        <v>0</v>
      </c>
      <c r="AO96" s="98" t="e">
        <f>#REF!+#REF!+#REF!+#REF!+#REF!+#REF!+#REF!+AK96+AM96+AI96</f>
        <v>#REF!</v>
      </c>
    </row>
    <row r="97" spans="1:40" s="119" customFormat="1" ht="12" customHeight="1" x14ac:dyDescent="0.3">
      <c r="A97" s="296"/>
      <c r="B97" s="296"/>
      <c r="C97" s="392"/>
      <c r="D97" s="296" t="s">
        <v>1823</v>
      </c>
      <c r="E97" s="304"/>
      <c r="F97" s="304"/>
      <c r="G97" s="304"/>
      <c r="H97" s="304"/>
      <c r="I97" s="304"/>
      <c r="J97" s="295"/>
      <c r="K97" s="295"/>
      <c r="L97" s="295"/>
      <c r="M97" s="295"/>
      <c r="N97" s="295"/>
      <c r="O97" s="295"/>
      <c r="P97" s="295"/>
      <c r="Q97" s="295"/>
      <c r="R97" s="295"/>
      <c r="S97" s="295"/>
      <c r="U97" s="220"/>
      <c r="V97" s="220"/>
      <c r="W97" s="220"/>
      <c r="X97" s="220"/>
      <c r="Y97" s="217"/>
      <c r="Z97" s="217"/>
      <c r="AA97" s="217"/>
      <c r="AB97" s="217"/>
      <c r="AC97" s="218"/>
      <c r="AD97" s="217"/>
      <c r="AE97" s="219"/>
      <c r="AF97" s="217"/>
      <c r="AG97" s="217"/>
      <c r="AH97" s="217"/>
      <c r="AI97" s="217"/>
      <c r="AJ97" s="218"/>
      <c r="AK97" s="217"/>
      <c r="AL97" s="219"/>
      <c r="AM97" s="217"/>
      <c r="AN97" s="217"/>
    </row>
    <row r="98" spans="1:40" ht="26" x14ac:dyDescent="0.3">
      <c r="A98" s="300"/>
      <c r="B98" s="300"/>
      <c r="C98" s="393"/>
      <c r="D98" s="300"/>
      <c r="E98" s="387" t="s">
        <v>1472</v>
      </c>
      <c r="F98" s="388" t="s">
        <v>1473</v>
      </c>
      <c r="G98" s="388"/>
      <c r="H98" s="299"/>
      <c r="I98" s="299"/>
      <c r="J98" s="293"/>
      <c r="K98" s="293"/>
      <c r="L98" s="293"/>
      <c r="M98" s="293"/>
      <c r="N98" s="293"/>
      <c r="O98" s="293"/>
      <c r="P98" s="293"/>
      <c r="Q98" s="293"/>
      <c r="R98" s="293"/>
      <c r="S98" s="293"/>
      <c r="AI98" s="109"/>
    </row>
    <row r="99" spans="1:40" ht="26" x14ac:dyDescent="0.3">
      <c r="A99" s="300"/>
      <c r="B99" s="300"/>
      <c r="C99" s="393"/>
      <c r="D99" s="300"/>
      <c r="E99" s="387" t="s">
        <v>1472</v>
      </c>
      <c r="F99" s="388" t="s">
        <v>1478</v>
      </c>
      <c r="G99" s="388"/>
      <c r="H99" s="299"/>
      <c r="I99" s="299"/>
      <c r="J99" s="293"/>
      <c r="K99" s="293"/>
      <c r="L99" s="293"/>
      <c r="M99" s="293"/>
      <c r="N99" s="293"/>
      <c r="O99" s="293"/>
      <c r="P99" s="293"/>
      <c r="Q99" s="293"/>
      <c r="R99" s="293"/>
      <c r="S99" s="293"/>
      <c r="AI99" s="109"/>
    </row>
    <row r="100" spans="1:40" ht="26" x14ac:dyDescent="0.3">
      <c r="A100" s="300"/>
      <c r="B100" s="300"/>
      <c r="C100" s="393"/>
      <c r="D100" s="300"/>
      <c r="E100" s="301"/>
      <c r="F100" s="268" t="s">
        <v>1947</v>
      </c>
      <c r="G100" s="388"/>
      <c r="H100" s="385" t="s">
        <v>2051</v>
      </c>
      <c r="I100" s="386"/>
      <c r="J100" s="200"/>
      <c r="K100" s="200"/>
      <c r="L100" s="293"/>
      <c r="M100" s="293"/>
      <c r="N100" s="293"/>
      <c r="O100" s="293"/>
      <c r="P100" s="293"/>
      <c r="Q100" s="293"/>
      <c r="R100" s="293"/>
      <c r="S100" s="293"/>
      <c r="AI100" s="109"/>
    </row>
    <row r="101" spans="1:40" x14ac:dyDescent="0.3">
      <c r="A101" s="300"/>
      <c r="B101" s="300"/>
      <c r="C101" s="393"/>
      <c r="D101" s="300"/>
      <c r="E101" s="301" t="s">
        <v>1918</v>
      </c>
      <c r="F101" s="303" t="s">
        <v>1948</v>
      </c>
      <c r="G101" s="388"/>
      <c r="H101" s="386" t="s">
        <v>2021</v>
      </c>
      <c r="I101" s="386" t="s">
        <v>2064</v>
      </c>
      <c r="J101" s="200"/>
      <c r="K101" s="200" t="s">
        <v>2084</v>
      </c>
      <c r="L101" s="293"/>
      <c r="M101" s="293"/>
      <c r="N101" s="293"/>
      <c r="O101" s="293"/>
      <c r="P101" s="293"/>
      <c r="Q101" s="293"/>
      <c r="R101" s="293"/>
      <c r="S101" s="293"/>
      <c r="AI101" s="109"/>
    </row>
    <row r="102" spans="1:40" ht="26" x14ac:dyDescent="0.3">
      <c r="A102" s="300"/>
      <c r="B102" s="300"/>
      <c r="C102" s="393"/>
      <c r="D102" s="300"/>
      <c r="E102" s="301" t="s">
        <v>1918</v>
      </c>
      <c r="F102" s="303" t="s">
        <v>1949</v>
      </c>
      <c r="G102" s="388"/>
      <c r="H102" s="385" t="s">
        <v>2093</v>
      </c>
      <c r="I102" s="386" t="s">
        <v>2064</v>
      </c>
      <c r="J102" s="200"/>
      <c r="K102" s="200" t="s">
        <v>2084</v>
      </c>
      <c r="L102" s="293"/>
      <c r="M102" s="293"/>
      <c r="N102" s="293"/>
      <c r="O102" s="293"/>
      <c r="P102" s="293"/>
      <c r="Q102" s="293"/>
      <c r="R102" s="293"/>
      <c r="S102" s="293"/>
      <c r="AI102" s="109"/>
    </row>
    <row r="103" spans="1:40" x14ac:dyDescent="0.3">
      <c r="A103" s="300"/>
      <c r="B103" s="300"/>
      <c r="C103" s="393"/>
      <c r="D103" s="300"/>
      <c r="E103" s="301" t="s">
        <v>1918</v>
      </c>
      <c r="F103" s="303" t="s">
        <v>1950</v>
      </c>
      <c r="G103" s="388"/>
      <c r="H103" s="386" t="s">
        <v>2038</v>
      </c>
      <c r="I103" s="386" t="s">
        <v>2064</v>
      </c>
      <c r="J103" s="200"/>
      <c r="K103" s="200" t="s">
        <v>2084</v>
      </c>
      <c r="L103" s="293"/>
      <c r="M103" s="293"/>
      <c r="N103" s="293"/>
      <c r="O103" s="293"/>
      <c r="P103" s="293"/>
      <c r="Q103" s="293"/>
      <c r="R103" s="293"/>
      <c r="S103" s="293"/>
      <c r="AI103" s="109"/>
    </row>
    <row r="104" spans="1:40" x14ac:dyDescent="0.3">
      <c r="A104" s="300"/>
      <c r="B104" s="300"/>
      <c r="C104" s="393"/>
      <c r="D104" s="300"/>
      <c r="E104" s="301" t="s">
        <v>1918</v>
      </c>
      <c r="F104" s="303" t="s">
        <v>2100</v>
      </c>
      <c r="G104" s="388"/>
      <c r="H104" s="386" t="s">
        <v>2038</v>
      </c>
      <c r="I104" s="386" t="s">
        <v>2064</v>
      </c>
      <c r="J104" s="200"/>
      <c r="K104" s="200" t="s">
        <v>2084</v>
      </c>
      <c r="L104" s="293"/>
      <c r="M104" s="293"/>
      <c r="N104" s="293"/>
      <c r="O104" s="293"/>
      <c r="P104" s="293"/>
      <c r="Q104" s="293"/>
      <c r="R104" s="293"/>
      <c r="S104" s="293"/>
      <c r="AI104" s="109"/>
    </row>
    <row r="105" spans="1:40" x14ac:dyDescent="0.3">
      <c r="D105" s="294"/>
      <c r="E105" s="397"/>
      <c r="F105" s="289"/>
      <c r="G105" s="289"/>
      <c r="H105" s="293"/>
      <c r="I105" s="293"/>
      <c r="J105" s="293"/>
      <c r="K105" s="293"/>
      <c r="L105" s="293"/>
      <c r="M105" s="293"/>
      <c r="N105" s="293"/>
      <c r="O105" s="293"/>
      <c r="P105" s="293"/>
      <c r="Q105" s="293"/>
      <c r="R105" s="293"/>
      <c r="S105" s="293"/>
      <c r="AI105" s="109"/>
    </row>
    <row r="106" spans="1:40" s="119" customFormat="1" ht="12" customHeight="1" x14ac:dyDescent="0.3">
      <c r="D106" s="290" t="s">
        <v>1883</v>
      </c>
      <c r="E106" s="295"/>
      <c r="F106" s="295"/>
      <c r="G106" s="295"/>
      <c r="H106" s="295"/>
      <c r="I106" s="295"/>
      <c r="J106" s="295"/>
      <c r="K106" s="295"/>
      <c r="L106" s="295"/>
      <c r="M106" s="295"/>
      <c r="N106" s="295"/>
      <c r="O106" s="295"/>
      <c r="P106" s="295"/>
      <c r="Q106" s="295"/>
      <c r="R106" s="295"/>
      <c r="S106" s="295"/>
      <c r="U106" s="220"/>
      <c r="V106" s="220"/>
      <c r="W106" s="220"/>
      <c r="X106" s="220"/>
      <c r="Y106" s="217"/>
      <c r="Z106" s="217"/>
      <c r="AA106" s="217"/>
      <c r="AB106" s="217"/>
      <c r="AC106" s="218"/>
      <c r="AD106" s="217"/>
      <c r="AE106" s="219"/>
      <c r="AF106" s="217"/>
      <c r="AG106" s="217"/>
      <c r="AH106" s="217"/>
      <c r="AI106" s="217"/>
      <c r="AJ106" s="218"/>
      <c r="AK106" s="217"/>
      <c r="AL106" s="219"/>
      <c r="AM106" s="217"/>
      <c r="AN106" s="217"/>
    </row>
    <row r="107" spans="1:40" ht="29" x14ac:dyDescent="0.3">
      <c r="D107" s="294"/>
      <c r="E107" s="291" t="s">
        <v>1454</v>
      </c>
      <c r="F107" s="292" t="s">
        <v>1459</v>
      </c>
      <c r="G107" s="292"/>
      <c r="H107" s="293"/>
      <c r="I107" s="293"/>
      <c r="J107" s="293"/>
      <c r="K107" s="293"/>
      <c r="L107" s="293"/>
      <c r="M107" s="293"/>
      <c r="N107" s="293">
        <v>1</v>
      </c>
      <c r="O107" s="293"/>
      <c r="P107" s="293"/>
      <c r="Q107" s="293"/>
      <c r="R107" s="293"/>
      <c r="S107" s="293"/>
      <c r="AE107" s="101">
        <v>1</v>
      </c>
      <c r="AI107" s="109"/>
      <c r="AL107" s="112"/>
    </row>
    <row r="108" spans="1:40" ht="29" x14ac:dyDescent="0.3">
      <c r="D108" s="294"/>
      <c r="E108" s="291" t="s">
        <v>1454</v>
      </c>
      <c r="F108" s="292" t="s">
        <v>1458</v>
      </c>
      <c r="G108" s="292"/>
      <c r="H108" s="293"/>
      <c r="I108" s="293"/>
      <c r="J108" s="293"/>
      <c r="K108" s="293"/>
      <c r="L108" s="293"/>
      <c r="M108" s="293"/>
      <c r="N108" s="293">
        <v>1</v>
      </c>
      <c r="O108" s="293"/>
      <c r="P108" s="293"/>
      <c r="Q108" s="293"/>
      <c r="R108" s="293"/>
      <c r="S108" s="293"/>
      <c r="AE108" s="101">
        <v>1</v>
      </c>
      <c r="AI108" s="109"/>
      <c r="AL108" s="112"/>
    </row>
    <row r="109" spans="1:40" s="119" customFormat="1" ht="43.5" x14ac:dyDescent="0.3">
      <c r="D109" s="290" t="s">
        <v>1904</v>
      </c>
      <c r="E109" s="295"/>
      <c r="F109" s="295"/>
      <c r="G109" s="295"/>
      <c r="H109" s="295"/>
      <c r="I109" s="295"/>
      <c r="J109" s="295"/>
      <c r="K109" s="295"/>
      <c r="L109" s="295"/>
      <c r="M109" s="295"/>
      <c r="N109" s="295"/>
      <c r="O109" s="295"/>
      <c r="P109" s="295"/>
      <c r="Q109" s="295"/>
      <c r="R109" s="295"/>
      <c r="S109" s="295"/>
      <c r="U109" s="220"/>
      <c r="V109" s="220"/>
      <c r="W109" s="220"/>
      <c r="X109" s="220"/>
      <c r="Y109" s="217"/>
      <c r="Z109" s="217"/>
      <c r="AA109" s="217"/>
      <c r="AB109" s="217"/>
      <c r="AC109" s="218"/>
      <c r="AD109" s="217"/>
      <c r="AE109" s="219"/>
      <c r="AF109" s="217"/>
      <c r="AG109" s="217"/>
      <c r="AH109" s="217"/>
      <c r="AI109" s="217"/>
      <c r="AJ109" s="218"/>
      <c r="AK109" s="217"/>
      <c r="AL109" s="219"/>
      <c r="AM109" s="217"/>
      <c r="AN109" s="217"/>
    </row>
    <row r="110" spans="1:40" s="119" customFormat="1" ht="72.5" x14ac:dyDescent="0.3">
      <c r="D110" s="290"/>
      <c r="E110" s="401" t="s">
        <v>1912</v>
      </c>
      <c r="F110" s="402" t="s">
        <v>1906</v>
      </c>
      <c r="G110" s="295"/>
      <c r="H110" s="295"/>
      <c r="I110" s="295"/>
      <c r="J110" s="295"/>
      <c r="K110" s="295"/>
      <c r="L110" s="293">
        <v>1</v>
      </c>
      <c r="M110" s="290"/>
      <c r="N110" s="290"/>
      <c r="O110" s="293">
        <v>1</v>
      </c>
      <c r="P110" s="290"/>
      <c r="Q110" s="295"/>
      <c r="R110" s="295"/>
      <c r="S110" s="295"/>
      <c r="U110" s="220"/>
      <c r="V110" s="220"/>
      <c r="W110" s="220"/>
      <c r="X110" s="220"/>
      <c r="Y110" s="217"/>
      <c r="Z110" s="217"/>
      <c r="AA110" s="217"/>
      <c r="AB110" s="217"/>
      <c r="AC110" s="218"/>
      <c r="AD110" s="217"/>
      <c r="AE110" s="219"/>
      <c r="AF110" s="217"/>
      <c r="AG110" s="217"/>
      <c r="AH110" s="217"/>
      <c r="AI110" s="217"/>
      <c r="AJ110" s="218"/>
      <c r="AK110" s="217"/>
      <c r="AL110" s="219"/>
      <c r="AM110" s="217"/>
      <c r="AN110" s="217"/>
    </row>
    <row r="111" spans="1:40" s="119" customFormat="1" ht="101.5" x14ac:dyDescent="0.3">
      <c r="D111" s="290"/>
      <c r="E111" s="401" t="s">
        <v>1912</v>
      </c>
      <c r="F111" s="402" t="s">
        <v>1907</v>
      </c>
      <c r="G111" s="295"/>
      <c r="H111" s="295"/>
      <c r="I111" s="295"/>
      <c r="J111" s="295"/>
      <c r="K111" s="295"/>
      <c r="L111" s="293">
        <v>1</v>
      </c>
      <c r="M111" s="293"/>
      <c r="N111" s="293"/>
      <c r="O111" s="293"/>
      <c r="P111" s="293"/>
      <c r="Q111" s="293"/>
      <c r="R111" s="293"/>
      <c r="S111" s="293"/>
      <c r="U111" s="220"/>
      <c r="V111" s="220"/>
      <c r="W111" s="220"/>
      <c r="X111" s="220"/>
      <c r="Y111" s="217"/>
      <c r="Z111" s="217"/>
      <c r="AA111" s="217"/>
      <c r="AB111" s="217"/>
      <c r="AC111" s="218"/>
      <c r="AD111" s="217"/>
      <c r="AE111" s="219"/>
      <c r="AF111" s="217"/>
      <c r="AG111" s="217"/>
      <c r="AH111" s="217"/>
      <c r="AI111" s="217"/>
      <c r="AJ111" s="218"/>
      <c r="AK111" s="217"/>
      <c r="AL111" s="219"/>
      <c r="AM111" s="217"/>
      <c r="AN111" s="217"/>
    </row>
    <row r="112" spans="1:40" s="119" customFormat="1" ht="116" x14ac:dyDescent="0.3">
      <c r="D112" s="290"/>
      <c r="E112" s="401" t="s">
        <v>1912</v>
      </c>
      <c r="F112" s="402" t="s">
        <v>1908</v>
      </c>
      <c r="G112" s="295"/>
      <c r="H112" s="295"/>
      <c r="I112" s="295"/>
      <c r="J112" s="295"/>
      <c r="K112" s="295"/>
      <c r="L112" s="293">
        <v>1</v>
      </c>
      <c r="M112" s="293"/>
      <c r="N112" s="293"/>
      <c r="O112" s="293"/>
      <c r="P112" s="293"/>
      <c r="Q112" s="293"/>
      <c r="R112" s="293"/>
      <c r="S112" s="293"/>
      <c r="U112" s="220"/>
      <c r="V112" s="220"/>
      <c r="W112" s="220"/>
      <c r="X112" s="220"/>
      <c r="Y112" s="217"/>
      <c r="Z112" s="217"/>
      <c r="AA112" s="217"/>
      <c r="AB112" s="217"/>
      <c r="AC112" s="218"/>
      <c r="AD112" s="217"/>
      <c r="AE112" s="219"/>
      <c r="AF112" s="217"/>
      <c r="AG112" s="217"/>
      <c r="AH112" s="217"/>
      <c r="AI112" s="217"/>
      <c r="AJ112" s="218"/>
      <c r="AK112" s="217"/>
      <c r="AL112" s="219"/>
      <c r="AM112" s="217"/>
      <c r="AN112" s="217"/>
    </row>
    <row r="113" spans="1:41" s="119" customFormat="1" ht="130.5" x14ac:dyDescent="0.3">
      <c r="D113" s="290"/>
      <c r="E113" s="401" t="s">
        <v>1912</v>
      </c>
      <c r="F113" s="402" t="s">
        <v>1909</v>
      </c>
      <c r="G113" s="295"/>
      <c r="H113" s="295"/>
      <c r="I113" s="295"/>
      <c r="J113" s="295"/>
      <c r="K113" s="295"/>
      <c r="L113" s="293">
        <v>1</v>
      </c>
      <c r="M113" s="293"/>
      <c r="N113" s="293"/>
      <c r="O113" s="293"/>
      <c r="P113" s="293"/>
      <c r="Q113" s="293"/>
      <c r="R113" s="293"/>
      <c r="S113" s="293"/>
      <c r="U113" s="220"/>
      <c r="V113" s="220"/>
      <c r="W113" s="220"/>
      <c r="X113" s="220"/>
      <c r="Y113" s="217"/>
      <c r="Z113" s="217"/>
      <c r="AA113" s="217"/>
      <c r="AB113" s="217"/>
      <c r="AC113" s="218"/>
      <c r="AD113" s="217"/>
      <c r="AE113" s="219"/>
      <c r="AF113" s="217"/>
      <c r="AG113" s="217"/>
      <c r="AH113" s="217"/>
      <c r="AI113" s="217"/>
      <c r="AJ113" s="218"/>
      <c r="AK113" s="217"/>
      <c r="AL113" s="219"/>
      <c r="AM113" s="217"/>
      <c r="AN113" s="217"/>
    </row>
    <row r="114" spans="1:41" s="119" customFormat="1" ht="72.5" x14ac:dyDescent="0.3">
      <c r="D114" s="290"/>
      <c r="E114" s="401" t="s">
        <v>1912</v>
      </c>
      <c r="F114" s="402" t="s">
        <v>1910</v>
      </c>
      <c r="G114" s="295"/>
      <c r="H114" s="295"/>
      <c r="I114" s="295"/>
      <c r="J114" s="295"/>
      <c r="K114" s="295"/>
      <c r="L114" s="293"/>
      <c r="M114" s="293"/>
      <c r="N114" s="293"/>
      <c r="O114" s="293">
        <v>1</v>
      </c>
      <c r="P114" s="293"/>
      <c r="Q114" s="293"/>
      <c r="R114" s="293"/>
      <c r="S114" s="293"/>
      <c r="U114" s="220"/>
      <c r="V114" s="220"/>
      <c r="W114" s="220"/>
      <c r="X114" s="220"/>
      <c r="Y114" s="217"/>
      <c r="Z114" s="217"/>
      <c r="AA114" s="217"/>
      <c r="AB114" s="217"/>
      <c r="AC114" s="218"/>
      <c r="AD114" s="217"/>
      <c r="AE114" s="219"/>
      <c r="AF114" s="217"/>
      <c r="AG114" s="217"/>
      <c r="AH114" s="217"/>
      <c r="AI114" s="217"/>
      <c r="AJ114" s="218"/>
      <c r="AK114" s="217"/>
      <c r="AL114" s="219"/>
      <c r="AM114" s="217"/>
      <c r="AN114" s="217"/>
    </row>
    <row r="115" spans="1:41" s="119" customFormat="1" ht="29" x14ac:dyDescent="0.3">
      <c r="D115" s="290"/>
      <c r="E115" s="401" t="s">
        <v>1912</v>
      </c>
      <c r="F115" s="402" t="s">
        <v>1911</v>
      </c>
      <c r="G115" s="295"/>
      <c r="H115" s="295"/>
      <c r="I115" s="295"/>
      <c r="J115" s="295"/>
      <c r="K115" s="295"/>
      <c r="L115" s="293">
        <v>1</v>
      </c>
      <c r="M115" s="293"/>
      <c r="N115" s="293"/>
      <c r="O115" s="293">
        <v>1</v>
      </c>
      <c r="P115" s="293"/>
      <c r="Q115" s="293"/>
      <c r="R115" s="293"/>
      <c r="S115" s="293"/>
      <c r="U115" s="220"/>
      <c r="V115" s="220"/>
      <c r="W115" s="220"/>
      <c r="X115" s="220"/>
      <c r="Y115" s="217"/>
      <c r="Z115" s="217"/>
      <c r="AA115" s="217"/>
      <c r="AB115" s="217"/>
      <c r="AC115" s="218"/>
      <c r="AD115" s="217"/>
      <c r="AE115" s="219"/>
      <c r="AF115" s="217"/>
      <c r="AG115" s="217"/>
      <c r="AH115" s="217"/>
      <c r="AI115" s="217"/>
      <c r="AJ115" s="218"/>
      <c r="AK115" s="217"/>
      <c r="AL115" s="219"/>
      <c r="AM115" s="217"/>
      <c r="AN115" s="217"/>
    </row>
    <row r="116" spans="1:41" s="119" customFormat="1" x14ac:dyDescent="0.3">
      <c r="D116" s="290"/>
      <c r="E116" s="295"/>
      <c r="F116" s="402"/>
      <c r="G116" s="295"/>
      <c r="H116" s="295"/>
      <c r="I116" s="295"/>
      <c r="J116" s="295"/>
      <c r="K116" s="295"/>
      <c r="L116" s="295"/>
      <c r="M116" s="295"/>
      <c r="N116" s="295"/>
      <c r="O116" s="295"/>
      <c r="P116" s="295"/>
      <c r="Q116" s="295"/>
      <c r="R116" s="295"/>
      <c r="S116" s="295"/>
      <c r="U116" s="220"/>
      <c r="V116" s="220"/>
      <c r="W116" s="220"/>
      <c r="X116" s="220"/>
      <c r="Y116" s="217"/>
      <c r="Z116" s="217"/>
      <c r="AA116" s="217"/>
      <c r="AB116" s="217"/>
      <c r="AC116" s="218"/>
      <c r="AD116" s="217"/>
      <c r="AE116" s="219"/>
      <c r="AF116" s="217"/>
      <c r="AG116" s="217"/>
      <c r="AH116" s="217"/>
      <c r="AI116" s="217"/>
      <c r="AJ116" s="218"/>
      <c r="AK116" s="217"/>
      <c r="AL116" s="219"/>
      <c r="AM116" s="217"/>
      <c r="AN116" s="217"/>
    </row>
    <row r="117" spans="1:41" s="119" customFormat="1" x14ac:dyDescent="0.3">
      <c r="D117" s="290"/>
      <c r="E117" s="295"/>
      <c r="F117" s="402"/>
      <c r="G117" s="295"/>
      <c r="H117" s="295"/>
      <c r="I117" s="295"/>
      <c r="J117" s="295"/>
      <c r="K117" s="295"/>
      <c r="L117" s="295"/>
      <c r="M117" s="295"/>
      <c r="N117" s="295"/>
      <c r="O117" s="295"/>
      <c r="P117" s="295"/>
      <c r="Q117" s="295"/>
      <c r="R117" s="295"/>
      <c r="S117" s="295"/>
      <c r="U117" s="220"/>
      <c r="V117" s="220"/>
      <c r="W117" s="220"/>
      <c r="X117" s="220"/>
      <c r="Y117" s="217"/>
      <c r="Z117" s="217"/>
      <c r="AA117" s="217"/>
      <c r="AB117" s="217"/>
      <c r="AC117" s="218"/>
      <c r="AD117" s="217"/>
      <c r="AE117" s="219"/>
      <c r="AF117" s="217"/>
      <c r="AG117" s="217"/>
      <c r="AH117" s="217"/>
      <c r="AI117" s="217"/>
      <c r="AJ117" s="218"/>
      <c r="AK117" s="217"/>
      <c r="AL117" s="219"/>
      <c r="AM117" s="217"/>
      <c r="AN117" s="217"/>
    </row>
    <row r="118" spans="1:41" s="119" customFormat="1" x14ac:dyDescent="0.3">
      <c r="D118" s="290"/>
      <c r="E118" s="295"/>
      <c r="F118" s="402"/>
      <c r="G118" s="295"/>
      <c r="H118" s="295"/>
      <c r="I118" s="295"/>
      <c r="J118" s="295"/>
      <c r="K118" s="295"/>
      <c r="L118" s="295"/>
      <c r="M118" s="295"/>
      <c r="N118" s="295"/>
      <c r="O118" s="295"/>
      <c r="P118" s="295"/>
      <c r="Q118" s="295"/>
      <c r="R118" s="295"/>
      <c r="S118" s="295"/>
      <c r="U118" s="220"/>
      <c r="V118" s="220"/>
      <c r="W118" s="220"/>
      <c r="X118" s="220"/>
      <c r="Y118" s="217"/>
      <c r="Z118" s="217"/>
      <c r="AA118" s="217"/>
      <c r="AB118" s="217"/>
      <c r="AC118" s="218"/>
      <c r="AD118" s="217"/>
      <c r="AE118" s="219"/>
      <c r="AF118" s="217"/>
      <c r="AG118" s="217"/>
      <c r="AH118" s="217"/>
      <c r="AI118" s="217"/>
      <c r="AJ118" s="218"/>
      <c r="AK118" s="217"/>
      <c r="AL118" s="219"/>
      <c r="AM118" s="217"/>
      <c r="AN118" s="217"/>
    </row>
    <row r="119" spans="1:41" s="119" customFormat="1" x14ac:dyDescent="0.3">
      <c r="D119" s="290"/>
      <c r="E119" s="295"/>
      <c r="F119" s="402"/>
      <c r="G119" s="295"/>
      <c r="H119" s="295"/>
      <c r="I119" s="295"/>
      <c r="J119" s="295"/>
      <c r="K119" s="295"/>
      <c r="L119" s="295"/>
      <c r="M119" s="295"/>
      <c r="N119" s="295"/>
      <c r="O119" s="295"/>
      <c r="P119" s="295"/>
      <c r="Q119" s="295"/>
      <c r="R119" s="295"/>
      <c r="S119" s="295"/>
      <c r="U119" s="220"/>
      <c r="V119" s="220"/>
      <c r="W119" s="220"/>
      <c r="X119" s="220"/>
      <c r="Y119" s="217"/>
      <c r="Z119" s="217"/>
      <c r="AA119" s="217"/>
      <c r="AB119" s="217"/>
      <c r="AC119" s="218"/>
      <c r="AD119" s="217"/>
      <c r="AE119" s="219"/>
      <c r="AF119" s="217"/>
      <c r="AG119" s="217"/>
      <c r="AH119" s="217"/>
      <c r="AI119" s="217"/>
      <c r="AJ119" s="218"/>
      <c r="AK119" s="217"/>
      <c r="AL119" s="219"/>
      <c r="AM119" s="217"/>
      <c r="AN119" s="217"/>
    </row>
    <row r="120" spans="1:41" s="119" customFormat="1" x14ac:dyDescent="0.3">
      <c r="D120" s="290"/>
      <c r="E120" s="295"/>
      <c r="F120" s="402"/>
      <c r="G120" s="295"/>
      <c r="H120" s="295"/>
      <c r="I120" s="295"/>
      <c r="J120" s="295"/>
      <c r="K120" s="295"/>
      <c r="L120" s="295"/>
      <c r="M120" s="295"/>
      <c r="N120" s="295"/>
      <c r="O120" s="295"/>
      <c r="P120" s="295"/>
      <c r="Q120" s="295"/>
      <c r="R120" s="295"/>
      <c r="S120" s="295"/>
      <c r="U120" s="220"/>
      <c r="V120" s="220"/>
      <c r="W120" s="220"/>
      <c r="X120" s="220"/>
      <c r="Y120" s="217"/>
      <c r="Z120" s="217"/>
      <c r="AA120" s="217"/>
      <c r="AB120" s="217"/>
      <c r="AC120" s="218"/>
      <c r="AD120" s="217"/>
      <c r="AE120" s="219"/>
      <c r="AF120" s="217"/>
      <c r="AG120" s="217"/>
      <c r="AH120" s="217"/>
      <c r="AI120" s="217"/>
      <c r="AJ120" s="218"/>
      <c r="AK120" s="217"/>
      <c r="AL120" s="219"/>
      <c r="AM120" s="217"/>
      <c r="AN120" s="217"/>
    </row>
    <row r="121" spans="1:41" s="119" customFormat="1" x14ac:dyDescent="0.3">
      <c r="D121" s="290"/>
      <c r="E121" s="295"/>
      <c r="F121" s="402"/>
      <c r="G121" s="295"/>
      <c r="H121" s="295"/>
      <c r="I121" s="295"/>
      <c r="J121" s="295"/>
      <c r="K121" s="295"/>
      <c r="L121" s="295"/>
      <c r="M121" s="295"/>
      <c r="N121" s="295"/>
      <c r="O121" s="295"/>
      <c r="P121" s="295"/>
      <c r="Q121" s="295"/>
      <c r="R121" s="295"/>
      <c r="S121" s="295"/>
      <c r="U121" s="220"/>
      <c r="V121" s="220"/>
      <c r="W121" s="220"/>
      <c r="X121" s="220"/>
      <c r="Y121" s="217"/>
      <c r="Z121" s="217"/>
      <c r="AA121" s="217"/>
      <c r="AB121" s="217"/>
      <c r="AC121" s="218"/>
      <c r="AD121" s="217"/>
      <c r="AE121" s="219"/>
      <c r="AF121" s="217"/>
      <c r="AG121" s="217"/>
      <c r="AH121" s="217"/>
      <c r="AI121" s="217"/>
      <c r="AJ121" s="218"/>
      <c r="AK121" s="217"/>
      <c r="AL121" s="219"/>
      <c r="AM121" s="217"/>
      <c r="AN121" s="217"/>
    </row>
    <row r="122" spans="1:41" s="119" customFormat="1" ht="12" customHeight="1" x14ac:dyDescent="0.3">
      <c r="D122" s="290"/>
      <c r="E122" s="295"/>
      <c r="F122" s="295"/>
      <c r="G122" s="295"/>
      <c r="H122" s="295"/>
      <c r="I122" s="295"/>
      <c r="J122" s="295"/>
      <c r="K122" s="295"/>
      <c r="L122" s="295"/>
      <c r="M122" s="295"/>
      <c r="N122" s="295"/>
      <c r="O122" s="295"/>
      <c r="P122" s="295"/>
      <c r="Q122" s="295"/>
      <c r="R122" s="295"/>
      <c r="S122" s="295"/>
      <c r="U122" s="220"/>
      <c r="V122" s="220"/>
      <c r="W122" s="220"/>
      <c r="X122" s="220"/>
      <c r="Y122" s="217"/>
      <c r="Z122" s="217"/>
      <c r="AA122" s="217"/>
      <c r="AB122" s="217"/>
      <c r="AC122" s="218"/>
      <c r="AD122" s="217"/>
      <c r="AE122" s="219"/>
      <c r="AF122" s="217"/>
      <c r="AG122" s="217"/>
      <c r="AH122" s="217"/>
      <c r="AI122" s="217"/>
      <c r="AJ122" s="218"/>
      <c r="AK122" s="217"/>
      <c r="AL122" s="219"/>
      <c r="AM122" s="217"/>
      <c r="AN122" s="217"/>
    </row>
    <row r="123" spans="1:41" s="119" customFormat="1" ht="12" customHeight="1" x14ac:dyDescent="0.3">
      <c r="D123" s="290"/>
      <c r="E123" s="295"/>
      <c r="F123" s="295"/>
      <c r="G123" s="295"/>
      <c r="H123" s="295"/>
      <c r="I123" s="295"/>
      <c r="J123" s="295"/>
      <c r="K123" s="295"/>
      <c r="L123" s="295"/>
      <c r="M123" s="295"/>
      <c r="N123" s="295"/>
      <c r="O123" s="295"/>
      <c r="P123" s="295"/>
      <c r="Q123" s="295"/>
      <c r="R123" s="295"/>
      <c r="S123" s="295"/>
      <c r="U123" s="220"/>
      <c r="V123" s="220"/>
      <c r="W123" s="220"/>
      <c r="X123" s="220"/>
      <c r="Y123" s="217"/>
      <c r="Z123" s="217"/>
      <c r="AA123" s="217"/>
      <c r="AB123" s="217"/>
      <c r="AC123" s="218"/>
      <c r="AD123" s="217"/>
      <c r="AE123" s="219"/>
      <c r="AF123" s="217"/>
      <c r="AG123" s="217"/>
      <c r="AH123" s="217"/>
      <c r="AI123" s="217"/>
      <c r="AJ123" s="218"/>
      <c r="AK123" s="217"/>
      <c r="AL123" s="219"/>
      <c r="AM123" s="217"/>
      <c r="AN123" s="217"/>
    </row>
    <row r="124" spans="1:41" x14ac:dyDescent="0.3">
      <c r="D124" s="294"/>
      <c r="E124" s="294"/>
      <c r="F124" s="289"/>
      <c r="G124" s="289"/>
      <c r="H124" s="293"/>
      <c r="I124" s="293"/>
      <c r="J124" s="293"/>
      <c r="K124" s="293"/>
      <c r="L124" s="293"/>
      <c r="M124" s="293"/>
      <c r="N124" s="293"/>
      <c r="O124" s="293"/>
      <c r="P124" s="293"/>
      <c r="Q124" s="293"/>
      <c r="R124" s="293"/>
      <c r="S124" s="293"/>
    </row>
    <row r="125" spans="1:41" ht="15" hidden="1" customHeight="1" x14ac:dyDescent="0.3">
      <c r="A125" s="98">
        <f>VLOOKUP(E125,[1]Validation!$G$2:$H$39,2)</f>
        <v>37</v>
      </c>
      <c r="B125" s="98">
        <v>196</v>
      </c>
      <c r="C125" s="98">
        <f>COUNTIF(E:E,E125)</f>
        <v>5</v>
      </c>
      <c r="D125" s="294"/>
      <c r="E125" s="397" t="s">
        <v>1361</v>
      </c>
      <c r="F125" s="289" t="s">
        <v>1366</v>
      </c>
      <c r="G125" s="289"/>
      <c r="H125" s="293"/>
      <c r="I125" s="293"/>
      <c r="J125" s="293"/>
      <c r="K125" s="293"/>
      <c r="L125" s="293"/>
      <c r="M125" s="293">
        <v>1</v>
      </c>
      <c r="N125" s="293"/>
      <c r="O125" s="293"/>
      <c r="P125" s="293"/>
      <c r="Q125" s="293"/>
      <c r="R125" s="293"/>
      <c r="S125" s="293"/>
      <c r="V125" s="102">
        <f>IFERROR(VLOOKUP(U125,[1]Validation!$A$22:$B$24,2,),0)</f>
        <v>0</v>
      </c>
      <c r="X125" s="102">
        <f>IFERROR(VLOOKUP(W125,[1]Validation!$A$21:$C$24,3,),0)</f>
        <v>0</v>
      </c>
      <c r="Z125" s="102">
        <f>IFERROR(VLOOKUP(Y125,[1]Validation!$A$22:$D$24,4,),0)</f>
        <v>0</v>
      </c>
      <c r="AA125" s="102" t="e">
        <f>#REF!+#REF!</f>
        <v>#REF!</v>
      </c>
      <c r="AB125" s="102">
        <f>IFERROR(V125+X125+Z125+AA125,0)</f>
        <v>0</v>
      </c>
      <c r="AE125" s="101">
        <v>1</v>
      </c>
      <c r="AI125" s="109">
        <f>COUNTA(AF125:AH125)</f>
        <v>0</v>
      </c>
      <c r="AK125" s="98">
        <f>COUNTA(AJ125)</f>
        <v>0</v>
      </c>
      <c r="AM125" s="98">
        <f>COUNTA(AL125)</f>
        <v>0</v>
      </c>
      <c r="AO125" s="98" t="e">
        <f>#REF!+#REF!+#REF!+#REF!+#REF!+#REF!+#REF!+AK125+AM125+AI125</f>
        <v>#REF!</v>
      </c>
    </row>
    <row r="126" spans="1:41" ht="15" hidden="1" customHeight="1" x14ac:dyDescent="0.3">
      <c r="A126" s="98">
        <f>VLOOKUP(E126,[1]Validation!$G$2:$H$39,2)</f>
        <v>37</v>
      </c>
      <c r="B126" s="98">
        <v>197</v>
      </c>
      <c r="C126" s="98">
        <f>COUNTIF(E:E,E126)</f>
        <v>5</v>
      </c>
      <c r="D126" s="294"/>
      <c r="E126" s="397" t="s">
        <v>1361</v>
      </c>
      <c r="F126" s="289"/>
      <c r="G126" s="289"/>
      <c r="H126" s="293"/>
      <c r="I126" s="293"/>
      <c r="J126" s="293"/>
      <c r="K126" s="293"/>
      <c r="L126" s="293"/>
      <c r="M126" s="293"/>
      <c r="N126" s="293"/>
      <c r="O126" s="293"/>
      <c r="P126" s="293"/>
      <c r="Q126" s="293"/>
      <c r="R126" s="293"/>
      <c r="S126" s="293"/>
      <c r="V126" s="102">
        <f>IFERROR(VLOOKUP(U126,[1]Validation!$A$22:$B$24,2,),0)</f>
        <v>0</v>
      </c>
      <c r="X126" s="102">
        <f>IFERROR(VLOOKUP(W126,[1]Validation!$A$21:$C$24,3,),0)</f>
        <v>0</v>
      </c>
      <c r="Z126" s="102">
        <f>IFERROR(VLOOKUP(Y126,[1]Validation!$A$22:$D$24,4,),0)</f>
        <v>0</v>
      </c>
      <c r="AA126" s="102" t="e">
        <f>#REF!+#REF!</f>
        <v>#REF!</v>
      </c>
      <c r="AB126" s="102">
        <f>IFERROR(V126+X126+Z126+AA126,0)</f>
        <v>0</v>
      </c>
      <c r="AE126" s="101">
        <v>1</v>
      </c>
      <c r="AI126" s="109">
        <f>COUNTA(AF126:AH126)</f>
        <v>0</v>
      </c>
      <c r="AK126" s="98">
        <f>COUNTA(AJ126)</f>
        <v>0</v>
      </c>
      <c r="AM126" s="98">
        <f>COUNTA(AL126)</f>
        <v>0</v>
      </c>
      <c r="AO126" s="98" t="e">
        <f>#REF!+#REF!+#REF!+#REF!+#REF!+#REF!+#REF!+AK126+AM126+AI126</f>
        <v>#REF!</v>
      </c>
    </row>
    <row r="127" spans="1:41" hidden="1" x14ac:dyDescent="0.3">
      <c r="A127" s="98">
        <f>VLOOKUP(E127,[1]Validation!$G$2:$H$39,2)</f>
        <v>37</v>
      </c>
      <c r="B127" s="98">
        <v>198</v>
      </c>
      <c r="C127" s="98">
        <f>COUNTIF(E:E,E127)</f>
        <v>5</v>
      </c>
      <c r="D127" s="294"/>
      <c r="E127" s="397" t="s">
        <v>1361</v>
      </c>
      <c r="F127" s="289"/>
      <c r="G127" s="289"/>
      <c r="H127" s="293"/>
      <c r="I127" s="293"/>
      <c r="J127" s="293"/>
      <c r="K127" s="293"/>
      <c r="L127" s="293"/>
      <c r="M127" s="293"/>
      <c r="N127" s="293"/>
      <c r="O127" s="293"/>
      <c r="P127" s="293"/>
      <c r="Q127" s="293"/>
      <c r="R127" s="293"/>
      <c r="S127" s="293"/>
      <c r="V127" s="102">
        <f>IFERROR(VLOOKUP(U127,[1]Validation!$A$22:$B$24,2,),0)</f>
        <v>0</v>
      </c>
      <c r="X127" s="102">
        <f>IFERROR(VLOOKUP(W127,[1]Validation!$A$21:$C$24,3,),0)</f>
        <v>0</v>
      </c>
      <c r="Z127" s="102">
        <f>IFERROR(VLOOKUP(Y127,[1]Validation!$A$22:$D$24,4,),0)</f>
        <v>0</v>
      </c>
      <c r="AA127" s="102" t="e">
        <f>#REF!+#REF!</f>
        <v>#REF!</v>
      </c>
      <c r="AB127" s="102">
        <f>IFERROR(V127+X127+Z127+AA127,0)</f>
        <v>0</v>
      </c>
      <c r="AE127" s="101">
        <v>1</v>
      </c>
      <c r="AI127" s="109">
        <f>COUNTA(AF127:AH127)</f>
        <v>0</v>
      </c>
      <c r="AK127" s="98">
        <f>COUNTA(AJ127)</f>
        <v>0</v>
      </c>
      <c r="AM127" s="98">
        <f>COUNTA(AL127)</f>
        <v>0</v>
      </c>
      <c r="AO127" s="98" t="e">
        <f>#REF!+#REF!+#REF!+#REF!+#REF!+#REF!+#REF!+AK127+AM127+AI127</f>
        <v>#REF!</v>
      </c>
    </row>
    <row r="128" spans="1:41" hidden="1" x14ac:dyDescent="0.3">
      <c r="A128" s="98">
        <f>VLOOKUP(E128,[1]Validation!$G$2:$H$39,2)</f>
        <v>37</v>
      </c>
      <c r="B128" s="98">
        <v>199</v>
      </c>
      <c r="C128" s="98">
        <f>COUNTIF(E:E,E128)</f>
        <v>5</v>
      </c>
      <c r="D128" s="294"/>
      <c r="E128" s="397" t="s">
        <v>1361</v>
      </c>
      <c r="F128" s="289"/>
      <c r="G128" s="289"/>
      <c r="H128" s="293"/>
      <c r="I128" s="293"/>
      <c r="J128" s="293"/>
      <c r="K128" s="293"/>
      <c r="L128" s="293"/>
      <c r="M128" s="293"/>
      <c r="N128" s="293"/>
      <c r="O128" s="293"/>
      <c r="P128" s="293"/>
      <c r="Q128" s="293"/>
      <c r="R128" s="293"/>
      <c r="S128" s="293"/>
      <c r="V128" s="102">
        <f>IFERROR(VLOOKUP(U128,[1]Validation!$A$22:$B$24,2,),0)</f>
        <v>0</v>
      </c>
      <c r="X128" s="102">
        <f>IFERROR(VLOOKUP(W128,[1]Validation!$A$21:$C$24,3,),0)</f>
        <v>0</v>
      </c>
      <c r="Z128" s="102">
        <f>IFERROR(VLOOKUP(Y128,[1]Validation!$A$22:$D$24,4,),0)</f>
        <v>0</v>
      </c>
      <c r="AA128" s="102" t="e">
        <f>#REF!+#REF!</f>
        <v>#REF!</v>
      </c>
      <c r="AB128" s="102">
        <f>IFERROR(V128+X128+Z128+AA128,0)</f>
        <v>0</v>
      </c>
      <c r="AE128" s="101">
        <v>1</v>
      </c>
      <c r="AI128" s="109">
        <f>COUNTA(AF128:AH128)</f>
        <v>0</v>
      </c>
      <c r="AK128" s="98">
        <f>COUNTA(AJ128)</f>
        <v>0</v>
      </c>
      <c r="AM128" s="98">
        <f>COUNTA(AL128)</f>
        <v>0</v>
      </c>
      <c r="AO128" s="98" t="e">
        <f>#REF!+#REF!+#REF!+#REF!+#REF!+#REF!+#REF!+AK128+AM128+AI128</f>
        <v>#REF!</v>
      </c>
    </row>
    <row r="129" spans="1:41" hidden="1" x14ac:dyDescent="0.3">
      <c r="A129" s="98">
        <f>VLOOKUP(E129,[1]Validation!$G$2:$H$39,2)</f>
        <v>37</v>
      </c>
      <c r="B129" s="98">
        <v>200</v>
      </c>
      <c r="C129" s="98">
        <f>COUNTIF(E:E,E129)</f>
        <v>5</v>
      </c>
      <c r="D129" s="294"/>
      <c r="E129" s="397" t="s">
        <v>1361</v>
      </c>
      <c r="F129" s="289"/>
      <c r="G129" s="289"/>
      <c r="H129" s="293"/>
      <c r="I129" s="293"/>
      <c r="J129" s="293"/>
      <c r="K129" s="293"/>
      <c r="L129" s="293"/>
      <c r="M129" s="293"/>
      <c r="N129" s="293"/>
      <c r="O129" s="293"/>
      <c r="P129" s="293"/>
      <c r="Q129" s="293"/>
      <c r="R129" s="293"/>
      <c r="S129" s="293"/>
      <c r="V129" s="102">
        <f>IFERROR(VLOOKUP(U129,[1]Validation!$A$22:$B$24,2,),0)</f>
        <v>0</v>
      </c>
      <c r="X129" s="102">
        <f>IFERROR(VLOOKUP(W129,[1]Validation!$A$21:$C$24,3,),0)</f>
        <v>0</v>
      </c>
      <c r="Z129" s="102">
        <f>IFERROR(VLOOKUP(Y129,[1]Validation!$A$22:$D$24,4,),0)</f>
        <v>0</v>
      </c>
      <c r="AA129" s="102" t="e">
        <f>#REF!+#REF!</f>
        <v>#REF!</v>
      </c>
      <c r="AB129" s="102">
        <f>IFERROR(V129+X129+Z129+AA129,0)</f>
        <v>0</v>
      </c>
      <c r="AE129" s="101">
        <v>1</v>
      </c>
      <c r="AI129" s="109">
        <f>COUNTA(AF129:AH129)</f>
        <v>0</v>
      </c>
      <c r="AK129" s="98">
        <f>COUNTA(AJ129)</f>
        <v>0</v>
      </c>
      <c r="AM129" s="98">
        <f>COUNTA(AL129)</f>
        <v>0</v>
      </c>
      <c r="AO129" s="98" t="e">
        <f>#REF!+#REF!+#REF!+#REF!+#REF!+#REF!+#REF!+AK129+AM129+AI129</f>
        <v>#REF!</v>
      </c>
    </row>
    <row r="130" spans="1:41" x14ac:dyDescent="0.3">
      <c r="D130" s="294"/>
      <c r="E130" s="294"/>
      <c r="F130" s="289"/>
      <c r="G130" s="289"/>
      <c r="H130" s="293"/>
      <c r="I130" s="293"/>
      <c r="J130" s="293"/>
      <c r="K130" s="293"/>
      <c r="L130" s="293"/>
      <c r="M130" s="293"/>
      <c r="N130" s="293"/>
      <c r="O130" s="293"/>
      <c r="P130" s="293"/>
      <c r="Q130" s="293"/>
      <c r="R130" s="293"/>
      <c r="S130" s="293"/>
    </row>
    <row r="131" spans="1:41" hidden="1" x14ac:dyDescent="0.3">
      <c r="D131" s="294"/>
      <c r="E131" s="294"/>
      <c r="F131" s="289"/>
      <c r="G131" s="289"/>
      <c r="H131" s="293"/>
      <c r="I131" s="293"/>
      <c r="J131" s="293"/>
      <c r="K131" s="293"/>
      <c r="L131" s="293"/>
      <c r="M131" s="293"/>
      <c r="N131" s="293"/>
      <c r="O131" s="293"/>
      <c r="P131" s="293"/>
      <c r="Q131" s="293"/>
      <c r="R131" s="293"/>
      <c r="S131" s="293"/>
    </row>
    <row r="132" spans="1:41" hidden="1" x14ac:dyDescent="0.3">
      <c r="D132" s="294"/>
      <c r="E132" s="294"/>
      <c r="F132" s="289"/>
      <c r="G132" s="289"/>
      <c r="H132" s="293"/>
      <c r="I132" s="293"/>
      <c r="J132" s="293"/>
      <c r="K132" s="293"/>
      <c r="L132" s="293"/>
      <c r="M132" s="293"/>
      <c r="N132" s="293"/>
      <c r="O132" s="293"/>
      <c r="P132" s="293"/>
      <c r="Q132" s="293"/>
      <c r="R132" s="293"/>
      <c r="S132" s="293"/>
    </row>
    <row r="133" spans="1:41" hidden="1" x14ac:dyDescent="0.3">
      <c r="D133" s="294"/>
      <c r="E133" s="294"/>
      <c r="F133" s="289"/>
      <c r="G133" s="289"/>
      <c r="H133" s="293"/>
      <c r="I133" s="293"/>
      <c r="J133" s="293"/>
      <c r="K133" s="293"/>
      <c r="L133" s="293"/>
      <c r="M133" s="293"/>
      <c r="N133" s="293"/>
      <c r="O133" s="293"/>
      <c r="P133" s="293"/>
      <c r="Q133" s="293"/>
      <c r="R133" s="293"/>
      <c r="S133" s="293"/>
    </row>
    <row r="134" spans="1:41" hidden="1" x14ac:dyDescent="0.3">
      <c r="D134" s="294"/>
      <c r="E134" s="294"/>
      <c r="F134" s="289"/>
      <c r="G134" s="289"/>
      <c r="H134" s="293"/>
      <c r="I134" s="293"/>
      <c r="J134" s="293"/>
      <c r="K134" s="293"/>
      <c r="L134" s="293"/>
      <c r="M134" s="293"/>
      <c r="N134" s="293"/>
      <c r="O134" s="293"/>
      <c r="P134" s="293"/>
      <c r="Q134" s="293"/>
      <c r="R134" s="293"/>
      <c r="S134" s="293"/>
    </row>
    <row r="135" spans="1:41" ht="64" hidden="1" customHeight="1" x14ac:dyDescent="0.3">
      <c r="D135" s="294"/>
      <c r="E135" s="397" t="s">
        <v>1</v>
      </c>
      <c r="F135" s="398" t="s">
        <v>1444</v>
      </c>
      <c r="G135" s="398"/>
      <c r="H135" s="293"/>
      <c r="I135" s="293"/>
      <c r="J135" s="293"/>
      <c r="K135" s="293"/>
      <c r="L135" s="293"/>
      <c r="M135" s="293"/>
      <c r="N135" s="293"/>
      <c r="O135" s="293"/>
      <c r="P135" s="293"/>
      <c r="Q135" s="293"/>
      <c r="R135" s="293"/>
      <c r="S135" s="293"/>
      <c r="AI135" s="109"/>
    </row>
    <row r="136" spans="1:41" hidden="1" x14ac:dyDescent="0.3">
      <c r="D136" s="294"/>
      <c r="E136" s="294"/>
      <c r="F136" s="289"/>
      <c r="G136" s="289"/>
      <c r="H136" s="293"/>
      <c r="I136" s="293"/>
      <c r="J136" s="293"/>
      <c r="K136" s="293"/>
      <c r="L136" s="293"/>
      <c r="M136" s="293"/>
      <c r="N136" s="293"/>
      <c r="O136" s="293"/>
      <c r="P136" s="293"/>
      <c r="Q136" s="293"/>
      <c r="R136" s="293"/>
      <c r="S136" s="293"/>
    </row>
    <row r="137" spans="1:41" hidden="1" x14ac:dyDescent="0.3">
      <c r="D137" s="294"/>
      <c r="E137" s="294"/>
      <c r="F137" s="289"/>
      <c r="G137" s="289"/>
      <c r="H137" s="293"/>
      <c r="I137" s="293"/>
      <c r="J137" s="293"/>
      <c r="K137" s="293"/>
      <c r="L137" s="293"/>
      <c r="M137" s="293"/>
      <c r="N137" s="293"/>
      <c r="O137" s="293"/>
      <c r="P137" s="293"/>
      <c r="Q137" s="293"/>
      <c r="R137" s="293"/>
      <c r="S137" s="293"/>
    </row>
    <row r="138" spans="1:41" hidden="1" x14ac:dyDescent="0.3">
      <c r="D138" s="294"/>
      <c r="E138" s="294"/>
      <c r="F138" s="289"/>
      <c r="G138" s="289"/>
      <c r="H138" s="293"/>
      <c r="I138" s="293"/>
      <c r="J138" s="293"/>
      <c r="K138" s="293"/>
      <c r="L138" s="293"/>
      <c r="M138" s="293"/>
      <c r="N138" s="293"/>
      <c r="O138" s="293"/>
      <c r="P138" s="293"/>
      <c r="Q138" s="293"/>
      <c r="R138" s="293"/>
      <c r="S138" s="293"/>
    </row>
    <row r="139" spans="1:41" hidden="1" x14ac:dyDescent="0.3">
      <c r="A139" s="98">
        <f>VLOOKUP(E139,[1]Validation!$G$2:$H$39,2)</f>
        <v>31</v>
      </c>
      <c r="B139" s="98">
        <v>206</v>
      </c>
      <c r="C139" s="98">
        <f>COUNTIF(E:E,E139)</f>
        <v>3</v>
      </c>
      <c r="D139" s="294"/>
      <c r="E139" s="397" t="s">
        <v>1335</v>
      </c>
      <c r="F139" s="403" t="s">
        <v>1336</v>
      </c>
      <c r="G139" s="403"/>
      <c r="H139" s="293"/>
      <c r="I139" s="293"/>
      <c r="J139" s="293"/>
      <c r="K139" s="293"/>
      <c r="L139" s="293"/>
      <c r="M139" s="293"/>
      <c r="N139" s="293">
        <v>1</v>
      </c>
      <c r="O139" s="293"/>
      <c r="P139" s="293"/>
      <c r="Q139" s="293"/>
      <c r="R139" s="293"/>
      <c r="S139" s="293"/>
      <c r="V139" s="102">
        <f>IFERROR(VLOOKUP(U139,[1]Validation!$A$22:$B$24,2,),0)</f>
        <v>0</v>
      </c>
      <c r="X139" s="102">
        <f>IFERROR(VLOOKUP(W139,[1]Validation!$A$21:$C$24,3,),0)</f>
        <v>0</v>
      </c>
      <c r="Z139" s="102">
        <f>IFERROR(VLOOKUP(Y139,[1]Validation!$A$22:$D$24,4,),0)</f>
        <v>0</v>
      </c>
      <c r="AA139" s="102" t="e">
        <f>#REF!+#REF!</f>
        <v>#REF!</v>
      </c>
      <c r="AB139" s="102">
        <f t="shared" ref="AB139:AB144" si="0">IFERROR(V139+X139+Z139+AA139,0)</f>
        <v>0</v>
      </c>
      <c r="AE139" s="101">
        <v>1</v>
      </c>
      <c r="AI139" s="109">
        <f t="shared" ref="AI139:AI144" si="1">COUNTA(AF139:AH139)</f>
        <v>0</v>
      </c>
      <c r="AK139" s="98">
        <f t="shared" ref="AK139:AK144" si="2">COUNTA(AJ139)</f>
        <v>0</v>
      </c>
      <c r="AM139" s="98">
        <f t="shared" ref="AM139:AM144" si="3">COUNTA(AL139)</f>
        <v>0</v>
      </c>
      <c r="AO139" s="98" t="e">
        <f>#REF!+#REF!+#REF!+#REF!+#REF!+#REF!+#REF!+AK139+AM139+AI139</f>
        <v>#REF!</v>
      </c>
    </row>
    <row r="140" spans="1:41" hidden="1" x14ac:dyDescent="0.3">
      <c r="A140" s="98">
        <f>VLOOKUP(E140,[1]Validation!$G$2:$H$39,2)</f>
        <v>31</v>
      </c>
      <c r="B140" s="98">
        <v>207</v>
      </c>
      <c r="C140" s="98">
        <f>COUNTIF(E:E,E140)</f>
        <v>3</v>
      </c>
      <c r="D140" s="294"/>
      <c r="E140" s="397" t="s">
        <v>1335</v>
      </c>
      <c r="F140" s="403" t="s">
        <v>1334</v>
      </c>
      <c r="G140" s="403"/>
      <c r="H140" s="293"/>
      <c r="I140" s="293"/>
      <c r="J140" s="293"/>
      <c r="K140" s="293"/>
      <c r="L140" s="293"/>
      <c r="M140" s="293"/>
      <c r="N140" s="293"/>
      <c r="O140" s="293"/>
      <c r="P140" s="293"/>
      <c r="Q140" s="293">
        <v>1</v>
      </c>
      <c r="R140" s="293"/>
      <c r="S140" s="293"/>
      <c r="V140" s="102">
        <f>IFERROR(VLOOKUP(U140,[1]Validation!$A$22:$B$24,2,),0)</f>
        <v>0</v>
      </c>
      <c r="X140" s="102">
        <f>IFERROR(VLOOKUP(W140,[1]Validation!$A$21:$C$24,3,),0)</f>
        <v>0</v>
      </c>
      <c r="Z140" s="102">
        <f>IFERROR(VLOOKUP(Y140,[1]Validation!$A$22:$D$24,4,),0)</f>
        <v>0</v>
      </c>
      <c r="AA140" s="102" t="e">
        <f>#REF!+#REF!</f>
        <v>#REF!</v>
      </c>
      <c r="AB140" s="102">
        <f t="shared" si="0"/>
        <v>0</v>
      </c>
      <c r="AE140" s="101">
        <v>1</v>
      </c>
      <c r="AI140" s="109">
        <f t="shared" si="1"/>
        <v>0</v>
      </c>
      <c r="AK140" s="98">
        <f t="shared" si="2"/>
        <v>0</v>
      </c>
      <c r="AM140" s="98">
        <f t="shared" si="3"/>
        <v>0</v>
      </c>
      <c r="AO140" s="98" t="e">
        <f>#REF!+#REF!+#REF!+#REF!+#REF!+#REF!+#REF!+AK140+AM140+AI140</f>
        <v>#REF!</v>
      </c>
    </row>
    <row r="141" spans="1:41" hidden="1" x14ac:dyDescent="0.3">
      <c r="A141" s="98">
        <f>VLOOKUP(E141,[1]Validation!$G$2:$H$39,2)</f>
        <v>21</v>
      </c>
      <c r="B141" s="98">
        <v>208</v>
      </c>
      <c r="C141" s="98">
        <f>COUNTIF(E:E,E141)</f>
        <v>4</v>
      </c>
      <c r="D141" s="294"/>
      <c r="E141" s="397" t="s">
        <v>152</v>
      </c>
      <c r="F141" s="289" t="s">
        <v>1327</v>
      </c>
      <c r="G141" s="289"/>
      <c r="H141" s="293"/>
      <c r="I141" s="293"/>
      <c r="J141" s="293"/>
      <c r="K141" s="293"/>
      <c r="L141" s="293">
        <v>1</v>
      </c>
      <c r="M141" s="293"/>
      <c r="N141" s="293"/>
      <c r="O141" s="293"/>
      <c r="P141" s="293"/>
      <c r="Q141" s="293"/>
      <c r="R141" s="293"/>
      <c r="S141" s="293"/>
      <c r="V141" s="102">
        <f>IFERROR(VLOOKUP(U141,[1]Validation!$A$22:$B$24,2,),0)</f>
        <v>0</v>
      </c>
      <c r="X141" s="102">
        <f>IFERROR(VLOOKUP(W141,[1]Validation!$A$21:$C$24,3,),0)</f>
        <v>0</v>
      </c>
      <c r="Z141" s="102">
        <f>IFERROR(VLOOKUP(Y141,[1]Validation!$A$22:$D$24,4,),0)</f>
        <v>0</v>
      </c>
      <c r="AA141" s="102" t="e">
        <f>#REF!+#REF!</f>
        <v>#REF!</v>
      </c>
      <c r="AB141" s="102">
        <f t="shared" si="0"/>
        <v>0</v>
      </c>
      <c r="AE141" s="101">
        <v>1</v>
      </c>
      <c r="AI141" s="109">
        <f t="shared" si="1"/>
        <v>0</v>
      </c>
      <c r="AK141" s="98">
        <f t="shared" si="2"/>
        <v>0</v>
      </c>
      <c r="AM141" s="98">
        <f t="shared" si="3"/>
        <v>0</v>
      </c>
      <c r="AO141" s="98" t="e">
        <f>#REF!+#REF!+#REF!+#REF!+#REF!+#REF!+#REF!+AK141+AM141+AI141</f>
        <v>#REF!</v>
      </c>
    </row>
    <row r="142" spans="1:41" ht="29" hidden="1" x14ac:dyDescent="0.3">
      <c r="A142" s="98">
        <f>VLOOKUP(E142,[1]Validation!$G$2:$H$39,2)</f>
        <v>21</v>
      </c>
      <c r="B142" s="98">
        <v>209</v>
      </c>
      <c r="C142" s="98">
        <f>COUNTIF(E:E,E142)</f>
        <v>4</v>
      </c>
      <c r="D142" s="294"/>
      <c r="E142" s="397" t="s">
        <v>152</v>
      </c>
      <c r="F142" s="289" t="s">
        <v>1321</v>
      </c>
      <c r="G142" s="289"/>
      <c r="H142" s="293"/>
      <c r="I142" s="293"/>
      <c r="J142" s="293"/>
      <c r="K142" s="293"/>
      <c r="L142" s="293">
        <v>1</v>
      </c>
      <c r="M142" s="293"/>
      <c r="N142" s="293"/>
      <c r="O142" s="293"/>
      <c r="P142" s="293"/>
      <c r="Q142" s="293">
        <v>1</v>
      </c>
      <c r="R142" s="293"/>
      <c r="S142" s="293"/>
      <c r="V142" s="102">
        <f>IFERROR(VLOOKUP(U142,[1]Validation!$A$22:$B$24,2,),0)</f>
        <v>0</v>
      </c>
      <c r="X142" s="102">
        <f>IFERROR(VLOOKUP(W142,[1]Validation!$A$21:$C$24,3,),0)</f>
        <v>0</v>
      </c>
      <c r="Z142" s="102">
        <f>IFERROR(VLOOKUP(Y142,[1]Validation!$A$22:$D$24,4,),0)</f>
        <v>0</v>
      </c>
      <c r="AA142" s="102" t="e">
        <f>#REF!+#REF!</f>
        <v>#REF!</v>
      </c>
      <c r="AB142" s="102">
        <f t="shared" si="0"/>
        <v>0</v>
      </c>
      <c r="AE142" s="101">
        <v>1</v>
      </c>
      <c r="AI142" s="109">
        <f t="shared" si="1"/>
        <v>0</v>
      </c>
      <c r="AK142" s="98">
        <f t="shared" si="2"/>
        <v>0</v>
      </c>
      <c r="AM142" s="98">
        <f t="shared" si="3"/>
        <v>0</v>
      </c>
      <c r="AO142" s="98" t="e">
        <f>#REF!+#REF!+#REF!+#REF!+#REF!+#REF!+#REF!+AK142+AM142+AI142</f>
        <v>#REF!</v>
      </c>
    </row>
    <row r="143" spans="1:41" hidden="1" x14ac:dyDescent="0.3">
      <c r="A143" s="98">
        <f>VLOOKUP(E143,[1]Validation!$G$2:$H$39,2)</f>
        <v>21</v>
      </c>
      <c r="B143" s="98">
        <v>210</v>
      </c>
      <c r="C143" s="98">
        <f>COUNTIF(E:E,E143)</f>
        <v>4</v>
      </c>
      <c r="D143" s="294"/>
      <c r="E143" s="397" t="s">
        <v>152</v>
      </c>
      <c r="F143" s="289" t="s">
        <v>1315</v>
      </c>
      <c r="G143" s="289"/>
      <c r="H143" s="293"/>
      <c r="I143" s="293"/>
      <c r="J143" s="293"/>
      <c r="K143" s="293"/>
      <c r="L143" s="293">
        <v>1</v>
      </c>
      <c r="M143" s="293"/>
      <c r="N143" s="293"/>
      <c r="O143" s="293"/>
      <c r="P143" s="293"/>
      <c r="Q143" s="293">
        <v>1</v>
      </c>
      <c r="R143" s="293"/>
      <c r="S143" s="293"/>
      <c r="V143" s="102">
        <f>IFERROR(VLOOKUP(U143,[1]Validation!$A$22:$B$24,2,),0)</f>
        <v>0</v>
      </c>
      <c r="X143" s="102">
        <f>IFERROR(VLOOKUP(W143,[1]Validation!$A$21:$C$24,3,),0)</f>
        <v>0</v>
      </c>
      <c r="Z143" s="102">
        <f>IFERROR(VLOOKUP(Y143,[1]Validation!$A$22:$D$24,4,),0)</f>
        <v>0</v>
      </c>
      <c r="AA143" s="102" t="e">
        <f>#REF!+#REF!</f>
        <v>#REF!</v>
      </c>
      <c r="AB143" s="102">
        <f t="shared" si="0"/>
        <v>0</v>
      </c>
      <c r="AE143" s="101">
        <v>1</v>
      </c>
      <c r="AI143" s="109">
        <f t="shared" si="1"/>
        <v>0</v>
      </c>
      <c r="AK143" s="98">
        <f t="shared" si="2"/>
        <v>0</v>
      </c>
      <c r="AM143" s="98">
        <f t="shared" si="3"/>
        <v>0</v>
      </c>
      <c r="AO143" s="98" t="e">
        <f>#REF!+#REF!+#REF!+#REF!+#REF!+#REF!+#REF!+AK143+AM143+AI143</f>
        <v>#REF!</v>
      </c>
    </row>
    <row r="144" spans="1:41" hidden="1" x14ac:dyDescent="0.3">
      <c r="A144" s="98">
        <f>VLOOKUP(E144,[1]Validation!$G$2:$H$39,2)</f>
        <v>21</v>
      </c>
      <c r="B144" s="98">
        <v>211</v>
      </c>
      <c r="C144" s="98">
        <f>COUNTIF(E:E,E144)</f>
        <v>4</v>
      </c>
      <c r="D144" s="294"/>
      <c r="E144" s="397" t="s">
        <v>152</v>
      </c>
      <c r="F144" s="289" t="s">
        <v>1314</v>
      </c>
      <c r="G144" s="289"/>
      <c r="H144" s="293"/>
      <c r="I144" s="293"/>
      <c r="J144" s="293"/>
      <c r="K144" s="293"/>
      <c r="L144" s="293"/>
      <c r="M144" s="293">
        <v>1</v>
      </c>
      <c r="N144" s="293"/>
      <c r="O144" s="293"/>
      <c r="P144" s="293"/>
      <c r="Q144" s="293"/>
      <c r="R144" s="293">
        <v>1</v>
      </c>
      <c r="S144" s="293">
        <v>1</v>
      </c>
      <c r="V144" s="102">
        <f>IFERROR(VLOOKUP(U144,[1]Validation!$A$22:$B$24,2,),0)</f>
        <v>0</v>
      </c>
      <c r="X144" s="102">
        <f>IFERROR(VLOOKUP(W144,[1]Validation!$A$21:$C$24,3,),0)</f>
        <v>0</v>
      </c>
      <c r="Z144" s="102">
        <f>IFERROR(VLOOKUP(Y144,[1]Validation!$A$22:$D$24,4,),0)</f>
        <v>0</v>
      </c>
      <c r="AA144" s="102" t="e">
        <f>#REF!+#REF!</f>
        <v>#REF!</v>
      </c>
      <c r="AB144" s="102">
        <f t="shared" si="0"/>
        <v>0</v>
      </c>
      <c r="AE144" s="101">
        <v>1</v>
      </c>
      <c r="AI144" s="109">
        <f t="shared" si="1"/>
        <v>0</v>
      </c>
      <c r="AK144" s="98">
        <f t="shared" si="2"/>
        <v>0</v>
      </c>
      <c r="AM144" s="98">
        <f t="shared" si="3"/>
        <v>0</v>
      </c>
      <c r="AO144" s="98" t="e">
        <f>#REF!+#REF!+#REF!+#REF!+#REF!+#REF!+#REF!+AK144+AM144+AI144</f>
        <v>#REF!</v>
      </c>
    </row>
    <row r="145" spans="1:41" hidden="1" x14ac:dyDescent="0.3">
      <c r="D145" s="294"/>
      <c r="E145" s="294"/>
      <c r="F145" s="289"/>
      <c r="G145" s="289"/>
      <c r="H145" s="293"/>
      <c r="I145" s="293"/>
      <c r="J145" s="293"/>
      <c r="K145" s="293"/>
      <c r="L145" s="293"/>
      <c r="M145" s="293"/>
      <c r="N145" s="293"/>
      <c r="O145" s="293"/>
      <c r="P145" s="293"/>
      <c r="Q145" s="293"/>
      <c r="R145" s="293"/>
      <c r="S145" s="293"/>
    </row>
    <row r="146" spans="1:41" hidden="1" x14ac:dyDescent="0.3">
      <c r="D146" s="294"/>
      <c r="E146" s="294"/>
      <c r="F146" s="289"/>
      <c r="G146" s="289"/>
      <c r="H146" s="293"/>
      <c r="I146" s="293"/>
      <c r="J146" s="293"/>
      <c r="K146" s="293"/>
      <c r="L146" s="293"/>
      <c r="M146" s="293"/>
      <c r="N146" s="293"/>
      <c r="O146" s="293"/>
      <c r="P146" s="293"/>
      <c r="Q146" s="293"/>
      <c r="R146" s="293"/>
      <c r="S146" s="293"/>
    </row>
    <row r="147" spans="1:41" hidden="1" x14ac:dyDescent="0.3">
      <c r="D147" s="294"/>
      <c r="E147" s="294"/>
      <c r="F147" s="289"/>
      <c r="G147" s="289"/>
      <c r="H147" s="293"/>
      <c r="I147" s="293"/>
      <c r="J147" s="293"/>
      <c r="K147" s="293"/>
      <c r="L147" s="293"/>
      <c r="M147" s="293"/>
      <c r="N147" s="293"/>
      <c r="O147" s="293"/>
      <c r="P147" s="293"/>
      <c r="Q147" s="293"/>
      <c r="R147" s="293"/>
      <c r="S147" s="293"/>
    </row>
    <row r="148" spans="1:41" hidden="1" x14ac:dyDescent="0.3">
      <c r="D148" s="294"/>
      <c r="E148" s="294"/>
      <c r="F148" s="289"/>
      <c r="G148" s="289"/>
      <c r="H148" s="293"/>
      <c r="I148" s="293"/>
      <c r="J148" s="293"/>
      <c r="K148" s="293"/>
      <c r="L148" s="293"/>
      <c r="M148" s="293"/>
      <c r="N148" s="293"/>
      <c r="O148" s="293"/>
      <c r="P148" s="293"/>
      <c r="Q148" s="293"/>
      <c r="R148" s="293"/>
      <c r="S148" s="293"/>
    </row>
    <row r="149" spans="1:41" hidden="1" x14ac:dyDescent="0.3">
      <c r="A149" s="98">
        <f>VLOOKUP(E149,[1]Validation!$G$2:$H$39,2)</f>
        <v>23</v>
      </c>
      <c r="B149" s="98">
        <v>219</v>
      </c>
      <c r="C149" s="98">
        <f>COUNTIF(E:E,E149)</f>
        <v>9</v>
      </c>
      <c r="D149" s="294"/>
      <c r="E149" s="397" t="s">
        <v>170</v>
      </c>
      <c r="F149" s="289"/>
      <c r="G149" s="289"/>
      <c r="H149" s="293"/>
      <c r="I149" s="293"/>
      <c r="J149" s="293"/>
      <c r="K149" s="293"/>
      <c r="L149" s="293"/>
      <c r="M149" s="293"/>
      <c r="N149" s="293"/>
      <c r="O149" s="293"/>
      <c r="P149" s="293"/>
      <c r="Q149" s="293"/>
      <c r="R149" s="293"/>
      <c r="S149" s="293"/>
      <c r="V149" s="102">
        <f>IFERROR(VLOOKUP(U149,[1]Validation!$A$22:$B$24,2,),0)</f>
        <v>0</v>
      </c>
      <c r="X149" s="102">
        <f>IFERROR(VLOOKUP(W149,[1]Validation!$A$21:$C$24,3,),0)</f>
        <v>0</v>
      </c>
      <c r="Z149" s="102">
        <f>IFERROR(VLOOKUP(Y149,[1]Validation!$A$22:$D$24,4,),0)</f>
        <v>0</v>
      </c>
      <c r="AA149" s="102" t="e">
        <f>#REF!+#REF!</f>
        <v>#REF!</v>
      </c>
      <c r="AB149" s="102">
        <f>IFERROR(V149+X149+Z149+AA149,0)</f>
        <v>0</v>
      </c>
      <c r="AE149" s="101">
        <v>1</v>
      </c>
      <c r="AI149" s="109">
        <f>COUNTA(AF149:AH149)</f>
        <v>0</v>
      </c>
      <c r="AK149" s="98">
        <f>COUNTA(AJ149)</f>
        <v>0</v>
      </c>
      <c r="AM149" s="98">
        <f>COUNTA(AL149)</f>
        <v>0</v>
      </c>
      <c r="AO149" s="98" t="e">
        <f>#REF!+#REF!+#REF!+#REF!+#REF!+#REF!+#REF!+AK149+AM149+AI149</f>
        <v>#REF!</v>
      </c>
    </row>
    <row r="150" spans="1:41" hidden="1" x14ac:dyDescent="0.3">
      <c r="A150" s="98">
        <f>VLOOKUP(E150,[1]Validation!$G$2:$H$39,2)</f>
        <v>23</v>
      </c>
      <c r="B150" s="98">
        <v>222</v>
      </c>
      <c r="C150" s="98">
        <f>COUNTIF(E:E,E150)</f>
        <v>9</v>
      </c>
      <c r="D150" s="294"/>
      <c r="E150" s="397" t="s">
        <v>170</v>
      </c>
      <c r="F150" s="289"/>
      <c r="G150" s="289"/>
      <c r="H150" s="293"/>
      <c r="I150" s="293"/>
      <c r="J150" s="293"/>
      <c r="K150" s="293"/>
      <c r="L150" s="293"/>
      <c r="M150" s="293"/>
      <c r="N150" s="293"/>
      <c r="O150" s="293"/>
      <c r="P150" s="293"/>
      <c r="Q150" s="293"/>
      <c r="R150" s="293"/>
      <c r="S150" s="293"/>
      <c r="V150" s="102">
        <f>IFERROR(VLOOKUP(U150,[1]Validation!$A$22:$B$24,2,),0)</f>
        <v>0</v>
      </c>
      <c r="X150" s="102">
        <f>IFERROR(VLOOKUP(W150,[1]Validation!$A$21:$C$24,3,),0)</f>
        <v>0</v>
      </c>
      <c r="Z150" s="102">
        <f>IFERROR(VLOOKUP(Y150,[1]Validation!$A$22:$D$24,4,),0)</f>
        <v>0</v>
      </c>
      <c r="AA150" s="102" t="e">
        <f>#REF!+#REF!</f>
        <v>#REF!</v>
      </c>
      <c r="AB150" s="102">
        <f>IFERROR(V150+X150+Z150+AA150,0)</f>
        <v>0</v>
      </c>
      <c r="AE150" s="101">
        <v>1</v>
      </c>
      <c r="AI150" s="109">
        <f>COUNTA(AF150:AH150)</f>
        <v>0</v>
      </c>
      <c r="AK150" s="98">
        <f>COUNTA(AJ150)</f>
        <v>0</v>
      </c>
      <c r="AM150" s="98">
        <f>COUNTA(AL150)</f>
        <v>0</v>
      </c>
      <c r="AO150" s="98" t="e">
        <f>#REF!+#REF!+#REF!+#REF!+#REF!+#REF!+#REF!+AK150+AM150+AI150</f>
        <v>#REF!</v>
      </c>
    </row>
    <row r="151" spans="1:41" hidden="1" x14ac:dyDescent="0.3">
      <c r="D151" s="294"/>
      <c r="E151" s="294"/>
      <c r="F151" s="289"/>
      <c r="G151" s="289"/>
      <c r="H151" s="293"/>
      <c r="I151" s="293"/>
      <c r="J151" s="293"/>
      <c r="K151" s="293"/>
      <c r="L151" s="293"/>
      <c r="M151" s="293"/>
      <c r="N151" s="293"/>
      <c r="O151" s="293"/>
      <c r="P151" s="293"/>
      <c r="Q151" s="293"/>
      <c r="R151" s="293"/>
      <c r="S151" s="293"/>
    </row>
    <row r="152" spans="1:41" hidden="1" x14ac:dyDescent="0.3">
      <c r="D152" s="294"/>
      <c r="E152" s="294"/>
      <c r="F152" s="289"/>
      <c r="G152" s="289"/>
      <c r="H152" s="293"/>
      <c r="I152" s="293"/>
      <c r="J152" s="293"/>
      <c r="K152" s="293"/>
      <c r="L152" s="293"/>
      <c r="M152" s="293"/>
      <c r="N152" s="293"/>
      <c r="O152" s="293"/>
      <c r="P152" s="293"/>
      <c r="Q152" s="293"/>
      <c r="R152" s="293"/>
      <c r="S152" s="293"/>
    </row>
    <row r="153" spans="1:41" hidden="1" x14ac:dyDescent="0.3">
      <c r="D153" s="294"/>
      <c r="E153" s="294"/>
      <c r="F153" s="289"/>
      <c r="G153" s="289"/>
      <c r="H153" s="293"/>
      <c r="I153" s="293"/>
      <c r="J153" s="293"/>
      <c r="K153" s="293"/>
      <c r="L153" s="293"/>
      <c r="M153" s="293"/>
      <c r="N153" s="293"/>
      <c r="O153" s="293"/>
      <c r="P153" s="293"/>
      <c r="Q153" s="293"/>
      <c r="R153" s="293"/>
      <c r="S153" s="293"/>
    </row>
    <row r="154" spans="1:41" hidden="1" x14ac:dyDescent="0.3">
      <c r="D154" s="294"/>
      <c r="E154" s="397" t="s">
        <v>1472</v>
      </c>
      <c r="F154" s="289" t="s">
        <v>1810</v>
      </c>
      <c r="G154" s="289"/>
      <c r="H154" s="293"/>
      <c r="I154" s="293"/>
      <c r="J154" s="293"/>
      <c r="K154" s="293"/>
      <c r="L154" s="293"/>
      <c r="M154" s="293"/>
      <c r="N154" s="293"/>
      <c r="O154" s="293"/>
      <c r="P154" s="293"/>
      <c r="Q154" s="293"/>
      <c r="R154" s="293"/>
      <c r="S154" s="293"/>
      <c r="AI154" s="109"/>
    </row>
    <row r="155" spans="1:41" ht="29" hidden="1" x14ac:dyDescent="0.3">
      <c r="D155" s="294"/>
      <c r="E155" s="397" t="s">
        <v>1472</v>
      </c>
      <c r="F155" s="289" t="s">
        <v>1811</v>
      </c>
      <c r="G155" s="289"/>
      <c r="H155" s="293"/>
      <c r="I155" s="293"/>
      <c r="J155" s="293"/>
      <c r="K155" s="293"/>
      <c r="L155" s="293"/>
      <c r="M155" s="293"/>
      <c r="N155" s="293"/>
      <c r="O155" s="293"/>
      <c r="P155" s="293"/>
      <c r="Q155" s="293"/>
      <c r="R155" s="293"/>
      <c r="S155" s="293"/>
      <c r="AI155" s="109"/>
    </row>
    <row r="156" spans="1:41" x14ac:dyDescent="0.3">
      <c r="D156" s="294"/>
      <c r="E156" s="294"/>
      <c r="F156" s="289"/>
      <c r="G156" s="289"/>
      <c r="H156" s="293"/>
      <c r="I156" s="293"/>
      <c r="J156" s="293"/>
      <c r="K156" s="293"/>
      <c r="L156" s="293"/>
      <c r="M156" s="293"/>
      <c r="N156" s="293"/>
      <c r="O156" s="293"/>
      <c r="P156" s="293"/>
      <c r="Q156" s="293"/>
      <c r="R156" s="293"/>
      <c r="S156" s="293"/>
    </row>
    <row r="157" spans="1:41" x14ac:dyDescent="0.3">
      <c r="D157" s="294"/>
      <c r="E157" s="294"/>
      <c r="F157" s="289"/>
      <c r="G157" s="289"/>
      <c r="H157" s="293"/>
      <c r="I157" s="293"/>
      <c r="J157" s="293"/>
      <c r="K157" s="293"/>
      <c r="L157" s="293"/>
      <c r="M157" s="293"/>
      <c r="N157" s="293"/>
      <c r="O157" s="293"/>
      <c r="P157" s="293"/>
      <c r="Q157" s="293"/>
      <c r="R157" s="293"/>
      <c r="S157" s="293"/>
    </row>
    <row r="158" spans="1:41" hidden="1" x14ac:dyDescent="0.3">
      <c r="A158" s="98">
        <f>VLOOKUP(E158,[1]Validation!$G$2:$H$39,2)</f>
        <v>17</v>
      </c>
      <c r="B158" s="98">
        <v>228</v>
      </c>
      <c r="C158" s="98">
        <f>COUNTIF(E:E,E158)</f>
        <v>1</v>
      </c>
      <c r="D158" s="294"/>
      <c r="E158" s="397" t="s">
        <v>179</v>
      </c>
      <c r="F158" s="289" t="s">
        <v>1258</v>
      </c>
      <c r="G158" s="289"/>
      <c r="H158" s="293"/>
      <c r="I158" s="293"/>
      <c r="J158" s="293"/>
      <c r="K158" s="293"/>
      <c r="L158" s="293"/>
      <c r="M158" s="293"/>
      <c r="N158" s="293"/>
      <c r="O158" s="293"/>
      <c r="P158" s="293"/>
      <c r="Q158" s="293"/>
      <c r="R158" s="293">
        <v>1</v>
      </c>
      <c r="S158" s="293"/>
      <c r="V158" s="102">
        <f>IFERROR(VLOOKUP(U158,[1]Validation!$A$22:$B$24,2,),0)</f>
        <v>0</v>
      </c>
      <c r="X158" s="102">
        <f>IFERROR(VLOOKUP(W158,[1]Validation!$A$21:$C$24,3,),0)</f>
        <v>0</v>
      </c>
      <c r="Z158" s="102">
        <f>IFERROR(VLOOKUP(Y158,[1]Validation!$A$22:$D$24,4,),0)</f>
        <v>0</v>
      </c>
      <c r="AA158" s="102" t="e">
        <f>#REF!+#REF!</f>
        <v>#REF!</v>
      </c>
      <c r="AB158" s="102">
        <f t="shared" ref="AB158:AB175" si="4">IFERROR(V158+X158+Z158+AA158,0)</f>
        <v>0</v>
      </c>
      <c r="AE158" s="101">
        <v>1</v>
      </c>
      <c r="AI158" s="109">
        <f t="shared" ref="AI158:AI175" si="5">COUNTA(AF158:AH158)</f>
        <v>0</v>
      </c>
      <c r="AK158" s="98">
        <f t="shared" ref="AK158:AK175" si="6">COUNTA(AJ158)</f>
        <v>0</v>
      </c>
      <c r="AM158" s="98">
        <f t="shared" ref="AM158:AM175" si="7">COUNTA(AL158)</f>
        <v>0</v>
      </c>
      <c r="AO158" s="98" t="e">
        <f>#REF!+#REF!+#REF!+#REF!+#REF!+#REF!+#REF!+AK158+AM158+AI158</f>
        <v>#REF!</v>
      </c>
    </row>
    <row r="159" spans="1:41" hidden="1" x14ac:dyDescent="0.3">
      <c r="A159" s="98">
        <f>VLOOKUP(E159,[1]Validation!$G$2:$H$39,2)</f>
        <v>18</v>
      </c>
      <c r="B159" s="98">
        <v>230</v>
      </c>
      <c r="C159" s="98">
        <f>COUNTIF(E:E,E159)</f>
        <v>2</v>
      </c>
      <c r="D159" s="294"/>
      <c r="E159" s="397" t="s">
        <v>189</v>
      </c>
      <c r="F159" s="289" t="s">
        <v>1251</v>
      </c>
      <c r="G159" s="289"/>
      <c r="H159" s="293"/>
      <c r="I159" s="293"/>
      <c r="J159" s="293"/>
      <c r="K159" s="293"/>
      <c r="L159" s="293"/>
      <c r="M159" s="293"/>
      <c r="N159" s="293"/>
      <c r="O159" s="293"/>
      <c r="P159" s="293"/>
      <c r="Q159" s="293"/>
      <c r="R159" s="293"/>
      <c r="S159" s="293">
        <v>1</v>
      </c>
      <c r="V159" s="102">
        <f>IFERROR(VLOOKUP(U159,[1]Validation!$A$22:$B$24,2,),0)</f>
        <v>0</v>
      </c>
      <c r="X159" s="102">
        <f>IFERROR(VLOOKUP(W159,[1]Validation!$A$21:$C$24,3,),0)</f>
        <v>0</v>
      </c>
      <c r="Z159" s="102">
        <f>IFERROR(VLOOKUP(Y159,[1]Validation!$A$22:$D$24,4,),0)</f>
        <v>0</v>
      </c>
      <c r="AA159" s="102" t="e">
        <f>#REF!+#REF!</f>
        <v>#REF!</v>
      </c>
      <c r="AB159" s="102">
        <f t="shared" si="4"/>
        <v>0</v>
      </c>
      <c r="AE159" s="101">
        <v>1</v>
      </c>
      <c r="AI159" s="109">
        <f t="shared" si="5"/>
        <v>0</v>
      </c>
      <c r="AK159" s="98">
        <f t="shared" si="6"/>
        <v>0</v>
      </c>
      <c r="AM159" s="98">
        <f t="shared" si="7"/>
        <v>0</v>
      </c>
      <c r="AO159" s="98" t="e">
        <f>#REF!+#REF!+#REF!+#REF!+#REF!+#REF!+#REF!+AK159+AM159+AI159</f>
        <v>#REF!</v>
      </c>
    </row>
    <row r="160" spans="1:41" hidden="1" x14ac:dyDescent="0.3">
      <c r="A160" s="98">
        <f>VLOOKUP(E160,[1]Validation!$G$2:$H$39,2)</f>
        <v>26</v>
      </c>
      <c r="B160" s="98">
        <v>238</v>
      </c>
      <c r="C160" s="98">
        <f>COUNTIF(E:E,E160)</f>
        <v>4</v>
      </c>
      <c r="D160" s="294"/>
      <c r="E160" s="397" t="s">
        <v>30</v>
      </c>
      <c r="F160" s="289" t="s">
        <v>1224</v>
      </c>
      <c r="G160" s="289"/>
      <c r="H160" s="293"/>
      <c r="I160" s="293"/>
      <c r="J160" s="293"/>
      <c r="K160" s="293"/>
      <c r="L160" s="293"/>
      <c r="M160" s="293"/>
      <c r="N160" s="293"/>
      <c r="O160" s="293"/>
      <c r="P160" s="293"/>
      <c r="Q160" s="293">
        <v>1</v>
      </c>
      <c r="R160" s="293"/>
      <c r="S160" s="293"/>
      <c r="V160" s="102">
        <f>IFERROR(VLOOKUP(U160,[1]Validation!$A$22:$B$24,2,),0)</f>
        <v>0</v>
      </c>
      <c r="X160" s="102">
        <f>IFERROR(VLOOKUP(W160,[1]Validation!$A$21:$C$24,3,),0)</f>
        <v>0</v>
      </c>
      <c r="Z160" s="102">
        <f>IFERROR(VLOOKUP(Y160,[1]Validation!$A$22:$D$24,4,),0)</f>
        <v>0</v>
      </c>
      <c r="AA160" s="102" t="e">
        <f>#REF!+#REF!</f>
        <v>#REF!</v>
      </c>
      <c r="AB160" s="102">
        <f t="shared" si="4"/>
        <v>0</v>
      </c>
      <c r="AE160" s="101">
        <v>1</v>
      </c>
      <c r="AI160" s="109">
        <f t="shared" si="5"/>
        <v>0</v>
      </c>
      <c r="AK160" s="98">
        <f t="shared" si="6"/>
        <v>0</v>
      </c>
      <c r="AM160" s="98">
        <f t="shared" si="7"/>
        <v>0</v>
      </c>
      <c r="AO160" s="98" t="e">
        <f>#REF!+#REF!+#REF!+#REF!+#REF!+#REF!+#REF!+AK160+AM160+AI160</f>
        <v>#REF!</v>
      </c>
    </row>
    <row r="161" spans="1:41" hidden="1" x14ac:dyDescent="0.3">
      <c r="A161" s="98">
        <f>VLOOKUP(E161,[1]Validation!$G$2:$H$39,2)</f>
        <v>26</v>
      </c>
      <c r="B161" s="98">
        <v>239</v>
      </c>
      <c r="C161" s="98">
        <f>COUNTIF(E:E,E161)</f>
        <v>4</v>
      </c>
      <c r="D161" s="294"/>
      <c r="E161" s="397" t="s">
        <v>30</v>
      </c>
      <c r="F161" s="289" t="s">
        <v>1222</v>
      </c>
      <c r="G161" s="289"/>
      <c r="H161" s="293"/>
      <c r="I161" s="293"/>
      <c r="J161" s="293"/>
      <c r="K161" s="293"/>
      <c r="L161" s="293"/>
      <c r="M161" s="293"/>
      <c r="N161" s="293"/>
      <c r="O161" s="293"/>
      <c r="P161" s="293">
        <v>1</v>
      </c>
      <c r="Q161" s="293"/>
      <c r="R161" s="293"/>
      <c r="S161" s="293"/>
      <c r="V161" s="102">
        <f>IFERROR(VLOOKUP(U161,[1]Validation!$A$22:$B$24,2,),0)</f>
        <v>0</v>
      </c>
      <c r="X161" s="102">
        <f>IFERROR(VLOOKUP(W161,[1]Validation!$A$21:$C$24,3,),0)</f>
        <v>0</v>
      </c>
      <c r="Z161" s="102">
        <f>IFERROR(VLOOKUP(Y161,[1]Validation!$A$22:$D$24,4,),0)</f>
        <v>0</v>
      </c>
      <c r="AA161" s="102" t="e">
        <f>#REF!+#REF!</f>
        <v>#REF!</v>
      </c>
      <c r="AB161" s="102">
        <f t="shared" si="4"/>
        <v>0</v>
      </c>
      <c r="AE161" s="101">
        <v>1</v>
      </c>
      <c r="AI161" s="109">
        <f t="shared" si="5"/>
        <v>0</v>
      </c>
      <c r="AK161" s="98">
        <f t="shared" si="6"/>
        <v>0</v>
      </c>
      <c r="AM161" s="98">
        <f t="shared" si="7"/>
        <v>0</v>
      </c>
      <c r="AO161" s="98" t="e">
        <f>#REF!+#REF!+#REF!+#REF!+#REF!+#REF!+#REF!+AK161+AM161+AI161</f>
        <v>#REF!</v>
      </c>
    </row>
    <row r="162" spans="1:41" hidden="1" x14ac:dyDescent="0.3">
      <c r="A162" s="98">
        <f>VLOOKUP(E162,[1]Validation!$G$2:$H$39,2)</f>
        <v>26</v>
      </c>
      <c r="B162" s="98">
        <v>240</v>
      </c>
      <c r="C162" s="98">
        <f>COUNTIF(E:E,E162)</f>
        <v>4</v>
      </c>
      <c r="D162" s="294"/>
      <c r="E162" s="397" t="s">
        <v>30</v>
      </c>
      <c r="F162" s="289" t="s">
        <v>1220</v>
      </c>
      <c r="G162" s="289"/>
      <c r="H162" s="293"/>
      <c r="I162" s="293"/>
      <c r="J162" s="293"/>
      <c r="K162" s="293"/>
      <c r="L162" s="293">
        <v>1</v>
      </c>
      <c r="M162" s="293"/>
      <c r="N162" s="293"/>
      <c r="O162" s="293"/>
      <c r="P162" s="293"/>
      <c r="Q162" s="293"/>
      <c r="R162" s="293"/>
      <c r="S162" s="293">
        <v>1</v>
      </c>
      <c r="V162" s="102">
        <f>IFERROR(VLOOKUP(U162,[1]Validation!$A$22:$B$24,2,),0)</f>
        <v>0</v>
      </c>
      <c r="X162" s="102">
        <f>IFERROR(VLOOKUP(W162,[1]Validation!$A$21:$C$24,3,),0)</f>
        <v>0</v>
      </c>
      <c r="Z162" s="102">
        <f>IFERROR(VLOOKUP(Y162,[1]Validation!$A$22:$D$24,4,),0)</f>
        <v>0</v>
      </c>
      <c r="AA162" s="102" t="e">
        <f>#REF!+#REF!</f>
        <v>#REF!</v>
      </c>
      <c r="AB162" s="102">
        <f t="shared" si="4"/>
        <v>0</v>
      </c>
      <c r="AE162" s="101">
        <v>1</v>
      </c>
      <c r="AI162" s="109">
        <f t="shared" si="5"/>
        <v>0</v>
      </c>
      <c r="AK162" s="98">
        <f t="shared" si="6"/>
        <v>0</v>
      </c>
      <c r="AM162" s="98">
        <f t="shared" si="7"/>
        <v>0</v>
      </c>
      <c r="AO162" s="98" t="e">
        <f>#REF!+#REF!+#REF!+#REF!+#REF!+#REF!+#REF!+AK162+AM162+AI162</f>
        <v>#REF!</v>
      </c>
    </row>
    <row r="163" spans="1:41" hidden="1" x14ac:dyDescent="0.3">
      <c r="A163" s="98">
        <f>VLOOKUP(E163,[1]Validation!$G$2:$H$39,2)</f>
        <v>26</v>
      </c>
      <c r="B163" s="98">
        <v>241</v>
      </c>
      <c r="C163" s="98">
        <f>COUNTIF(E:E,E163)</f>
        <v>4</v>
      </c>
      <c r="D163" s="294"/>
      <c r="E163" s="397" t="s">
        <v>30</v>
      </c>
      <c r="F163" s="403" t="s">
        <v>1219</v>
      </c>
      <c r="G163" s="403"/>
      <c r="H163" s="293"/>
      <c r="I163" s="293"/>
      <c r="J163" s="293"/>
      <c r="K163" s="293"/>
      <c r="L163" s="293"/>
      <c r="M163" s="293"/>
      <c r="N163" s="293"/>
      <c r="O163" s="293"/>
      <c r="P163" s="293"/>
      <c r="Q163" s="293"/>
      <c r="R163" s="293"/>
      <c r="S163" s="293">
        <v>1</v>
      </c>
      <c r="V163" s="102">
        <f>IFERROR(VLOOKUP(U163,[1]Validation!$A$22:$B$24,2,),0)</f>
        <v>0</v>
      </c>
      <c r="X163" s="102">
        <f>IFERROR(VLOOKUP(W163,[1]Validation!$A$21:$C$24,3,),0)</f>
        <v>0</v>
      </c>
      <c r="Z163" s="102">
        <f>IFERROR(VLOOKUP(Y163,[1]Validation!$A$22:$D$24,4,),0)</f>
        <v>0</v>
      </c>
      <c r="AA163" s="102" t="e">
        <f>#REF!+#REF!</f>
        <v>#REF!</v>
      </c>
      <c r="AB163" s="102">
        <f t="shared" si="4"/>
        <v>0</v>
      </c>
      <c r="AE163" s="101">
        <v>1</v>
      </c>
      <c r="AI163" s="109">
        <f t="shared" si="5"/>
        <v>0</v>
      </c>
      <c r="AK163" s="98">
        <f t="shared" si="6"/>
        <v>0</v>
      </c>
      <c r="AM163" s="98">
        <f t="shared" si="7"/>
        <v>0</v>
      </c>
      <c r="AO163" s="98" t="e">
        <f>#REF!+#REF!+#REF!+#REF!+#REF!+#REF!+#REF!+AK163+AM163+AI163</f>
        <v>#REF!</v>
      </c>
    </row>
    <row r="164" spans="1:41" hidden="1" x14ac:dyDescent="0.3">
      <c r="A164" s="98">
        <f>VLOOKUP(E164,[1]Validation!$G$2:$H$39,2)</f>
        <v>29</v>
      </c>
      <c r="B164" s="98">
        <v>244</v>
      </c>
      <c r="C164" s="98">
        <f>COUNTIF(E:E,E164)</f>
        <v>2</v>
      </c>
      <c r="D164" s="294"/>
      <c r="E164" s="397" t="s">
        <v>204</v>
      </c>
      <c r="F164" s="403" t="s">
        <v>1206</v>
      </c>
      <c r="G164" s="403"/>
      <c r="H164" s="293"/>
      <c r="I164" s="293"/>
      <c r="J164" s="293"/>
      <c r="K164" s="293"/>
      <c r="L164" s="293"/>
      <c r="M164" s="293"/>
      <c r="N164" s="293"/>
      <c r="O164" s="293"/>
      <c r="P164" s="293"/>
      <c r="Q164" s="293"/>
      <c r="R164" s="293"/>
      <c r="S164" s="293">
        <v>1</v>
      </c>
      <c r="V164" s="102">
        <f>IFERROR(VLOOKUP(U164,[1]Validation!$A$22:$B$24,2,),0)</f>
        <v>0</v>
      </c>
      <c r="X164" s="102">
        <f>IFERROR(VLOOKUP(W164,[1]Validation!$A$21:$C$24,3,),0)</f>
        <v>0</v>
      </c>
      <c r="Z164" s="102">
        <f>IFERROR(VLOOKUP(Y164,[1]Validation!$A$22:$D$24,4,),0)</f>
        <v>0</v>
      </c>
      <c r="AA164" s="102" t="e">
        <f>#REF!+#REF!</f>
        <v>#REF!</v>
      </c>
      <c r="AB164" s="102">
        <f t="shared" si="4"/>
        <v>0</v>
      </c>
      <c r="AE164" s="101">
        <v>1</v>
      </c>
      <c r="AI164" s="109">
        <f t="shared" si="5"/>
        <v>0</v>
      </c>
      <c r="AK164" s="98">
        <f t="shared" si="6"/>
        <v>0</v>
      </c>
      <c r="AM164" s="98">
        <f t="shared" si="7"/>
        <v>0</v>
      </c>
      <c r="AO164" s="98" t="e">
        <f>#REF!+#REF!+#REF!+#REF!+#REF!+#REF!+#REF!+AK164+AM164+AI164</f>
        <v>#REF!</v>
      </c>
    </row>
    <row r="165" spans="1:41" ht="29" hidden="1" x14ac:dyDescent="0.3">
      <c r="A165" s="98">
        <f>VLOOKUP(E165,[1]Validation!$G$2:$H$39,2)</f>
        <v>29</v>
      </c>
      <c r="B165" s="98">
        <v>245</v>
      </c>
      <c r="C165" s="98">
        <f>COUNTIF(E:E,E165)</f>
        <v>2</v>
      </c>
      <c r="D165" s="294"/>
      <c r="E165" s="397" t="s">
        <v>204</v>
      </c>
      <c r="F165" s="403" t="s">
        <v>1203</v>
      </c>
      <c r="G165" s="403"/>
      <c r="H165" s="293"/>
      <c r="I165" s="293"/>
      <c r="J165" s="293"/>
      <c r="K165" s="293"/>
      <c r="L165" s="293">
        <v>1</v>
      </c>
      <c r="M165" s="293">
        <v>1</v>
      </c>
      <c r="N165" s="293"/>
      <c r="O165" s="293"/>
      <c r="P165" s="293"/>
      <c r="Q165" s="293"/>
      <c r="R165" s="293"/>
      <c r="S165" s="293"/>
      <c r="V165" s="102">
        <f>IFERROR(VLOOKUP(U165,[1]Validation!$A$22:$B$24,2,),0)</f>
        <v>0</v>
      </c>
      <c r="X165" s="102">
        <f>IFERROR(VLOOKUP(W165,[1]Validation!$A$21:$C$24,3,),0)</f>
        <v>0</v>
      </c>
      <c r="Z165" s="102">
        <f>IFERROR(VLOOKUP(Y165,[1]Validation!$A$22:$D$24,4,),0)</f>
        <v>0</v>
      </c>
      <c r="AA165" s="102" t="e">
        <f>#REF!+#REF!</f>
        <v>#REF!</v>
      </c>
      <c r="AB165" s="102">
        <f t="shared" si="4"/>
        <v>0</v>
      </c>
      <c r="AE165" s="101">
        <v>1</v>
      </c>
      <c r="AI165" s="109">
        <f t="shared" si="5"/>
        <v>0</v>
      </c>
      <c r="AK165" s="98">
        <f t="shared" si="6"/>
        <v>0</v>
      </c>
      <c r="AM165" s="98">
        <f t="shared" si="7"/>
        <v>0</v>
      </c>
      <c r="AO165" s="98" t="e">
        <f>#REF!+#REF!+#REF!+#REF!+#REF!+#REF!+#REF!+AK165+AM165+AI165</f>
        <v>#REF!</v>
      </c>
    </row>
    <row r="166" spans="1:41" hidden="1" x14ac:dyDescent="0.3">
      <c r="A166" s="98">
        <f>VLOOKUP(E166,[1]Validation!$G$2:$H$39,2)</f>
        <v>33</v>
      </c>
      <c r="B166" s="98">
        <v>247</v>
      </c>
      <c r="C166" s="98">
        <f>COUNTIF(E:E,E166)</f>
        <v>2</v>
      </c>
      <c r="D166" s="294"/>
      <c r="E166" s="397" t="s">
        <v>40</v>
      </c>
      <c r="F166" s="403" t="s">
        <v>1192</v>
      </c>
      <c r="G166" s="403"/>
      <c r="H166" s="293"/>
      <c r="I166" s="293"/>
      <c r="J166" s="293"/>
      <c r="K166" s="293"/>
      <c r="L166" s="293"/>
      <c r="M166" s="293"/>
      <c r="N166" s="293"/>
      <c r="O166" s="293"/>
      <c r="P166" s="293"/>
      <c r="Q166" s="293"/>
      <c r="R166" s="293"/>
      <c r="S166" s="293">
        <v>1</v>
      </c>
      <c r="V166" s="102">
        <f>IFERROR(VLOOKUP(U166,[1]Validation!$A$22:$B$24,2,),0)</f>
        <v>0</v>
      </c>
      <c r="X166" s="102">
        <f>IFERROR(VLOOKUP(W166,[1]Validation!$A$21:$C$24,3,),0)</f>
        <v>0</v>
      </c>
      <c r="Z166" s="102">
        <f>IFERROR(VLOOKUP(Y166,[1]Validation!$A$22:$D$24,4,),0)</f>
        <v>0</v>
      </c>
      <c r="AA166" s="102" t="e">
        <f>#REF!+#REF!</f>
        <v>#REF!</v>
      </c>
      <c r="AB166" s="102">
        <f t="shared" si="4"/>
        <v>0</v>
      </c>
      <c r="AE166" s="101">
        <v>1</v>
      </c>
      <c r="AI166" s="109">
        <f t="shared" si="5"/>
        <v>0</v>
      </c>
      <c r="AK166" s="98">
        <f t="shared" si="6"/>
        <v>0</v>
      </c>
      <c r="AM166" s="98">
        <f t="shared" si="7"/>
        <v>0</v>
      </c>
      <c r="AO166" s="98" t="e">
        <f>#REF!+#REF!+#REF!+#REF!+#REF!+#REF!+#REF!+AK166+AM166+AI166</f>
        <v>#REF!</v>
      </c>
    </row>
    <row r="167" spans="1:41" hidden="1" x14ac:dyDescent="0.3">
      <c r="A167" s="98">
        <f>VLOOKUP(E167,[1]Validation!$G$2:$H$39,2)</f>
        <v>33</v>
      </c>
      <c r="B167" s="98">
        <v>248</v>
      </c>
      <c r="C167" s="98">
        <f>COUNTIF(E:E,E167)</f>
        <v>2</v>
      </c>
      <c r="D167" s="294"/>
      <c r="E167" s="397" t="s">
        <v>40</v>
      </c>
      <c r="F167" s="403" t="s">
        <v>1189</v>
      </c>
      <c r="G167" s="403"/>
      <c r="H167" s="293"/>
      <c r="I167" s="293"/>
      <c r="J167" s="293"/>
      <c r="K167" s="293"/>
      <c r="L167" s="293"/>
      <c r="M167" s="293"/>
      <c r="N167" s="293"/>
      <c r="O167" s="293"/>
      <c r="P167" s="293"/>
      <c r="Q167" s="293"/>
      <c r="R167" s="293"/>
      <c r="S167" s="293">
        <v>1</v>
      </c>
      <c r="V167" s="102">
        <f>IFERROR(VLOOKUP(U167,[1]Validation!$A$22:$B$24,2,),0)</f>
        <v>0</v>
      </c>
      <c r="X167" s="102">
        <f>IFERROR(VLOOKUP(W167,[1]Validation!$A$21:$C$24,3,),0)</f>
        <v>0</v>
      </c>
      <c r="Z167" s="102">
        <f>IFERROR(VLOOKUP(Y167,[1]Validation!$A$22:$D$24,4,),0)</f>
        <v>0</v>
      </c>
      <c r="AA167" s="102" t="e">
        <f>#REF!+#REF!</f>
        <v>#REF!</v>
      </c>
      <c r="AB167" s="102">
        <f t="shared" si="4"/>
        <v>0</v>
      </c>
      <c r="AE167" s="101">
        <v>1</v>
      </c>
      <c r="AI167" s="109">
        <f t="shared" si="5"/>
        <v>0</v>
      </c>
      <c r="AK167" s="98">
        <f t="shared" si="6"/>
        <v>0</v>
      </c>
      <c r="AM167" s="98">
        <f t="shared" si="7"/>
        <v>0</v>
      </c>
      <c r="AO167" s="98" t="e">
        <f>#REF!+#REF!+#REF!+#REF!+#REF!+#REF!+#REF!+AK167+AM167+AI167</f>
        <v>#REF!</v>
      </c>
    </row>
    <row r="168" spans="1:41" ht="20.149999999999999" hidden="1" customHeight="1" x14ac:dyDescent="0.3">
      <c r="A168" s="98">
        <f>VLOOKUP(E168,[1]Validation!$G$2:$H$39,2)</f>
        <v>10</v>
      </c>
      <c r="B168" s="98">
        <v>249</v>
      </c>
      <c r="C168" s="98">
        <f>COUNTIF(E:E,E168)</f>
        <v>3</v>
      </c>
      <c r="D168" s="294"/>
      <c r="E168" s="397" t="s">
        <v>221</v>
      </c>
      <c r="F168" s="289" t="s">
        <v>1183</v>
      </c>
      <c r="G168" s="289"/>
      <c r="H168" s="293"/>
      <c r="I168" s="293"/>
      <c r="J168" s="293"/>
      <c r="K168" s="293"/>
      <c r="L168" s="293">
        <v>1</v>
      </c>
      <c r="M168" s="293"/>
      <c r="N168" s="293">
        <v>1</v>
      </c>
      <c r="O168" s="293"/>
      <c r="P168" s="293"/>
      <c r="Q168" s="293"/>
      <c r="R168" s="293"/>
      <c r="S168" s="293"/>
      <c r="V168" s="102">
        <f>IFERROR(VLOOKUP(U168,[1]Validation!$A$22:$B$24,2,),0)</f>
        <v>0</v>
      </c>
      <c r="X168" s="102">
        <f>IFERROR(VLOOKUP(W168,[1]Validation!$A$21:$C$24,3,),0)</f>
        <v>0</v>
      </c>
      <c r="Z168" s="102">
        <f>IFERROR(VLOOKUP(Y168,[1]Validation!$A$22:$D$24,4,),0)</f>
        <v>0</v>
      </c>
      <c r="AA168" s="102" t="e">
        <f>#REF!+#REF!</f>
        <v>#REF!</v>
      </c>
      <c r="AB168" s="102">
        <f t="shared" si="4"/>
        <v>0</v>
      </c>
      <c r="AE168" s="101">
        <v>1</v>
      </c>
      <c r="AI168" s="109">
        <f t="shared" si="5"/>
        <v>0</v>
      </c>
      <c r="AK168" s="98">
        <f t="shared" si="6"/>
        <v>0</v>
      </c>
      <c r="AM168" s="98">
        <f t="shared" si="7"/>
        <v>0</v>
      </c>
      <c r="AO168" s="98" t="e">
        <f>#REF!+#REF!+#REF!+#REF!+#REF!+#REF!+#REF!+AK168+AM168+AI168</f>
        <v>#REF!</v>
      </c>
    </row>
    <row r="169" spans="1:41" hidden="1" x14ac:dyDescent="0.3">
      <c r="A169" s="98">
        <f>VLOOKUP(E169,[1]Validation!$G$2:$H$39,2)</f>
        <v>10</v>
      </c>
      <c r="B169" s="98">
        <v>251</v>
      </c>
      <c r="C169" s="98">
        <f>COUNTIF(E:E,E169)</f>
        <v>3</v>
      </c>
      <c r="D169" s="294"/>
      <c r="E169" s="397" t="s">
        <v>221</v>
      </c>
      <c r="F169" s="289"/>
      <c r="G169" s="289"/>
      <c r="H169" s="293"/>
      <c r="I169" s="293"/>
      <c r="J169" s="293"/>
      <c r="K169" s="293"/>
      <c r="L169" s="293"/>
      <c r="M169" s="293"/>
      <c r="N169" s="293"/>
      <c r="O169" s="293"/>
      <c r="P169" s="293"/>
      <c r="Q169" s="293"/>
      <c r="R169" s="293"/>
      <c r="S169" s="293"/>
      <c r="V169" s="102">
        <f>IFERROR(VLOOKUP(U169,[1]Validation!$A$22:$B$24,2,),0)</f>
        <v>0</v>
      </c>
      <c r="X169" s="102">
        <f>IFERROR(VLOOKUP(W169,[1]Validation!$A$21:$C$24,3,),0)</f>
        <v>0</v>
      </c>
      <c r="Z169" s="102">
        <f>IFERROR(VLOOKUP(Y169,[1]Validation!$A$22:$D$24,4,),0)</f>
        <v>0</v>
      </c>
      <c r="AA169" s="102" t="e">
        <f>#REF!+#REF!</f>
        <v>#REF!</v>
      </c>
      <c r="AB169" s="102">
        <f t="shared" si="4"/>
        <v>0</v>
      </c>
      <c r="AE169" s="101">
        <v>1</v>
      </c>
      <c r="AI169" s="109">
        <f t="shared" si="5"/>
        <v>0</v>
      </c>
      <c r="AK169" s="98">
        <f t="shared" si="6"/>
        <v>0</v>
      </c>
      <c r="AM169" s="98">
        <f t="shared" si="7"/>
        <v>0</v>
      </c>
      <c r="AO169" s="98" t="e">
        <f>#REF!+#REF!+#REF!+#REF!+#REF!+#REF!+#REF!+AK169+AM169+AI169</f>
        <v>#REF!</v>
      </c>
    </row>
    <row r="170" spans="1:41" hidden="1" x14ac:dyDescent="0.3">
      <c r="A170" s="98">
        <f>VLOOKUP(E170,[1]Validation!$G$2:$H$39,2)</f>
        <v>1</v>
      </c>
      <c r="B170" s="98">
        <v>252</v>
      </c>
      <c r="C170" s="98">
        <f>COUNTIF(E:E,E170)</f>
        <v>3</v>
      </c>
      <c r="D170" s="294"/>
      <c r="E170" s="397" t="s">
        <v>1164</v>
      </c>
      <c r="F170" s="403" t="s">
        <v>1169</v>
      </c>
      <c r="G170" s="403"/>
      <c r="H170" s="293"/>
      <c r="I170" s="293"/>
      <c r="J170" s="293"/>
      <c r="K170" s="293"/>
      <c r="L170" s="293"/>
      <c r="M170" s="293"/>
      <c r="N170" s="293">
        <v>1</v>
      </c>
      <c r="O170" s="293"/>
      <c r="P170" s="293"/>
      <c r="Q170" s="293"/>
      <c r="R170" s="293"/>
      <c r="S170" s="293"/>
      <c r="V170" s="102">
        <f>IFERROR(VLOOKUP(U170,[1]Validation!$A$22:$B$24,2,),0)</f>
        <v>0</v>
      </c>
      <c r="X170" s="102">
        <f>IFERROR(VLOOKUP(W170,[1]Validation!$A$21:$C$24,3,),0)</f>
        <v>0</v>
      </c>
      <c r="Z170" s="102">
        <f>IFERROR(VLOOKUP(Y170,[1]Validation!$A$22:$D$24,4,),0)</f>
        <v>0</v>
      </c>
      <c r="AA170" s="102" t="e">
        <f>#REF!+#REF!</f>
        <v>#REF!</v>
      </c>
      <c r="AB170" s="102">
        <f t="shared" si="4"/>
        <v>0</v>
      </c>
      <c r="AE170" s="101">
        <v>1</v>
      </c>
      <c r="AI170" s="109">
        <f t="shared" si="5"/>
        <v>0</v>
      </c>
      <c r="AK170" s="98">
        <f t="shared" si="6"/>
        <v>0</v>
      </c>
      <c r="AM170" s="98">
        <f t="shared" si="7"/>
        <v>0</v>
      </c>
      <c r="AO170" s="98" t="e">
        <f>#REF!+#REF!+#REF!+#REF!+#REF!+#REF!+#REF!+AK170+AM170+AI170</f>
        <v>#REF!</v>
      </c>
    </row>
    <row r="171" spans="1:41" hidden="1" x14ac:dyDescent="0.3">
      <c r="A171" s="98">
        <f>VLOOKUP(E171,[1]Validation!$G$2:$H$39,2)</f>
        <v>1</v>
      </c>
      <c r="B171" s="98">
        <v>253</v>
      </c>
      <c r="C171" s="98">
        <f>COUNTIF(E:E,E171)</f>
        <v>3</v>
      </c>
      <c r="D171" s="294"/>
      <c r="E171" s="397" t="s">
        <v>1164</v>
      </c>
      <c r="F171" s="289" t="s">
        <v>1165</v>
      </c>
      <c r="G171" s="289"/>
      <c r="H171" s="293"/>
      <c r="I171" s="293"/>
      <c r="J171" s="293"/>
      <c r="K171" s="293"/>
      <c r="L171" s="293"/>
      <c r="M171" s="293"/>
      <c r="N171" s="293"/>
      <c r="O171" s="293"/>
      <c r="P171" s="293"/>
      <c r="Q171" s="293"/>
      <c r="R171" s="293">
        <v>1</v>
      </c>
      <c r="S171" s="293"/>
      <c r="V171" s="102">
        <f>IFERROR(VLOOKUP(U171,[1]Validation!$A$22:$B$24,2,),0)</f>
        <v>0</v>
      </c>
      <c r="X171" s="102">
        <f>IFERROR(VLOOKUP(W171,[1]Validation!$A$21:$C$24,3,),0)</f>
        <v>0</v>
      </c>
      <c r="Z171" s="102">
        <f>IFERROR(VLOOKUP(Y171,[1]Validation!$A$22:$D$24,4,),0)</f>
        <v>0</v>
      </c>
      <c r="AA171" s="102" t="e">
        <f>#REF!+#REF!</f>
        <v>#REF!</v>
      </c>
      <c r="AB171" s="102">
        <f t="shared" si="4"/>
        <v>0</v>
      </c>
      <c r="AE171" s="101">
        <v>1</v>
      </c>
      <c r="AI171" s="109">
        <f t="shared" si="5"/>
        <v>0</v>
      </c>
      <c r="AK171" s="98">
        <f t="shared" si="6"/>
        <v>0</v>
      </c>
      <c r="AM171" s="98">
        <f t="shared" si="7"/>
        <v>0</v>
      </c>
      <c r="AO171" s="98" t="e">
        <f>#REF!+#REF!+#REF!+#REF!+#REF!+#REF!+#REF!+AK171+AM171+AI171</f>
        <v>#REF!</v>
      </c>
    </row>
    <row r="172" spans="1:41" hidden="1" x14ac:dyDescent="0.3">
      <c r="A172" s="98">
        <f>VLOOKUP(E172,[1]Validation!$G$2:$H$39,2)</f>
        <v>1</v>
      </c>
      <c r="B172" s="98">
        <v>254</v>
      </c>
      <c r="C172" s="98">
        <f>COUNTIF(E:E,E172)</f>
        <v>3</v>
      </c>
      <c r="D172" s="294"/>
      <c r="E172" s="397" t="s">
        <v>1164</v>
      </c>
      <c r="F172" s="289"/>
      <c r="G172" s="289"/>
      <c r="H172" s="293"/>
      <c r="I172" s="293"/>
      <c r="J172" s="293"/>
      <c r="K172" s="293"/>
      <c r="L172" s="293"/>
      <c r="M172" s="293"/>
      <c r="N172" s="293"/>
      <c r="O172" s="293"/>
      <c r="P172" s="293"/>
      <c r="Q172" s="293"/>
      <c r="R172" s="293"/>
      <c r="S172" s="293"/>
      <c r="V172" s="102">
        <f>IFERROR(VLOOKUP(U172,[1]Validation!$A$22:$B$24,2,),0)</f>
        <v>0</v>
      </c>
      <c r="X172" s="102">
        <f>IFERROR(VLOOKUP(W172,[1]Validation!$A$21:$C$24,3,),0)</f>
        <v>0</v>
      </c>
      <c r="Z172" s="102">
        <f>IFERROR(VLOOKUP(Y172,[1]Validation!$A$22:$D$24,4,),0)</f>
        <v>0</v>
      </c>
      <c r="AA172" s="102" t="e">
        <f>#REF!+#REF!</f>
        <v>#REF!</v>
      </c>
      <c r="AB172" s="102">
        <f t="shared" si="4"/>
        <v>0</v>
      </c>
      <c r="AE172" s="101">
        <v>1</v>
      </c>
      <c r="AI172" s="109">
        <f t="shared" si="5"/>
        <v>0</v>
      </c>
      <c r="AK172" s="98">
        <f t="shared" si="6"/>
        <v>0</v>
      </c>
      <c r="AM172" s="98">
        <f t="shared" si="7"/>
        <v>0</v>
      </c>
      <c r="AO172" s="98" t="e">
        <f>#REF!+#REF!+#REF!+#REF!+#REF!+#REF!+#REF!+AK172+AM172+AI172</f>
        <v>#REF!</v>
      </c>
    </row>
    <row r="173" spans="1:41" ht="29" hidden="1" x14ac:dyDescent="0.3">
      <c r="A173" s="98">
        <f>VLOOKUP(E173,[1]Validation!$G$2:$H$39,2)</f>
        <v>16</v>
      </c>
      <c r="B173" s="98">
        <v>255</v>
      </c>
      <c r="C173" s="98">
        <f>COUNTIF(E:E,E173)</f>
        <v>3</v>
      </c>
      <c r="D173" s="294"/>
      <c r="E173" s="397" t="s">
        <v>1150</v>
      </c>
      <c r="F173" s="289" t="s">
        <v>1156</v>
      </c>
      <c r="G173" s="289"/>
      <c r="H173" s="293"/>
      <c r="I173" s="293"/>
      <c r="J173" s="293"/>
      <c r="K173" s="293"/>
      <c r="L173" s="293"/>
      <c r="M173" s="293"/>
      <c r="N173" s="293">
        <v>1</v>
      </c>
      <c r="O173" s="293"/>
      <c r="P173" s="293"/>
      <c r="Q173" s="293"/>
      <c r="R173" s="293"/>
      <c r="S173" s="293">
        <v>1</v>
      </c>
      <c r="V173" s="102">
        <f>IFERROR(VLOOKUP(U173,[1]Validation!$A$22:$B$24,2,),0)</f>
        <v>0</v>
      </c>
      <c r="X173" s="102">
        <f>IFERROR(VLOOKUP(W173,[1]Validation!$A$21:$C$24,3,),0)</f>
        <v>0</v>
      </c>
      <c r="Z173" s="102">
        <f>IFERROR(VLOOKUP(Y173,[1]Validation!$A$22:$D$24,4,),0)</f>
        <v>0</v>
      </c>
      <c r="AA173" s="102" t="e">
        <f>#REF!+#REF!</f>
        <v>#REF!</v>
      </c>
      <c r="AB173" s="102">
        <f t="shared" si="4"/>
        <v>0</v>
      </c>
      <c r="AE173" s="101">
        <v>1</v>
      </c>
      <c r="AI173" s="109">
        <f t="shared" si="5"/>
        <v>0</v>
      </c>
      <c r="AK173" s="98">
        <f t="shared" si="6"/>
        <v>0</v>
      </c>
      <c r="AM173" s="98">
        <f t="shared" si="7"/>
        <v>0</v>
      </c>
      <c r="AO173" s="98" t="e">
        <f>#REF!+#REF!+#REF!+#REF!+#REF!+#REF!+#REF!+AK173+AM173+AI173</f>
        <v>#REF!</v>
      </c>
    </row>
    <row r="174" spans="1:41" hidden="1" x14ac:dyDescent="0.3">
      <c r="A174" s="98">
        <f>VLOOKUP(E174,[1]Validation!$G$2:$H$39,2)</f>
        <v>16</v>
      </c>
      <c r="B174" s="98">
        <v>259</v>
      </c>
      <c r="C174" s="98">
        <f>COUNTIF(E:E,E174)</f>
        <v>3</v>
      </c>
      <c r="D174" s="294"/>
      <c r="E174" s="397" t="s">
        <v>1150</v>
      </c>
      <c r="F174" s="289" t="s">
        <v>1151</v>
      </c>
      <c r="G174" s="289"/>
      <c r="H174" s="293"/>
      <c r="I174" s="293"/>
      <c r="J174" s="293"/>
      <c r="K174" s="293"/>
      <c r="L174" s="293">
        <v>1</v>
      </c>
      <c r="M174" s="293"/>
      <c r="N174" s="293"/>
      <c r="O174" s="293"/>
      <c r="P174" s="293"/>
      <c r="Q174" s="293"/>
      <c r="R174" s="293"/>
      <c r="S174" s="293">
        <v>1</v>
      </c>
      <c r="V174" s="102">
        <f>IFERROR(VLOOKUP(U174,[1]Validation!$A$22:$B$24,2,),0)</f>
        <v>0</v>
      </c>
      <c r="X174" s="102">
        <f>IFERROR(VLOOKUP(W174,[1]Validation!$A$21:$C$24,3,),0)</f>
        <v>0</v>
      </c>
      <c r="Z174" s="102">
        <f>IFERROR(VLOOKUP(Y174,[1]Validation!$A$22:$D$24,4,),0)</f>
        <v>0</v>
      </c>
      <c r="AA174" s="102" t="e">
        <f>#REF!+#REF!</f>
        <v>#REF!</v>
      </c>
      <c r="AB174" s="102">
        <f t="shared" si="4"/>
        <v>0</v>
      </c>
      <c r="AE174" s="101">
        <v>1</v>
      </c>
      <c r="AI174" s="109">
        <f t="shared" si="5"/>
        <v>0</v>
      </c>
      <c r="AK174" s="98">
        <f t="shared" si="6"/>
        <v>0</v>
      </c>
      <c r="AM174" s="98">
        <f t="shared" si="7"/>
        <v>0</v>
      </c>
      <c r="AO174" s="98" t="e">
        <f>#REF!+#REF!+#REF!+#REF!+#REF!+#REF!+#REF!+AK174+AM174+AI174</f>
        <v>#REF!</v>
      </c>
    </row>
    <row r="175" spans="1:41" hidden="1" x14ac:dyDescent="0.3">
      <c r="A175" s="98">
        <f>VLOOKUP(E175,[1]Validation!$G$2:$H$39,2)</f>
        <v>22</v>
      </c>
      <c r="B175" s="98">
        <v>262</v>
      </c>
      <c r="C175" s="98">
        <f>COUNTIF(E:E,E175)</f>
        <v>1</v>
      </c>
      <c r="D175" s="294"/>
      <c r="E175" s="397" t="s">
        <v>247</v>
      </c>
      <c r="F175" s="289" t="s">
        <v>1136</v>
      </c>
      <c r="G175" s="289"/>
      <c r="H175" s="293"/>
      <c r="I175" s="293"/>
      <c r="J175" s="293"/>
      <c r="K175" s="293"/>
      <c r="L175" s="293"/>
      <c r="M175" s="293"/>
      <c r="N175" s="293"/>
      <c r="O175" s="293"/>
      <c r="P175" s="293"/>
      <c r="Q175" s="293"/>
      <c r="R175" s="293"/>
      <c r="S175" s="293">
        <v>1</v>
      </c>
      <c r="V175" s="102">
        <f>IFERROR(VLOOKUP(U175,[1]Validation!$A$22:$B$24,2,),0)</f>
        <v>0</v>
      </c>
      <c r="X175" s="102">
        <f>IFERROR(VLOOKUP(W175,[1]Validation!$A$21:$C$24,3,),0)</f>
        <v>0</v>
      </c>
      <c r="Z175" s="102">
        <f>IFERROR(VLOOKUP(Y175,[1]Validation!$A$22:$D$24,4,),0)</f>
        <v>0</v>
      </c>
      <c r="AA175" s="102" t="e">
        <f>#REF!+#REF!</f>
        <v>#REF!</v>
      </c>
      <c r="AB175" s="102">
        <f t="shared" si="4"/>
        <v>0</v>
      </c>
      <c r="AE175" s="101">
        <v>1</v>
      </c>
      <c r="AI175" s="109">
        <f t="shared" si="5"/>
        <v>0</v>
      </c>
      <c r="AK175" s="98">
        <f t="shared" si="6"/>
        <v>0</v>
      </c>
      <c r="AM175" s="98">
        <f t="shared" si="7"/>
        <v>0</v>
      </c>
      <c r="AO175" s="98" t="e">
        <f>#REF!+#REF!+#REF!+#REF!+#REF!+#REF!+#REF!+AK175+AM175+AI175</f>
        <v>#REF!</v>
      </c>
    </row>
    <row r="176" spans="1:41" ht="29" hidden="1" x14ac:dyDescent="0.3">
      <c r="A176" s="98">
        <f>VLOOKUP(E176,[1]Validation!$G$2:$H$39,2)</f>
        <v>3</v>
      </c>
      <c r="B176" s="98">
        <v>266</v>
      </c>
      <c r="C176" s="98">
        <f>COUNTIF(E:E,E176)</f>
        <v>2</v>
      </c>
      <c r="D176" s="294"/>
      <c r="E176" s="397" t="s">
        <v>75</v>
      </c>
      <c r="F176" s="289" t="s">
        <v>1126</v>
      </c>
      <c r="G176" s="289"/>
      <c r="H176" s="293"/>
      <c r="I176" s="293"/>
      <c r="J176" s="293"/>
      <c r="K176" s="293"/>
      <c r="L176" s="293">
        <v>1</v>
      </c>
      <c r="M176" s="293">
        <v>1</v>
      </c>
      <c r="N176" s="293"/>
      <c r="O176" s="293"/>
      <c r="P176" s="293"/>
      <c r="Q176" s="293"/>
      <c r="R176" s="293"/>
      <c r="S176" s="293"/>
      <c r="V176" s="102">
        <f>IFERROR(VLOOKUP(U176,[1]Validation!$A$22:$B$24,2,),0)</f>
        <v>0</v>
      </c>
      <c r="X176" s="102">
        <f>IFERROR(VLOOKUP(W176,[1]Validation!$A$21:$C$24,3,),0)</f>
        <v>0</v>
      </c>
      <c r="Z176" s="102">
        <f>IFERROR(VLOOKUP(Y176,[1]Validation!$A$22:$D$24,4,),0)</f>
        <v>0</v>
      </c>
      <c r="AA176" s="102" t="e">
        <f>#REF!+#REF!</f>
        <v>#REF!</v>
      </c>
      <c r="AB176" s="102">
        <f t="shared" ref="AB176:AB193" si="8">IFERROR(V176+X176+Z176+AA176,0)</f>
        <v>0</v>
      </c>
      <c r="AE176" s="101">
        <v>1</v>
      </c>
      <c r="AI176" s="109">
        <f t="shared" ref="AI176:AI193" si="9">COUNTA(AF176:AH176)</f>
        <v>0</v>
      </c>
      <c r="AK176" s="98">
        <f t="shared" ref="AK176:AK193" si="10">COUNTA(AJ176)</f>
        <v>0</v>
      </c>
      <c r="AM176" s="98">
        <f t="shared" ref="AM176:AM193" si="11">COUNTA(AL176)</f>
        <v>0</v>
      </c>
      <c r="AO176" s="98" t="e">
        <f>#REF!+#REF!+#REF!+#REF!+#REF!+#REF!+#REF!+AK176+AM176+AI176</f>
        <v>#REF!</v>
      </c>
    </row>
    <row r="177" spans="1:41" ht="29" hidden="1" x14ac:dyDescent="0.3">
      <c r="A177" s="98">
        <f>VLOOKUP(E177,[1]Validation!$G$2:$H$39,2)</f>
        <v>5</v>
      </c>
      <c r="B177" s="98">
        <v>269</v>
      </c>
      <c r="C177" s="98">
        <f>COUNTIF(E:E,E177)</f>
        <v>2</v>
      </c>
      <c r="D177" s="294"/>
      <c r="E177" s="397" t="s">
        <v>84</v>
      </c>
      <c r="F177" s="289" t="s">
        <v>1116</v>
      </c>
      <c r="G177" s="289"/>
      <c r="H177" s="293"/>
      <c r="I177" s="293"/>
      <c r="J177" s="293"/>
      <c r="K177" s="293"/>
      <c r="L177" s="293">
        <v>1</v>
      </c>
      <c r="M177" s="293">
        <v>1</v>
      </c>
      <c r="N177" s="293"/>
      <c r="O177" s="293"/>
      <c r="P177" s="293"/>
      <c r="Q177" s="293"/>
      <c r="R177" s="293"/>
      <c r="S177" s="293">
        <v>1</v>
      </c>
      <c r="V177" s="102">
        <f>IFERROR(VLOOKUP(U177,[1]Validation!$A$22:$B$24,2,),0)</f>
        <v>0</v>
      </c>
      <c r="X177" s="102">
        <f>IFERROR(VLOOKUP(W177,[1]Validation!$A$21:$C$24,3,),0)</f>
        <v>0</v>
      </c>
      <c r="Z177" s="102">
        <f>IFERROR(VLOOKUP(Y177,[1]Validation!$A$22:$D$24,4,),0)</f>
        <v>0</v>
      </c>
      <c r="AA177" s="102" t="e">
        <f>#REF!+#REF!</f>
        <v>#REF!</v>
      </c>
      <c r="AB177" s="102">
        <f t="shared" si="8"/>
        <v>0</v>
      </c>
      <c r="AE177" s="101">
        <v>1</v>
      </c>
      <c r="AI177" s="109">
        <f t="shared" si="9"/>
        <v>0</v>
      </c>
      <c r="AK177" s="98">
        <f t="shared" si="10"/>
        <v>0</v>
      </c>
      <c r="AM177" s="98">
        <f t="shared" si="11"/>
        <v>0</v>
      </c>
      <c r="AO177" s="98" t="e">
        <f>#REF!+#REF!+#REF!+#REF!+#REF!+#REF!+#REF!+AK177+AM177+AI177</f>
        <v>#REF!</v>
      </c>
    </row>
    <row r="178" spans="1:41" x14ac:dyDescent="0.3">
      <c r="D178" s="294"/>
      <c r="E178" s="294"/>
      <c r="F178" s="289"/>
      <c r="G178" s="289"/>
      <c r="H178" s="293"/>
      <c r="I178" s="293"/>
      <c r="J178" s="293"/>
      <c r="K178" s="293"/>
      <c r="L178" s="293"/>
      <c r="M178" s="293"/>
      <c r="N178" s="293"/>
      <c r="O178" s="293"/>
      <c r="P178" s="293"/>
      <c r="Q178" s="293"/>
      <c r="R178" s="293"/>
      <c r="S178" s="293"/>
    </row>
    <row r="179" spans="1:41" hidden="1" x14ac:dyDescent="0.3">
      <c r="A179" s="98">
        <f>VLOOKUP(E179,[1]Validation!$G$2:$H$39,2)</f>
        <v>7</v>
      </c>
      <c r="B179" s="98">
        <v>275</v>
      </c>
      <c r="C179" s="98">
        <f>COUNTIF(E:E,E179)</f>
        <v>1</v>
      </c>
      <c r="D179" s="294"/>
      <c r="E179" s="397" t="s">
        <v>1109</v>
      </c>
      <c r="F179" s="403" t="s">
        <v>1106</v>
      </c>
      <c r="G179" s="403"/>
      <c r="H179" s="293"/>
      <c r="I179" s="293"/>
      <c r="J179" s="293"/>
      <c r="K179" s="293"/>
      <c r="L179" s="293"/>
      <c r="M179" s="293">
        <v>1</v>
      </c>
      <c r="N179" s="293"/>
      <c r="O179" s="293"/>
      <c r="P179" s="293"/>
      <c r="Q179" s="293"/>
      <c r="R179" s="293">
        <v>1</v>
      </c>
      <c r="S179" s="293">
        <v>1</v>
      </c>
      <c r="V179" s="102">
        <f>IFERROR(VLOOKUP(U179,[1]Validation!$A$22:$B$24,2,),0)</f>
        <v>0</v>
      </c>
      <c r="X179" s="102">
        <f>IFERROR(VLOOKUP(W179,[1]Validation!$A$21:$C$24,3,),0)</f>
        <v>0</v>
      </c>
      <c r="Z179" s="102">
        <f>IFERROR(VLOOKUP(Y179,[1]Validation!$A$22:$D$24,4,),0)</f>
        <v>0</v>
      </c>
      <c r="AA179" s="102" t="e">
        <f>#REF!+#REF!</f>
        <v>#REF!</v>
      </c>
      <c r="AB179" s="102">
        <f t="shared" si="8"/>
        <v>0</v>
      </c>
      <c r="AE179" s="101">
        <v>1</v>
      </c>
      <c r="AI179" s="109">
        <f t="shared" si="9"/>
        <v>0</v>
      </c>
      <c r="AK179" s="98">
        <f t="shared" si="10"/>
        <v>0</v>
      </c>
      <c r="AM179" s="98">
        <f t="shared" si="11"/>
        <v>0</v>
      </c>
      <c r="AO179" s="98" t="e">
        <f>#REF!+#REF!+#REF!+#REF!+#REF!+#REF!+#REF!+AK179+AM179+AI179</f>
        <v>#REF!</v>
      </c>
    </row>
    <row r="180" spans="1:41" ht="29" hidden="1" x14ac:dyDescent="0.3">
      <c r="A180" s="98">
        <f>VLOOKUP(E180,[1]Validation!$G$2:$H$39,2)</f>
        <v>8</v>
      </c>
      <c r="B180" s="98">
        <v>276</v>
      </c>
      <c r="C180" s="98">
        <f>COUNTIF(E:E,E180)</f>
        <v>1</v>
      </c>
      <c r="D180" s="294"/>
      <c r="E180" s="397" t="s">
        <v>91</v>
      </c>
      <c r="F180" s="403" t="s">
        <v>1100</v>
      </c>
      <c r="G180" s="403"/>
      <c r="H180" s="293"/>
      <c r="I180" s="293"/>
      <c r="J180" s="293"/>
      <c r="K180" s="293"/>
      <c r="L180" s="293"/>
      <c r="M180" s="293"/>
      <c r="N180" s="293"/>
      <c r="O180" s="293"/>
      <c r="P180" s="293"/>
      <c r="Q180" s="293"/>
      <c r="R180" s="293">
        <v>1</v>
      </c>
      <c r="S180" s="293"/>
      <c r="V180" s="102">
        <f>IFERROR(VLOOKUP(U180,[1]Validation!$A$22:$B$24,2,),0)</f>
        <v>0</v>
      </c>
      <c r="X180" s="102">
        <f>IFERROR(VLOOKUP(W180,[1]Validation!$A$21:$C$24,3,),0)</f>
        <v>0</v>
      </c>
      <c r="Z180" s="102">
        <f>IFERROR(VLOOKUP(Y180,[1]Validation!$A$22:$D$24,4,),0)</f>
        <v>0</v>
      </c>
      <c r="AA180" s="102" t="e">
        <f>#REF!+#REF!</f>
        <v>#REF!</v>
      </c>
      <c r="AB180" s="102">
        <f t="shared" si="8"/>
        <v>0</v>
      </c>
      <c r="AE180" s="101">
        <v>1</v>
      </c>
      <c r="AI180" s="109">
        <f t="shared" si="9"/>
        <v>0</v>
      </c>
      <c r="AK180" s="98">
        <f t="shared" si="10"/>
        <v>0</v>
      </c>
      <c r="AM180" s="98">
        <f t="shared" si="11"/>
        <v>0</v>
      </c>
      <c r="AO180" s="98" t="e">
        <f>#REF!+#REF!+#REF!+#REF!+#REF!+#REF!+#REF!+AK180+AM180+AI180</f>
        <v>#REF!</v>
      </c>
    </row>
    <row r="181" spans="1:41" ht="25.5" hidden="1" customHeight="1" x14ac:dyDescent="0.3">
      <c r="A181" s="98">
        <f>VLOOKUP(E181,[1]Validation!$G$2:$H$39,2)</f>
        <v>4</v>
      </c>
      <c r="B181" s="98">
        <v>279</v>
      </c>
      <c r="C181" s="98">
        <f>COUNTIF(E:E,E181)</f>
        <v>3</v>
      </c>
      <c r="D181" s="294"/>
      <c r="E181" s="397" t="s">
        <v>287</v>
      </c>
      <c r="F181" s="289" t="s">
        <v>1093</v>
      </c>
      <c r="G181" s="289"/>
      <c r="H181" s="293"/>
      <c r="I181" s="293"/>
      <c r="J181" s="293"/>
      <c r="K181" s="293"/>
      <c r="L181" s="293">
        <v>1</v>
      </c>
      <c r="M181" s="293"/>
      <c r="N181" s="293"/>
      <c r="O181" s="293"/>
      <c r="P181" s="293"/>
      <c r="Q181" s="293"/>
      <c r="R181" s="293">
        <v>1</v>
      </c>
      <c r="S181" s="293"/>
      <c r="V181" s="102">
        <f>IFERROR(VLOOKUP(U181,[1]Validation!$A$22:$B$24,2,),0)</f>
        <v>0</v>
      </c>
      <c r="X181" s="102">
        <f>IFERROR(VLOOKUP(W181,[1]Validation!$A$21:$C$24,3,),0)</f>
        <v>0</v>
      </c>
      <c r="Z181" s="102">
        <f>IFERROR(VLOOKUP(Y181,[1]Validation!$A$22:$D$24,4,),0)</f>
        <v>0</v>
      </c>
      <c r="AA181" s="102" t="e">
        <f>#REF!+#REF!</f>
        <v>#REF!</v>
      </c>
      <c r="AB181" s="102">
        <f t="shared" si="8"/>
        <v>0</v>
      </c>
      <c r="AE181" s="101">
        <v>1</v>
      </c>
      <c r="AI181" s="109">
        <f t="shared" si="9"/>
        <v>0</v>
      </c>
      <c r="AK181" s="98">
        <f t="shared" si="10"/>
        <v>0</v>
      </c>
      <c r="AM181" s="98">
        <f t="shared" si="11"/>
        <v>0</v>
      </c>
      <c r="AO181" s="98" t="e">
        <f>#REF!+#REF!+#REF!+#REF!+#REF!+#REF!+#REF!+AK181+AM181+AI181</f>
        <v>#REF!</v>
      </c>
    </row>
    <row r="182" spans="1:41" hidden="1" x14ac:dyDescent="0.3">
      <c r="A182" s="98">
        <f>VLOOKUP(E182,[1]Validation!$G$2:$H$39,2)</f>
        <v>4</v>
      </c>
      <c r="B182" s="98">
        <v>280</v>
      </c>
      <c r="C182" s="98">
        <f>COUNTIF(E:E,E182)</f>
        <v>3</v>
      </c>
      <c r="D182" s="294"/>
      <c r="E182" s="397" t="s">
        <v>287</v>
      </c>
      <c r="F182" s="403" t="s">
        <v>1089</v>
      </c>
      <c r="G182" s="403"/>
      <c r="H182" s="293"/>
      <c r="I182" s="293"/>
      <c r="J182" s="293"/>
      <c r="K182" s="293"/>
      <c r="L182" s="293"/>
      <c r="M182" s="293"/>
      <c r="N182" s="293"/>
      <c r="O182" s="293"/>
      <c r="P182" s="293"/>
      <c r="Q182" s="293"/>
      <c r="R182" s="293"/>
      <c r="S182" s="293">
        <v>1</v>
      </c>
      <c r="V182" s="102">
        <f>IFERROR(VLOOKUP(U182,[1]Validation!$A$22:$B$24,2,),0)</f>
        <v>0</v>
      </c>
      <c r="X182" s="102">
        <f>IFERROR(VLOOKUP(W182,[1]Validation!$A$21:$C$24,3,),0)</f>
        <v>0</v>
      </c>
      <c r="Z182" s="102">
        <f>IFERROR(VLOOKUP(Y182,[1]Validation!$A$22:$D$24,4,),0)</f>
        <v>0</v>
      </c>
      <c r="AA182" s="102" t="e">
        <f>#REF!+#REF!</f>
        <v>#REF!</v>
      </c>
      <c r="AB182" s="102">
        <f t="shared" si="8"/>
        <v>0</v>
      </c>
      <c r="AE182" s="101">
        <v>1</v>
      </c>
      <c r="AI182" s="109">
        <f t="shared" si="9"/>
        <v>0</v>
      </c>
      <c r="AK182" s="98">
        <f t="shared" si="10"/>
        <v>0</v>
      </c>
      <c r="AM182" s="98">
        <f t="shared" si="11"/>
        <v>0</v>
      </c>
      <c r="AO182" s="98" t="e">
        <f>#REF!+#REF!+#REF!+#REF!+#REF!+#REF!+#REF!+AK182+AM182+AI182</f>
        <v>#REF!</v>
      </c>
    </row>
    <row r="183" spans="1:41" hidden="1" x14ac:dyDescent="0.3">
      <c r="A183" s="98">
        <f>VLOOKUP(E183,[1]Validation!$G$2:$H$39,2)</f>
        <v>4</v>
      </c>
      <c r="B183" s="98">
        <v>281</v>
      </c>
      <c r="C183" s="98">
        <f>COUNTIF(E:E,E183)</f>
        <v>3</v>
      </c>
      <c r="D183" s="294"/>
      <c r="E183" s="397" t="s">
        <v>287</v>
      </c>
      <c r="F183" s="289" t="s">
        <v>1088</v>
      </c>
      <c r="G183" s="289"/>
      <c r="H183" s="293"/>
      <c r="I183" s="293"/>
      <c r="J183" s="293"/>
      <c r="K183" s="293"/>
      <c r="L183" s="293">
        <v>1</v>
      </c>
      <c r="M183" s="293"/>
      <c r="N183" s="293"/>
      <c r="O183" s="293"/>
      <c r="P183" s="293"/>
      <c r="Q183" s="293"/>
      <c r="R183" s="293">
        <v>1</v>
      </c>
      <c r="S183" s="293">
        <v>1</v>
      </c>
      <c r="V183" s="102">
        <f>IFERROR(VLOOKUP(U183,[1]Validation!$A$22:$B$24,2,),0)</f>
        <v>0</v>
      </c>
      <c r="X183" s="102">
        <f>IFERROR(VLOOKUP(W183,[1]Validation!$A$21:$C$24,3,),0)</f>
        <v>0</v>
      </c>
      <c r="Z183" s="102">
        <f>IFERROR(VLOOKUP(Y183,[1]Validation!$A$22:$D$24,4,),0)</f>
        <v>0</v>
      </c>
      <c r="AA183" s="102" t="e">
        <f>#REF!+#REF!</f>
        <v>#REF!</v>
      </c>
      <c r="AB183" s="102">
        <f t="shared" si="8"/>
        <v>0</v>
      </c>
      <c r="AE183" s="101">
        <v>1</v>
      </c>
      <c r="AI183" s="109">
        <f t="shared" si="9"/>
        <v>0</v>
      </c>
      <c r="AK183" s="98">
        <f t="shared" si="10"/>
        <v>0</v>
      </c>
      <c r="AM183" s="98">
        <f t="shared" si="11"/>
        <v>0</v>
      </c>
      <c r="AO183" s="98" t="e">
        <f>#REF!+#REF!+#REF!+#REF!+#REF!+#REF!+#REF!+AK183+AM183+AI183</f>
        <v>#REF!</v>
      </c>
    </row>
    <row r="184" spans="1:41" hidden="1" x14ac:dyDescent="0.3">
      <c r="A184" s="98">
        <f>VLOOKUP(E184,[1]Validation!$G$2:$H$39,2)</f>
        <v>6</v>
      </c>
      <c r="B184" s="98">
        <v>282</v>
      </c>
      <c r="C184" s="98">
        <f>COUNTIF(E:E,E184)</f>
        <v>3</v>
      </c>
      <c r="D184" s="294"/>
      <c r="E184" s="397" t="s">
        <v>295</v>
      </c>
      <c r="F184" s="403" t="s">
        <v>1081</v>
      </c>
      <c r="G184" s="403"/>
      <c r="H184" s="293"/>
      <c r="I184" s="293"/>
      <c r="J184" s="293"/>
      <c r="K184" s="293"/>
      <c r="L184" s="293">
        <v>1</v>
      </c>
      <c r="M184" s="293">
        <v>1</v>
      </c>
      <c r="N184" s="293"/>
      <c r="O184" s="293"/>
      <c r="P184" s="293"/>
      <c r="Q184" s="293"/>
      <c r="R184" s="293"/>
      <c r="S184" s="293"/>
      <c r="V184" s="102">
        <f>IFERROR(VLOOKUP(U184,[1]Validation!$A$22:$B$24,2,),0)</f>
        <v>0</v>
      </c>
      <c r="X184" s="102">
        <f>IFERROR(VLOOKUP(W184,[1]Validation!$A$21:$C$24,3,),0)</f>
        <v>0</v>
      </c>
      <c r="Z184" s="102">
        <f>IFERROR(VLOOKUP(Y184,[1]Validation!$A$22:$D$24,4,),0)</f>
        <v>0</v>
      </c>
      <c r="AA184" s="102" t="e">
        <f>#REF!+#REF!</f>
        <v>#REF!</v>
      </c>
      <c r="AB184" s="102">
        <f t="shared" si="8"/>
        <v>0</v>
      </c>
      <c r="AE184" s="101">
        <v>1</v>
      </c>
      <c r="AI184" s="109">
        <f t="shared" si="9"/>
        <v>0</v>
      </c>
      <c r="AK184" s="98">
        <f t="shared" si="10"/>
        <v>0</v>
      </c>
      <c r="AM184" s="98">
        <f t="shared" si="11"/>
        <v>0</v>
      </c>
      <c r="AO184" s="98" t="e">
        <f>#REF!+#REF!+#REF!+#REF!+#REF!+#REF!+#REF!+AK184+AM184+AI184</f>
        <v>#REF!</v>
      </c>
    </row>
    <row r="185" spans="1:41" hidden="1" x14ac:dyDescent="0.3">
      <c r="A185" s="98">
        <f>VLOOKUP(E185,[1]Validation!$G$2:$H$39,2)</f>
        <v>6</v>
      </c>
      <c r="B185" s="98">
        <v>283</v>
      </c>
      <c r="C185" s="98">
        <f>COUNTIF(E:E,E185)</f>
        <v>3</v>
      </c>
      <c r="D185" s="294"/>
      <c r="E185" s="397" t="s">
        <v>295</v>
      </c>
      <c r="F185" s="289"/>
      <c r="G185" s="289"/>
      <c r="H185" s="293"/>
      <c r="I185" s="293"/>
      <c r="J185" s="293"/>
      <c r="K185" s="293"/>
      <c r="L185" s="293"/>
      <c r="M185" s="293"/>
      <c r="N185" s="293"/>
      <c r="O185" s="293"/>
      <c r="P185" s="293"/>
      <c r="Q185" s="293"/>
      <c r="R185" s="293"/>
      <c r="S185" s="293"/>
      <c r="V185" s="102">
        <f>IFERROR(VLOOKUP(U185,[1]Validation!$A$22:$B$24,2,),0)</f>
        <v>0</v>
      </c>
      <c r="X185" s="102">
        <f>IFERROR(VLOOKUP(W185,[1]Validation!$A$21:$C$24,3,),0)</f>
        <v>0</v>
      </c>
      <c r="Z185" s="102">
        <f>IFERROR(VLOOKUP(Y185,[1]Validation!$A$22:$D$24,4,),0)</f>
        <v>0</v>
      </c>
      <c r="AA185" s="102" t="e">
        <f>#REF!+#REF!</f>
        <v>#REF!</v>
      </c>
      <c r="AB185" s="102">
        <f t="shared" si="8"/>
        <v>0</v>
      </c>
      <c r="AE185" s="101">
        <v>1</v>
      </c>
      <c r="AI185" s="109">
        <f t="shared" si="9"/>
        <v>0</v>
      </c>
      <c r="AK185" s="98">
        <f t="shared" si="10"/>
        <v>0</v>
      </c>
      <c r="AM185" s="98">
        <f t="shared" si="11"/>
        <v>0</v>
      </c>
      <c r="AO185" s="98" t="e">
        <f>#REF!+#REF!+#REF!+#REF!+#REF!+#REF!+#REF!+AK185+AM185+AI185</f>
        <v>#REF!</v>
      </c>
    </row>
    <row r="186" spans="1:41" hidden="1" x14ac:dyDescent="0.3">
      <c r="A186" s="98">
        <f>VLOOKUP(E186,[1]Validation!$G$2:$H$39,2)</f>
        <v>6</v>
      </c>
      <c r="B186" s="98">
        <v>284</v>
      </c>
      <c r="C186" s="98">
        <f>COUNTIF(E:E,E186)</f>
        <v>3</v>
      </c>
      <c r="D186" s="294"/>
      <c r="E186" s="397" t="s">
        <v>295</v>
      </c>
      <c r="F186" s="403" t="s">
        <v>1068</v>
      </c>
      <c r="G186" s="403"/>
      <c r="H186" s="293"/>
      <c r="I186" s="293"/>
      <c r="J186" s="293"/>
      <c r="K186" s="293"/>
      <c r="L186" s="293"/>
      <c r="M186" s="293"/>
      <c r="N186" s="293"/>
      <c r="O186" s="293"/>
      <c r="P186" s="293"/>
      <c r="Q186" s="293"/>
      <c r="R186" s="293"/>
      <c r="S186" s="293">
        <v>1</v>
      </c>
      <c r="V186" s="102">
        <f>IFERROR(VLOOKUP(U186,[1]Validation!$A$22:$B$24,2,),0)</f>
        <v>0</v>
      </c>
      <c r="X186" s="102">
        <f>IFERROR(VLOOKUP(W186,[1]Validation!$A$21:$C$24,3,),0)</f>
        <v>0</v>
      </c>
      <c r="Z186" s="102">
        <f>IFERROR(VLOOKUP(Y186,[1]Validation!$A$22:$D$24,4,),0)</f>
        <v>0</v>
      </c>
      <c r="AA186" s="102" t="e">
        <f>#REF!+#REF!</f>
        <v>#REF!</v>
      </c>
      <c r="AB186" s="102">
        <f t="shared" si="8"/>
        <v>0</v>
      </c>
      <c r="AE186" s="101">
        <v>1</v>
      </c>
      <c r="AI186" s="109">
        <f t="shared" si="9"/>
        <v>0</v>
      </c>
      <c r="AK186" s="98">
        <f t="shared" si="10"/>
        <v>0</v>
      </c>
      <c r="AM186" s="98">
        <f t="shared" si="11"/>
        <v>0</v>
      </c>
      <c r="AO186" s="98" t="e">
        <f>#REF!+#REF!+#REF!+#REF!+#REF!+#REF!+#REF!+AK186+AM186+AI186</f>
        <v>#REF!</v>
      </c>
    </row>
    <row r="187" spans="1:41" hidden="1" x14ac:dyDescent="0.3">
      <c r="A187" s="98">
        <f>VLOOKUP(E187,[1]Validation!$G$2:$H$39,2)</f>
        <v>9</v>
      </c>
      <c r="B187" s="98">
        <v>286</v>
      </c>
      <c r="C187" s="98">
        <f>COUNTIF(E:E,E187)</f>
        <v>4</v>
      </c>
      <c r="D187" s="294"/>
      <c r="E187" s="397" t="s">
        <v>100</v>
      </c>
      <c r="F187" s="289" t="s">
        <v>1440</v>
      </c>
      <c r="G187" s="289"/>
      <c r="H187" s="293"/>
      <c r="I187" s="293"/>
      <c r="J187" s="293"/>
      <c r="K187" s="293"/>
      <c r="L187" s="293">
        <v>1</v>
      </c>
      <c r="M187" s="293">
        <v>1</v>
      </c>
      <c r="N187" s="293"/>
      <c r="O187" s="293"/>
      <c r="P187" s="293"/>
      <c r="Q187" s="293"/>
      <c r="R187" s="293"/>
      <c r="S187" s="293"/>
      <c r="V187" s="102">
        <f>IFERROR(VLOOKUP(U187,[1]Validation!$A$22:$B$24,2,),0)</f>
        <v>0</v>
      </c>
      <c r="X187" s="102">
        <f>IFERROR(VLOOKUP(W187,[1]Validation!$A$21:$C$24,3,),0)</f>
        <v>0</v>
      </c>
      <c r="Z187" s="102">
        <f>IFERROR(VLOOKUP(Y187,[1]Validation!$A$22:$D$24,4,),0)</f>
        <v>0</v>
      </c>
      <c r="AA187" s="102" t="e">
        <f>#REF!+#REF!</f>
        <v>#REF!</v>
      </c>
      <c r="AB187" s="102">
        <f t="shared" si="8"/>
        <v>0</v>
      </c>
      <c r="AE187" s="101">
        <v>1</v>
      </c>
      <c r="AI187" s="109">
        <f t="shared" si="9"/>
        <v>0</v>
      </c>
      <c r="AK187" s="98">
        <f t="shared" si="10"/>
        <v>0</v>
      </c>
      <c r="AM187" s="98">
        <f t="shared" si="11"/>
        <v>0</v>
      </c>
      <c r="AO187" s="98" t="e">
        <f>#REF!+#REF!+#REF!+#REF!+#REF!+#REF!+#REF!+AK187+AM187+AI187</f>
        <v>#REF!</v>
      </c>
    </row>
    <row r="188" spans="1:41" hidden="1" x14ac:dyDescent="0.3">
      <c r="A188" s="98">
        <f>VLOOKUP(E188,[1]Validation!$G$2:$H$39,2)</f>
        <v>9</v>
      </c>
      <c r="B188" s="98">
        <v>287</v>
      </c>
      <c r="C188" s="98">
        <f>COUNTIF(E:E,E188)</f>
        <v>4</v>
      </c>
      <c r="D188" s="294"/>
      <c r="E188" s="397" t="s">
        <v>100</v>
      </c>
      <c r="F188" s="403" t="s">
        <v>1054</v>
      </c>
      <c r="G188" s="403"/>
      <c r="H188" s="293"/>
      <c r="I188" s="293"/>
      <c r="J188" s="293"/>
      <c r="K188" s="293"/>
      <c r="L188" s="293"/>
      <c r="M188" s="293"/>
      <c r="N188" s="293"/>
      <c r="O188" s="293"/>
      <c r="P188" s="293"/>
      <c r="Q188" s="293"/>
      <c r="R188" s="293"/>
      <c r="S188" s="293">
        <v>1</v>
      </c>
      <c r="V188" s="102">
        <f>IFERROR(VLOOKUP(U188,[1]Validation!$A$22:$B$24,2,),0)</f>
        <v>0</v>
      </c>
      <c r="X188" s="102">
        <f>IFERROR(VLOOKUP(W188,[1]Validation!$A$21:$C$24,3,),0)</f>
        <v>0</v>
      </c>
      <c r="Z188" s="102">
        <f>IFERROR(VLOOKUP(Y188,[1]Validation!$A$22:$D$24,4,),0)</f>
        <v>0</v>
      </c>
      <c r="AA188" s="102" t="e">
        <f>#REF!+#REF!</f>
        <v>#REF!</v>
      </c>
      <c r="AB188" s="102">
        <f t="shared" si="8"/>
        <v>0</v>
      </c>
      <c r="AE188" s="101">
        <v>1</v>
      </c>
      <c r="AI188" s="109">
        <f t="shared" si="9"/>
        <v>0</v>
      </c>
      <c r="AK188" s="98">
        <f t="shared" si="10"/>
        <v>0</v>
      </c>
      <c r="AM188" s="98">
        <f t="shared" si="11"/>
        <v>0</v>
      </c>
      <c r="AO188" s="98" t="e">
        <f>#REF!+#REF!+#REF!+#REF!+#REF!+#REF!+#REF!+AK188+AM188+AI188</f>
        <v>#REF!</v>
      </c>
    </row>
    <row r="189" spans="1:41" hidden="1" x14ac:dyDescent="0.3">
      <c r="A189" s="98">
        <f>VLOOKUP(E189,[1]Validation!$G$2:$H$39,2)</f>
        <v>9</v>
      </c>
      <c r="B189" s="98">
        <v>288</v>
      </c>
      <c r="C189" s="98">
        <f>COUNTIF(E:E,E189)</f>
        <v>4</v>
      </c>
      <c r="D189" s="294"/>
      <c r="E189" s="397" t="s">
        <v>100</v>
      </c>
      <c r="F189" s="403" t="s">
        <v>1050</v>
      </c>
      <c r="G189" s="403"/>
      <c r="H189" s="293"/>
      <c r="I189" s="293"/>
      <c r="J189" s="293"/>
      <c r="K189" s="293"/>
      <c r="L189" s="293"/>
      <c r="M189" s="293"/>
      <c r="N189" s="293"/>
      <c r="O189" s="293"/>
      <c r="P189" s="293"/>
      <c r="Q189" s="293">
        <v>1</v>
      </c>
      <c r="R189" s="293"/>
      <c r="S189" s="293"/>
      <c r="V189" s="102">
        <f>IFERROR(VLOOKUP(U189,[1]Validation!$A$22:$B$24,2,),0)</f>
        <v>0</v>
      </c>
      <c r="X189" s="102">
        <f>IFERROR(VLOOKUP(W189,[1]Validation!$A$21:$C$24,3,),0)</f>
        <v>0</v>
      </c>
      <c r="Z189" s="102">
        <f>IFERROR(VLOOKUP(Y189,[1]Validation!$A$22:$D$24,4,),0)</f>
        <v>0</v>
      </c>
      <c r="AA189" s="102" t="e">
        <f>#REF!+#REF!</f>
        <v>#REF!</v>
      </c>
      <c r="AB189" s="102">
        <f t="shared" si="8"/>
        <v>0</v>
      </c>
      <c r="AE189" s="101">
        <v>1</v>
      </c>
      <c r="AI189" s="109">
        <f t="shared" si="9"/>
        <v>0</v>
      </c>
      <c r="AK189" s="98">
        <f t="shared" si="10"/>
        <v>0</v>
      </c>
      <c r="AM189" s="98">
        <f t="shared" si="11"/>
        <v>0</v>
      </c>
      <c r="AO189" s="98" t="e">
        <f>#REF!+#REF!+#REF!+#REF!+#REF!+#REF!+#REF!+AK189+AM189+AI189</f>
        <v>#REF!</v>
      </c>
    </row>
    <row r="190" spans="1:41" ht="29" hidden="1" x14ac:dyDescent="0.3">
      <c r="A190" s="98">
        <f>VLOOKUP(E190,[1]Validation!$G$2:$H$39,2)</f>
        <v>9</v>
      </c>
      <c r="B190" s="98">
        <v>289</v>
      </c>
      <c r="C190" s="98">
        <f>COUNTIF(E:E,E190)</f>
        <v>4</v>
      </c>
      <c r="D190" s="294"/>
      <c r="E190" s="397" t="s">
        <v>100</v>
      </c>
      <c r="F190" s="403" t="s">
        <v>1048</v>
      </c>
      <c r="G190" s="403"/>
      <c r="H190" s="293"/>
      <c r="I190" s="293"/>
      <c r="J190" s="293"/>
      <c r="K190" s="293"/>
      <c r="L190" s="293">
        <v>1</v>
      </c>
      <c r="M190" s="293"/>
      <c r="N190" s="293">
        <v>1</v>
      </c>
      <c r="O190" s="293"/>
      <c r="P190" s="293"/>
      <c r="Q190" s="293"/>
      <c r="R190" s="293"/>
      <c r="S190" s="293"/>
      <c r="V190" s="102">
        <f>IFERROR(VLOOKUP(U190,[1]Validation!$A$22:$B$24,2,),0)</f>
        <v>0</v>
      </c>
      <c r="X190" s="102">
        <f>IFERROR(VLOOKUP(W190,[1]Validation!$A$21:$C$24,3,),0)</f>
        <v>0</v>
      </c>
      <c r="Z190" s="102">
        <f>IFERROR(VLOOKUP(Y190,[1]Validation!$A$22:$D$24,4,),0)</f>
        <v>0</v>
      </c>
      <c r="AA190" s="102" t="e">
        <f>#REF!+#REF!</f>
        <v>#REF!</v>
      </c>
      <c r="AB190" s="102">
        <f t="shared" si="8"/>
        <v>0</v>
      </c>
      <c r="AE190" s="101">
        <v>1</v>
      </c>
      <c r="AI190" s="109">
        <f t="shared" si="9"/>
        <v>0</v>
      </c>
      <c r="AK190" s="98">
        <f t="shared" si="10"/>
        <v>0</v>
      </c>
      <c r="AM190" s="98">
        <f t="shared" si="11"/>
        <v>0</v>
      </c>
      <c r="AO190" s="98" t="e">
        <f>#REF!+#REF!+#REF!+#REF!+#REF!+#REF!+#REF!+AK190+AM190+AI190</f>
        <v>#REF!</v>
      </c>
    </row>
    <row r="191" spans="1:41" hidden="1" x14ac:dyDescent="0.3">
      <c r="A191" s="98">
        <f>VLOOKUP(E191,[1]Validation!$G$2:$H$39,2)</f>
        <v>36</v>
      </c>
      <c r="B191" s="98">
        <v>290</v>
      </c>
      <c r="C191" s="98">
        <f>COUNTIF(E:E,E191)</f>
        <v>5</v>
      </c>
      <c r="D191" s="294"/>
      <c r="E191" s="397" t="s">
        <v>311</v>
      </c>
      <c r="F191" s="403" t="s">
        <v>1042</v>
      </c>
      <c r="G191" s="403"/>
      <c r="H191" s="293"/>
      <c r="I191" s="293"/>
      <c r="J191" s="293"/>
      <c r="K191" s="293"/>
      <c r="L191" s="293"/>
      <c r="M191" s="293"/>
      <c r="N191" s="293">
        <v>1</v>
      </c>
      <c r="O191" s="293"/>
      <c r="P191" s="293"/>
      <c r="Q191" s="293"/>
      <c r="R191" s="293"/>
      <c r="S191" s="293"/>
      <c r="V191" s="102">
        <f>IFERROR(VLOOKUP(U191,[1]Validation!$A$22:$B$24,2,),0)</f>
        <v>0</v>
      </c>
      <c r="X191" s="102">
        <f>IFERROR(VLOOKUP(W191,[1]Validation!$A$21:$C$24,3,),0)</f>
        <v>0</v>
      </c>
      <c r="Z191" s="102">
        <f>IFERROR(VLOOKUP(Y191,[1]Validation!$A$22:$D$24,4,),0)</f>
        <v>0</v>
      </c>
      <c r="AA191" s="102" t="e">
        <f>#REF!+#REF!</f>
        <v>#REF!</v>
      </c>
      <c r="AB191" s="102">
        <f t="shared" si="8"/>
        <v>0</v>
      </c>
      <c r="AE191" s="101">
        <v>1</v>
      </c>
      <c r="AI191" s="109">
        <f t="shared" si="9"/>
        <v>0</v>
      </c>
      <c r="AK191" s="98">
        <f t="shared" si="10"/>
        <v>0</v>
      </c>
      <c r="AM191" s="98">
        <f t="shared" si="11"/>
        <v>0</v>
      </c>
      <c r="AO191" s="98" t="e">
        <f>#REF!+#REF!+#REF!+#REF!+#REF!+#REF!+#REF!+AK191+AM191+AI191</f>
        <v>#REF!</v>
      </c>
    </row>
    <row r="192" spans="1:41" hidden="1" x14ac:dyDescent="0.3">
      <c r="A192" s="98">
        <f>VLOOKUP(E192,[1]Validation!$G$2:$H$39,2)</f>
        <v>36</v>
      </c>
      <c r="B192" s="98">
        <v>291</v>
      </c>
      <c r="C192" s="98">
        <f>COUNTIF(E:E,E192)</f>
        <v>5</v>
      </c>
      <c r="D192" s="294"/>
      <c r="E192" s="397" t="s">
        <v>311</v>
      </c>
      <c r="F192" s="289" t="s">
        <v>1038</v>
      </c>
      <c r="G192" s="289"/>
      <c r="H192" s="293"/>
      <c r="I192" s="293"/>
      <c r="J192" s="293"/>
      <c r="K192" s="293"/>
      <c r="L192" s="293">
        <v>1</v>
      </c>
      <c r="M192" s="293"/>
      <c r="N192" s="293"/>
      <c r="O192" s="293"/>
      <c r="P192" s="293"/>
      <c r="Q192" s="293"/>
      <c r="R192" s="293"/>
      <c r="S192" s="293"/>
      <c r="V192" s="102">
        <f>IFERROR(VLOOKUP(U192,[1]Validation!$A$22:$B$24,2,),0)</f>
        <v>0</v>
      </c>
      <c r="X192" s="102">
        <f>IFERROR(VLOOKUP(W192,[1]Validation!$A$21:$C$24,3,),0)</f>
        <v>0</v>
      </c>
      <c r="Z192" s="102">
        <f>IFERROR(VLOOKUP(Y192,[1]Validation!$A$22:$D$24,4,),0)</f>
        <v>0</v>
      </c>
      <c r="AA192" s="102" t="e">
        <f>#REF!+#REF!</f>
        <v>#REF!</v>
      </c>
      <c r="AB192" s="102">
        <f t="shared" si="8"/>
        <v>0</v>
      </c>
      <c r="AE192" s="101">
        <v>1</v>
      </c>
      <c r="AI192" s="109">
        <f t="shared" si="9"/>
        <v>0</v>
      </c>
      <c r="AK192" s="98">
        <f t="shared" si="10"/>
        <v>0</v>
      </c>
      <c r="AM192" s="98">
        <f t="shared" si="11"/>
        <v>0</v>
      </c>
      <c r="AO192" s="98" t="e">
        <f>#REF!+#REF!+#REF!+#REF!+#REF!+#REF!+#REF!+AK192+AM192+AI192</f>
        <v>#REF!</v>
      </c>
    </row>
    <row r="193" spans="1:41" ht="72.5" hidden="1" x14ac:dyDescent="0.3">
      <c r="A193" s="98">
        <f>VLOOKUP(E193,[1]Validation!$G$2:$H$39,2)</f>
        <v>36</v>
      </c>
      <c r="B193" s="98">
        <v>294</v>
      </c>
      <c r="C193" s="98">
        <f>COUNTIF(E:E,E193)</f>
        <v>5</v>
      </c>
      <c r="D193" s="294"/>
      <c r="E193" s="397" t="s">
        <v>311</v>
      </c>
      <c r="F193" s="398" t="s">
        <v>1442</v>
      </c>
      <c r="G193" s="398"/>
      <c r="H193" s="293"/>
      <c r="I193" s="293"/>
      <c r="J193" s="293"/>
      <c r="K193" s="293"/>
      <c r="L193" s="293"/>
      <c r="M193" s="293"/>
      <c r="N193" s="293"/>
      <c r="O193" s="293"/>
      <c r="P193" s="293"/>
      <c r="Q193" s="293"/>
      <c r="R193" s="293"/>
      <c r="S193" s="293">
        <v>1</v>
      </c>
      <c r="V193" s="102">
        <f>IFERROR(VLOOKUP(U193,[1]Validation!$A$22:$B$24,2,),0)</f>
        <v>0</v>
      </c>
      <c r="X193" s="102">
        <f>IFERROR(VLOOKUP(W193,[1]Validation!$A$21:$C$24,3,),0)</f>
        <v>0</v>
      </c>
      <c r="Z193" s="102">
        <f>IFERROR(VLOOKUP(Y193,[1]Validation!$A$22:$D$24,4,),0)</f>
        <v>0</v>
      </c>
      <c r="AA193" s="102" t="e">
        <f>#REF!+#REF!</f>
        <v>#REF!</v>
      </c>
      <c r="AB193" s="102">
        <f t="shared" si="8"/>
        <v>0</v>
      </c>
      <c r="AE193" s="101">
        <v>1</v>
      </c>
      <c r="AI193" s="109">
        <f t="shared" si="9"/>
        <v>0</v>
      </c>
      <c r="AK193" s="98">
        <f t="shared" si="10"/>
        <v>0</v>
      </c>
      <c r="AM193" s="98">
        <f t="shared" si="11"/>
        <v>0</v>
      </c>
      <c r="AO193" s="98" t="e">
        <f>#REF!+#REF!+#REF!+#REF!+#REF!+#REF!+#REF!+AK193+AM193+AI193</f>
        <v>#REF!</v>
      </c>
    </row>
    <row r="194" spans="1:41" ht="66" hidden="1" customHeight="1" x14ac:dyDescent="0.3">
      <c r="D194" s="294"/>
      <c r="E194" s="397" t="s">
        <v>311</v>
      </c>
      <c r="F194" s="398" t="s">
        <v>1443</v>
      </c>
      <c r="G194" s="398"/>
      <c r="H194" s="293"/>
      <c r="I194" s="293"/>
      <c r="J194" s="293"/>
      <c r="K194" s="293"/>
      <c r="L194" s="293"/>
      <c r="M194" s="293"/>
      <c r="N194" s="293"/>
      <c r="O194" s="293"/>
      <c r="P194" s="293"/>
      <c r="Q194" s="293"/>
      <c r="R194" s="293"/>
      <c r="S194" s="293"/>
      <c r="AI194" s="109"/>
    </row>
    <row r="195" spans="1:41" hidden="1" x14ac:dyDescent="0.3">
      <c r="A195" s="98">
        <f>VLOOKUP(E195,[1]Validation!$G$2:$H$39,2)</f>
        <v>24</v>
      </c>
      <c r="B195" s="98">
        <v>296</v>
      </c>
      <c r="C195" s="98">
        <f>COUNTIF(E:E,E195)</f>
        <v>3</v>
      </c>
      <c r="D195" s="294"/>
      <c r="E195" s="397" t="s">
        <v>588</v>
      </c>
      <c r="F195" s="398" t="s">
        <v>1026</v>
      </c>
      <c r="G195" s="398"/>
      <c r="H195" s="293"/>
      <c r="I195" s="293"/>
      <c r="J195" s="293"/>
      <c r="K195" s="293"/>
      <c r="L195" s="293"/>
      <c r="M195" s="293"/>
      <c r="N195" s="293"/>
      <c r="O195" s="293"/>
      <c r="P195" s="293"/>
      <c r="Q195" s="293"/>
      <c r="R195" s="293"/>
      <c r="S195" s="293">
        <v>1</v>
      </c>
      <c r="V195" s="102">
        <f>IFERROR(VLOOKUP(U195,[1]Validation!$A$22:$B$24,2,),0)</f>
        <v>0</v>
      </c>
      <c r="X195" s="102">
        <f>IFERROR(VLOOKUP(W195,[1]Validation!$A$21:$C$24,3,),0)</f>
        <v>0</v>
      </c>
      <c r="Z195" s="102">
        <f>IFERROR(VLOOKUP(Y195,[1]Validation!$A$22:$D$24,4,),0)</f>
        <v>0</v>
      </c>
      <c r="AA195" s="102" t="e">
        <f>#REF!+#REF!</f>
        <v>#REF!</v>
      </c>
      <c r="AB195" s="102">
        <f t="shared" ref="AB195:AB255" si="12">IFERROR(V195+X195+Z195+AA195,0)</f>
        <v>0</v>
      </c>
      <c r="AE195" s="101">
        <v>1</v>
      </c>
      <c r="AI195" s="109">
        <f t="shared" ref="AI195:AI255" si="13">COUNTA(AF195:AH195)</f>
        <v>0</v>
      </c>
      <c r="AK195" s="98">
        <f t="shared" ref="AK195:AK255" si="14">COUNTA(AJ195)</f>
        <v>0</v>
      </c>
      <c r="AM195" s="98">
        <f t="shared" ref="AM195:AM255" si="15">COUNTA(AL195)</f>
        <v>0</v>
      </c>
      <c r="AO195" s="98" t="e">
        <f>#REF!+#REF!+#REF!+#REF!+#REF!+#REF!+#REF!+AK195+AM195+AI195</f>
        <v>#REF!</v>
      </c>
    </row>
    <row r="196" spans="1:41" hidden="1" x14ac:dyDescent="0.3">
      <c r="A196" s="98">
        <f>VLOOKUP(E196,[1]Validation!$G$2:$H$39,2)</f>
        <v>24</v>
      </c>
      <c r="B196" s="98">
        <v>297</v>
      </c>
      <c r="C196" s="98">
        <f>COUNTIF(E:E,E196)</f>
        <v>3</v>
      </c>
      <c r="D196" s="294"/>
      <c r="E196" s="397" t="s">
        <v>588</v>
      </c>
      <c r="F196" s="289" t="s">
        <v>1021</v>
      </c>
      <c r="G196" s="289"/>
      <c r="H196" s="293"/>
      <c r="I196" s="293"/>
      <c r="J196" s="293"/>
      <c r="K196" s="293"/>
      <c r="L196" s="293"/>
      <c r="M196" s="293"/>
      <c r="N196" s="293">
        <v>1</v>
      </c>
      <c r="O196" s="293"/>
      <c r="P196" s="293"/>
      <c r="Q196" s="293"/>
      <c r="R196" s="293">
        <v>1</v>
      </c>
      <c r="S196" s="293"/>
      <c r="V196" s="102">
        <f>IFERROR(VLOOKUP(U196,[1]Validation!$A$22:$B$24,2,),0)</f>
        <v>0</v>
      </c>
      <c r="X196" s="102">
        <f>IFERROR(VLOOKUP(W196,[1]Validation!$A$21:$C$24,3,),0)</f>
        <v>0</v>
      </c>
      <c r="Z196" s="102">
        <f>IFERROR(VLOOKUP(Y196,[1]Validation!$A$22:$D$24,4,),0)</f>
        <v>0</v>
      </c>
      <c r="AA196" s="102" t="e">
        <f>#REF!+#REF!</f>
        <v>#REF!</v>
      </c>
      <c r="AB196" s="102">
        <f t="shared" si="12"/>
        <v>0</v>
      </c>
      <c r="AE196" s="101">
        <v>1</v>
      </c>
      <c r="AI196" s="109">
        <f t="shared" si="13"/>
        <v>0</v>
      </c>
      <c r="AK196" s="98">
        <f t="shared" si="14"/>
        <v>0</v>
      </c>
      <c r="AM196" s="98">
        <f t="shared" si="15"/>
        <v>0</v>
      </c>
      <c r="AO196" s="98" t="e">
        <f>#REF!+#REF!+#REF!+#REF!+#REF!+#REF!+#REF!+AK196+AM196+AI196</f>
        <v>#REF!</v>
      </c>
    </row>
    <row r="197" spans="1:41" hidden="1" x14ac:dyDescent="0.3">
      <c r="A197" s="98">
        <f>VLOOKUP(E197,[1]Validation!$G$2:$H$39,2)</f>
        <v>24</v>
      </c>
      <c r="B197" s="98">
        <v>298</v>
      </c>
      <c r="C197" s="98">
        <f>COUNTIF(E:E,E197)</f>
        <v>3</v>
      </c>
      <c r="D197" s="294"/>
      <c r="E197" s="397" t="s">
        <v>588</v>
      </c>
      <c r="F197" s="403" t="s">
        <v>1019</v>
      </c>
      <c r="G197" s="403"/>
      <c r="H197" s="293"/>
      <c r="I197" s="293"/>
      <c r="J197" s="293"/>
      <c r="K197" s="293"/>
      <c r="L197" s="293">
        <v>1</v>
      </c>
      <c r="M197" s="293">
        <v>1</v>
      </c>
      <c r="N197" s="293"/>
      <c r="O197" s="293"/>
      <c r="P197" s="293"/>
      <c r="Q197" s="293"/>
      <c r="R197" s="293"/>
      <c r="S197" s="293"/>
      <c r="V197" s="102">
        <f>IFERROR(VLOOKUP(U197,[1]Validation!$A$22:$B$24,2,),0)</f>
        <v>0</v>
      </c>
      <c r="X197" s="102">
        <f>IFERROR(VLOOKUP(W197,[1]Validation!$A$21:$C$24,3,),0)</f>
        <v>0</v>
      </c>
      <c r="Z197" s="102">
        <f>IFERROR(VLOOKUP(Y197,[1]Validation!$A$22:$D$24,4,),0)</f>
        <v>0</v>
      </c>
      <c r="AA197" s="102" t="e">
        <f>#REF!+#REF!</f>
        <v>#REF!</v>
      </c>
      <c r="AB197" s="102">
        <f t="shared" si="12"/>
        <v>0</v>
      </c>
      <c r="AE197" s="101">
        <v>1</v>
      </c>
      <c r="AI197" s="109">
        <f t="shared" si="13"/>
        <v>0</v>
      </c>
      <c r="AK197" s="98">
        <f t="shared" si="14"/>
        <v>0</v>
      </c>
      <c r="AM197" s="98">
        <f t="shared" si="15"/>
        <v>0</v>
      </c>
      <c r="AO197" s="98" t="e">
        <f>#REF!+#REF!+#REF!+#REF!+#REF!+#REF!+#REF!+AK197+AM197+AI197</f>
        <v>#REF!</v>
      </c>
    </row>
    <row r="198" spans="1:41" ht="22" hidden="1" customHeight="1" x14ac:dyDescent="0.3">
      <c r="A198" s="98">
        <f>VLOOKUP(E198,[1]Validation!$G$2:$H$39,2)</f>
        <v>11</v>
      </c>
      <c r="B198" s="98">
        <v>301</v>
      </c>
      <c r="C198" s="98">
        <f>COUNTIF(E:E,E198)</f>
        <v>2</v>
      </c>
      <c r="D198" s="294"/>
      <c r="E198" s="397" t="s">
        <v>591</v>
      </c>
      <c r="F198" s="289" t="s">
        <v>1013</v>
      </c>
      <c r="G198" s="289"/>
      <c r="H198" s="293"/>
      <c r="I198" s="293"/>
      <c r="J198" s="293"/>
      <c r="K198" s="293"/>
      <c r="L198" s="293"/>
      <c r="M198" s="293"/>
      <c r="N198" s="293"/>
      <c r="O198" s="293"/>
      <c r="P198" s="293"/>
      <c r="Q198" s="293"/>
      <c r="R198" s="293">
        <v>1</v>
      </c>
      <c r="S198" s="293"/>
      <c r="V198" s="102">
        <f>IFERROR(VLOOKUP(U198,[1]Validation!$A$22:$B$24,2,),0)</f>
        <v>0</v>
      </c>
      <c r="X198" s="102">
        <f>IFERROR(VLOOKUP(W198,[1]Validation!$A$21:$C$24,3,),0)</f>
        <v>0</v>
      </c>
      <c r="Z198" s="102">
        <f>IFERROR(VLOOKUP(Y198,[1]Validation!$A$22:$D$24,4,),0)</f>
        <v>0</v>
      </c>
      <c r="AA198" s="102" t="e">
        <f>#REF!+#REF!</f>
        <v>#REF!</v>
      </c>
      <c r="AB198" s="102">
        <f t="shared" si="12"/>
        <v>0</v>
      </c>
      <c r="AE198" s="101">
        <v>1</v>
      </c>
      <c r="AI198" s="109">
        <f t="shared" si="13"/>
        <v>0</v>
      </c>
      <c r="AK198" s="98">
        <f t="shared" si="14"/>
        <v>0</v>
      </c>
      <c r="AM198" s="98">
        <f t="shared" si="15"/>
        <v>0</v>
      </c>
      <c r="AO198" s="98" t="e">
        <f>#REF!+#REF!+#REF!+#REF!+#REF!+#REF!+#REF!+AK198+AM198+AI198</f>
        <v>#REF!</v>
      </c>
    </row>
    <row r="199" spans="1:41" ht="29" hidden="1" x14ac:dyDescent="0.3">
      <c r="A199" s="98">
        <f>VLOOKUP(E199,[1]Validation!$G$2:$H$39,2)</f>
        <v>11</v>
      </c>
      <c r="B199" s="98">
        <v>302</v>
      </c>
      <c r="C199" s="98">
        <f>COUNTIF(E:E,E199)</f>
        <v>2</v>
      </c>
      <c r="D199" s="294"/>
      <c r="E199" s="397" t="s">
        <v>591</v>
      </c>
      <c r="F199" s="289" t="s">
        <v>1010</v>
      </c>
      <c r="G199" s="289"/>
      <c r="H199" s="293"/>
      <c r="I199" s="293"/>
      <c r="J199" s="293"/>
      <c r="K199" s="293"/>
      <c r="L199" s="293"/>
      <c r="M199" s="293"/>
      <c r="N199" s="293"/>
      <c r="O199" s="293"/>
      <c r="P199" s="293"/>
      <c r="Q199" s="293"/>
      <c r="R199" s="293">
        <v>1</v>
      </c>
      <c r="S199" s="293"/>
      <c r="V199" s="102">
        <f>IFERROR(VLOOKUP(U199,[1]Validation!$A$22:$B$24,2,),0)</f>
        <v>0</v>
      </c>
      <c r="X199" s="102">
        <f>IFERROR(VLOOKUP(W199,[1]Validation!$A$21:$C$24,3,),0)</f>
        <v>0</v>
      </c>
      <c r="Z199" s="102">
        <f>IFERROR(VLOOKUP(Y199,[1]Validation!$A$22:$D$24,4,),0)</f>
        <v>0</v>
      </c>
      <c r="AA199" s="102" t="e">
        <f>#REF!+#REF!</f>
        <v>#REF!</v>
      </c>
      <c r="AB199" s="102">
        <f t="shared" si="12"/>
        <v>0</v>
      </c>
      <c r="AE199" s="101">
        <v>1</v>
      </c>
      <c r="AI199" s="109">
        <f t="shared" si="13"/>
        <v>0</v>
      </c>
      <c r="AK199" s="98">
        <f t="shared" si="14"/>
        <v>0</v>
      </c>
      <c r="AM199" s="98">
        <f t="shared" si="15"/>
        <v>0</v>
      </c>
      <c r="AO199" s="98" t="e">
        <f>#REF!+#REF!+#REF!+#REF!+#REF!+#REF!+#REF!+AK199+AM199+AI199</f>
        <v>#REF!</v>
      </c>
    </row>
    <row r="200" spans="1:41" x14ac:dyDescent="0.3">
      <c r="A200" s="98" t="e">
        <f>VLOOKUP(E200,[1]Validation!$G$2:$H$39,2)</f>
        <v>#N/A</v>
      </c>
      <c r="B200" s="98">
        <v>307</v>
      </c>
      <c r="C200" s="98">
        <f>COUNTIF(E:E,E200)</f>
        <v>0</v>
      </c>
      <c r="D200" s="294"/>
      <c r="E200" s="397"/>
      <c r="F200" s="289"/>
      <c r="G200" s="289"/>
      <c r="H200" s="293"/>
      <c r="I200" s="293"/>
      <c r="J200" s="293"/>
      <c r="K200" s="293"/>
      <c r="L200" s="293"/>
      <c r="M200" s="293"/>
      <c r="N200" s="293"/>
      <c r="O200" s="293"/>
      <c r="P200" s="293"/>
      <c r="Q200" s="293"/>
      <c r="R200" s="293"/>
      <c r="S200" s="293"/>
      <c r="V200" s="102">
        <f>IFERROR(VLOOKUP(U200,[1]Validation!$A$22:$B$24,2,),0)</f>
        <v>0</v>
      </c>
      <c r="X200" s="102">
        <f>IFERROR(VLOOKUP(W200,[1]Validation!$A$21:$C$24,3,),0)</f>
        <v>0</v>
      </c>
      <c r="Z200" s="102">
        <f>IFERROR(VLOOKUP(Y200,[1]Validation!$A$22:$D$24,4,),0)</f>
        <v>0</v>
      </c>
      <c r="AA200" s="102" t="e">
        <f>#REF!+#REF!</f>
        <v>#REF!</v>
      </c>
      <c r="AB200" s="102">
        <f t="shared" si="12"/>
        <v>0</v>
      </c>
      <c r="AE200" s="101">
        <v>1</v>
      </c>
      <c r="AI200" s="109">
        <f t="shared" si="13"/>
        <v>0</v>
      </c>
      <c r="AK200" s="98">
        <f t="shared" si="14"/>
        <v>0</v>
      </c>
      <c r="AM200" s="98">
        <f t="shared" si="15"/>
        <v>0</v>
      </c>
      <c r="AO200" s="98" t="e">
        <f>#REF!+#REF!+#REF!+#REF!+#REF!+#REF!+#REF!+AK200+AM200+AI200</f>
        <v>#REF!</v>
      </c>
    </row>
    <row r="201" spans="1:41" x14ac:dyDescent="0.3">
      <c r="A201" s="98" t="e">
        <f>VLOOKUP(E201,[1]Validation!$G$2:$H$39,2)</f>
        <v>#N/A</v>
      </c>
      <c r="B201" s="98">
        <v>308</v>
      </c>
      <c r="C201" s="98">
        <f>COUNTIF(E:E,E201)</f>
        <v>0</v>
      </c>
      <c r="D201" s="294"/>
      <c r="E201" s="397"/>
      <c r="F201" s="289"/>
      <c r="G201" s="289"/>
      <c r="H201" s="293"/>
      <c r="I201" s="293"/>
      <c r="J201" s="293"/>
      <c r="K201" s="293"/>
      <c r="L201" s="293"/>
      <c r="M201" s="293"/>
      <c r="N201" s="293"/>
      <c r="O201" s="293"/>
      <c r="P201" s="293"/>
      <c r="Q201" s="293"/>
      <c r="R201" s="293"/>
      <c r="S201" s="293"/>
      <c r="V201" s="102">
        <f>IFERROR(VLOOKUP(U201,[1]Validation!$A$22:$B$24,2,),0)</f>
        <v>0</v>
      </c>
      <c r="X201" s="102">
        <f>IFERROR(VLOOKUP(W201,[1]Validation!$A$21:$C$24,3,),0)</f>
        <v>0</v>
      </c>
      <c r="Z201" s="102">
        <f>IFERROR(VLOOKUP(Y201,[1]Validation!$A$22:$D$24,4,),0)</f>
        <v>0</v>
      </c>
      <c r="AA201" s="102" t="e">
        <f>#REF!+#REF!</f>
        <v>#REF!</v>
      </c>
      <c r="AB201" s="102">
        <f t="shared" si="12"/>
        <v>0</v>
      </c>
      <c r="AE201" s="101">
        <v>1</v>
      </c>
      <c r="AI201" s="109">
        <f t="shared" si="13"/>
        <v>0</v>
      </c>
      <c r="AK201" s="98">
        <f t="shared" si="14"/>
        <v>0</v>
      </c>
      <c r="AM201" s="98">
        <f t="shared" si="15"/>
        <v>0</v>
      </c>
      <c r="AO201" s="98" t="e">
        <f>#REF!+#REF!+#REF!+#REF!+#REF!+#REF!+#REF!+AK201+AM201+AI201</f>
        <v>#REF!</v>
      </c>
    </row>
    <row r="202" spans="1:41" x14ac:dyDescent="0.3">
      <c r="A202" s="98" t="e">
        <f>VLOOKUP(E202,[1]Validation!$G$2:$H$39,2)</f>
        <v>#N/A</v>
      </c>
      <c r="B202" s="98">
        <v>309</v>
      </c>
      <c r="C202" s="98">
        <f>COUNTIF(E:E,E202)</f>
        <v>0</v>
      </c>
      <c r="D202" s="294"/>
      <c r="E202" s="397"/>
      <c r="F202" s="285"/>
      <c r="G202" s="285"/>
      <c r="H202" s="293"/>
      <c r="I202" s="293"/>
      <c r="J202" s="293"/>
      <c r="K202" s="293"/>
      <c r="L202" s="404" t="s">
        <v>1480</v>
      </c>
      <c r="M202" s="293"/>
      <c r="N202" s="293"/>
      <c r="O202" s="293"/>
      <c r="P202" s="293"/>
      <c r="Q202" s="293"/>
      <c r="R202" s="293"/>
      <c r="S202" s="293"/>
      <c r="V202" s="102">
        <f>IFERROR(VLOOKUP(U202,[1]Validation!$A$22:$B$24,2,),0)</f>
        <v>0</v>
      </c>
      <c r="X202" s="102">
        <f>IFERROR(VLOOKUP(W202,[1]Validation!$A$21:$C$24,3,),0)</f>
        <v>0</v>
      </c>
      <c r="Z202" s="102">
        <f>IFERROR(VLOOKUP(Y202,[1]Validation!$A$22:$D$24,4,),0)</f>
        <v>0</v>
      </c>
      <c r="AA202" s="102" t="e">
        <f>#REF!+#REF!</f>
        <v>#REF!</v>
      </c>
      <c r="AB202" s="102">
        <f t="shared" si="12"/>
        <v>0</v>
      </c>
      <c r="AE202" s="101">
        <v>1</v>
      </c>
      <c r="AI202" s="109">
        <f t="shared" si="13"/>
        <v>0</v>
      </c>
      <c r="AK202" s="98">
        <f t="shared" si="14"/>
        <v>0</v>
      </c>
      <c r="AM202" s="98">
        <f t="shared" si="15"/>
        <v>0</v>
      </c>
      <c r="AO202" s="98" t="e">
        <f>#REF!+#REF!+#REF!+#REF!+#REF!+#REF!+#REF!+AK202+AM202+AI202</f>
        <v>#REF!</v>
      </c>
    </row>
    <row r="203" spans="1:41" x14ac:dyDescent="0.3">
      <c r="A203" s="98" t="e">
        <f>VLOOKUP(E203,[1]Validation!$G$2:$H$39,2)</f>
        <v>#N/A</v>
      </c>
      <c r="B203" s="98">
        <v>309</v>
      </c>
      <c r="C203" s="98">
        <f>COUNTIF(E:E,E203)</f>
        <v>0</v>
      </c>
      <c r="D203" s="294"/>
      <c r="E203" s="294"/>
      <c r="F203" s="289"/>
      <c r="G203" s="289"/>
      <c r="H203" s="293"/>
      <c r="I203" s="293"/>
      <c r="J203" s="293"/>
      <c r="K203" s="293"/>
      <c r="L203" s="293"/>
      <c r="M203" s="293"/>
      <c r="N203" s="293"/>
      <c r="O203" s="293"/>
      <c r="P203" s="293"/>
      <c r="Q203" s="293"/>
      <c r="R203" s="293"/>
      <c r="S203" s="293"/>
      <c r="V203" s="102">
        <f>IFERROR(VLOOKUP(U203,[1]Validation!$A$22:$B$24,2,),0)</f>
        <v>0</v>
      </c>
      <c r="X203" s="102">
        <f>IFERROR(VLOOKUP(W203,[1]Validation!$A$21:$C$24,3,),0)</f>
        <v>0</v>
      </c>
      <c r="Z203" s="102">
        <f>IFERROR(VLOOKUP(Y203,[1]Validation!$A$22:$D$24,4,),0)</f>
        <v>0</v>
      </c>
      <c r="AA203" s="102" t="e">
        <f>#REF!+#REF!</f>
        <v>#REF!</v>
      </c>
      <c r="AB203" s="102">
        <f t="shared" si="12"/>
        <v>0</v>
      </c>
      <c r="AI203" s="98">
        <f t="shared" si="13"/>
        <v>0</v>
      </c>
      <c r="AK203" s="98">
        <f t="shared" si="14"/>
        <v>0</v>
      </c>
      <c r="AM203" s="98">
        <f t="shared" si="15"/>
        <v>0</v>
      </c>
      <c r="AO203" s="98" t="e">
        <f>#REF!+#REF!+#REF!+#REF!+#REF!+#REF!+#REF!+AK203+AM203+AI203</f>
        <v>#REF!</v>
      </c>
    </row>
    <row r="204" spans="1:41" x14ac:dyDescent="0.3">
      <c r="A204" s="98" t="e">
        <f>VLOOKUP(E204,[1]Validation!$G$2:$H$39,2)</f>
        <v>#N/A</v>
      </c>
      <c r="B204" s="98">
        <v>309</v>
      </c>
      <c r="C204" s="98">
        <f>COUNTIF(E:E,E204)</f>
        <v>0</v>
      </c>
      <c r="D204" s="294"/>
      <c r="E204" s="294"/>
      <c r="F204" s="289"/>
      <c r="G204" s="289"/>
      <c r="H204" s="293"/>
      <c r="I204" s="293"/>
      <c r="J204" s="293"/>
      <c r="K204" s="293"/>
      <c r="L204" s="293"/>
      <c r="M204" s="293"/>
      <c r="N204" s="293"/>
      <c r="O204" s="293"/>
      <c r="P204" s="293"/>
      <c r="Q204" s="293"/>
      <c r="R204" s="293"/>
      <c r="S204" s="293"/>
      <c r="V204" s="102">
        <f>IFERROR(VLOOKUP(U204,[1]Validation!$A$22:$B$24,2,),0)</f>
        <v>0</v>
      </c>
      <c r="X204" s="102">
        <f>IFERROR(VLOOKUP(W204,[1]Validation!$A$21:$C$24,3,),0)</f>
        <v>0</v>
      </c>
      <c r="Z204" s="102">
        <f>IFERROR(VLOOKUP(Y204,[1]Validation!$A$22:$D$24,4,),0)</f>
        <v>0</v>
      </c>
      <c r="AA204" s="102" t="e">
        <f>#REF!+#REF!</f>
        <v>#REF!</v>
      </c>
      <c r="AB204" s="102">
        <f t="shared" si="12"/>
        <v>0</v>
      </c>
      <c r="AI204" s="98">
        <f t="shared" si="13"/>
        <v>0</v>
      </c>
      <c r="AK204" s="98">
        <f t="shared" si="14"/>
        <v>0</v>
      </c>
      <c r="AM204" s="98">
        <f t="shared" si="15"/>
        <v>0</v>
      </c>
      <c r="AO204" s="98" t="e">
        <f>#REF!+#REF!+#REF!+#REF!+#REF!+#REF!+#REF!+AK204+AM204+AI204</f>
        <v>#REF!</v>
      </c>
    </row>
    <row r="205" spans="1:41" x14ac:dyDescent="0.3">
      <c r="A205" s="98" t="e">
        <f>VLOOKUP(E205,[1]Validation!$G$2:$H$39,2)</f>
        <v>#N/A</v>
      </c>
      <c r="B205" s="98">
        <v>309</v>
      </c>
      <c r="C205" s="98">
        <f>COUNTIF(E:E,E205)</f>
        <v>0</v>
      </c>
      <c r="D205" s="294"/>
      <c r="E205" s="294"/>
      <c r="F205" s="289"/>
      <c r="G205" s="289"/>
      <c r="H205" s="293"/>
      <c r="I205" s="293"/>
      <c r="J205" s="293"/>
      <c r="K205" s="293"/>
      <c r="L205" s="293"/>
      <c r="M205" s="293"/>
      <c r="N205" s="293"/>
      <c r="O205" s="293"/>
      <c r="P205" s="293"/>
      <c r="Q205" s="293"/>
      <c r="R205" s="293"/>
      <c r="S205" s="293"/>
      <c r="V205" s="102">
        <f>IFERROR(VLOOKUP(U205,[1]Validation!$A$22:$B$24,2,),0)</f>
        <v>0</v>
      </c>
      <c r="X205" s="102">
        <f>IFERROR(VLOOKUP(W205,[1]Validation!$A$21:$C$24,3,),0)</f>
        <v>0</v>
      </c>
      <c r="Z205" s="102">
        <f>IFERROR(VLOOKUP(Y205,[1]Validation!$A$22:$D$24,4,),0)</f>
        <v>0</v>
      </c>
      <c r="AA205" s="102" t="e">
        <f>#REF!+#REF!</f>
        <v>#REF!</v>
      </c>
      <c r="AB205" s="102">
        <f t="shared" si="12"/>
        <v>0</v>
      </c>
      <c r="AI205" s="98">
        <f t="shared" si="13"/>
        <v>0</v>
      </c>
      <c r="AK205" s="98">
        <f t="shared" si="14"/>
        <v>0</v>
      </c>
      <c r="AM205" s="98">
        <f t="shared" si="15"/>
        <v>0</v>
      </c>
      <c r="AO205" s="98" t="e">
        <f>#REF!+#REF!+#REF!+#REF!+#REF!+#REF!+#REF!+AK205+AM205+AI205</f>
        <v>#REF!</v>
      </c>
    </row>
    <row r="206" spans="1:41" x14ac:dyDescent="0.3">
      <c r="A206" s="98" t="e">
        <f>VLOOKUP(E206,[1]Validation!$G$2:$H$39,2)</f>
        <v>#N/A</v>
      </c>
      <c r="B206" s="98">
        <v>309</v>
      </c>
      <c r="C206" s="98">
        <f>COUNTIF(E:E,E206)</f>
        <v>0</v>
      </c>
      <c r="D206" s="294"/>
      <c r="E206" s="294"/>
      <c r="F206" s="289"/>
      <c r="G206" s="289"/>
      <c r="H206" s="293"/>
      <c r="I206" s="293"/>
      <c r="J206" s="293"/>
      <c r="K206" s="293"/>
      <c r="L206" s="293"/>
      <c r="M206" s="293"/>
      <c r="N206" s="293"/>
      <c r="O206" s="293"/>
      <c r="P206" s="293"/>
      <c r="Q206" s="293"/>
      <c r="R206" s="293"/>
      <c r="S206" s="293"/>
      <c r="V206" s="102">
        <f>IFERROR(VLOOKUP(U206,[1]Validation!$A$22:$B$24,2,),0)</f>
        <v>0</v>
      </c>
      <c r="X206" s="102">
        <f>IFERROR(VLOOKUP(W206,[1]Validation!$A$21:$C$24,3,),0)</f>
        <v>0</v>
      </c>
      <c r="Z206" s="102">
        <f>IFERROR(VLOOKUP(Y206,[1]Validation!$A$22:$D$24,4,),0)</f>
        <v>0</v>
      </c>
      <c r="AA206" s="102" t="e">
        <f>#REF!+#REF!</f>
        <v>#REF!</v>
      </c>
      <c r="AB206" s="102">
        <f t="shared" si="12"/>
        <v>0</v>
      </c>
      <c r="AI206" s="98">
        <f t="shared" si="13"/>
        <v>0</v>
      </c>
      <c r="AK206" s="98">
        <f t="shared" si="14"/>
        <v>0</v>
      </c>
      <c r="AM206" s="98">
        <f t="shared" si="15"/>
        <v>0</v>
      </c>
      <c r="AO206" s="98" t="e">
        <f>#REF!+#REF!+#REF!+#REF!+#REF!+#REF!+#REF!+AK206+AM206+AI206</f>
        <v>#REF!</v>
      </c>
    </row>
    <row r="207" spans="1:41" x14ac:dyDescent="0.3">
      <c r="A207" s="98" t="e">
        <f>VLOOKUP(E207,[1]Validation!$G$2:$H$39,2)</f>
        <v>#N/A</v>
      </c>
      <c r="B207" s="98">
        <v>309</v>
      </c>
      <c r="C207" s="98">
        <f>COUNTIF(E:E,E207)</f>
        <v>0</v>
      </c>
      <c r="D207" s="294"/>
      <c r="E207" s="294"/>
      <c r="F207" s="289"/>
      <c r="G207" s="289"/>
      <c r="H207" s="293"/>
      <c r="I207" s="293"/>
      <c r="J207" s="293"/>
      <c r="K207" s="293"/>
      <c r="L207" s="293"/>
      <c r="M207" s="293"/>
      <c r="N207" s="293"/>
      <c r="O207" s="293"/>
      <c r="P207" s="293"/>
      <c r="Q207" s="293"/>
      <c r="R207" s="293"/>
      <c r="S207" s="293"/>
      <c r="V207" s="102">
        <f>IFERROR(VLOOKUP(U207,[1]Validation!$A$22:$B$24,2,),0)</f>
        <v>0</v>
      </c>
      <c r="X207" s="102">
        <f>IFERROR(VLOOKUP(W207,[1]Validation!$A$21:$C$24,3,),0)</f>
        <v>0</v>
      </c>
      <c r="Z207" s="102">
        <f>IFERROR(VLOOKUP(Y207,[1]Validation!$A$22:$D$24,4,),0)</f>
        <v>0</v>
      </c>
      <c r="AA207" s="102" t="e">
        <f>#REF!+#REF!</f>
        <v>#REF!</v>
      </c>
      <c r="AB207" s="102">
        <f t="shared" si="12"/>
        <v>0</v>
      </c>
      <c r="AI207" s="98">
        <f t="shared" si="13"/>
        <v>0</v>
      </c>
      <c r="AK207" s="98">
        <f t="shared" si="14"/>
        <v>0</v>
      </c>
      <c r="AM207" s="98">
        <f t="shared" si="15"/>
        <v>0</v>
      </c>
      <c r="AO207" s="98" t="e">
        <f>#REF!+#REF!+#REF!+#REF!+#REF!+#REF!+#REF!+AK207+AM207+AI207</f>
        <v>#REF!</v>
      </c>
    </row>
    <row r="208" spans="1:41" x14ac:dyDescent="0.3">
      <c r="A208" s="98" t="e">
        <f>VLOOKUP(E208,[1]Validation!$G$2:$H$39,2)</f>
        <v>#N/A</v>
      </c>
      <c r="B208" s="98">
        <v>309</v>
      </c>
      <c r="C208" s="98">
        <f>COUNTIF(E:E,E208)</f>
        <v>0</v>
      </c>
      <c r="D208" s="294"/>
      <c r="E208" s="294"/>
      <c r="F208" s="289"/>
      <c r="G208" s="289"/>
      <c r="H208" s="293"/>
      <c r="I208" s="293"/>
      <c r="J208" s="293"/>
      <c r="K208" s="293"/>
      <c r="L208" s="293"/>
      <c r="M208" s="293"/>
      <c r="N208" s="293"/>
      <c r="O208" s="293"/>
      <c r="P208" s="293"/>
      <c r="Q208" s="293"/>
      <c r="R208" s="293"/>
      <c r="S208" s="293"/>
      <c r="V208" s="102">
        <f>IFERROR(VLOOKUP(U208,[1]Validation!$A$22:$B$24,2,),0)</f>
        <v>0</v>
      </c>
      <c r="X208" s="102">
        <f>IFERROR(VLOOKUP(W208,[1]Validation!$A$21:$C$24,3,),0)</f>
        <v>0</v>
      </c>
      <c r="Z208" s="102">
        <f>IFERROR(VLOOKUP(Y208,[1]Validation!$A$22:$D$24,4,),0)</f>
        <v>0</v>
      </c>
      <c r="AA208" s="102" t="e">
        <f>#REF!+#REF!</f>
        <v>#REF!</v>
      </c>
      <c r="AB208" s="102">
        <f t="shared" si="12"/>
        <v>0</v>
      </c>
      <c r="AI208" s="98">
        <f t="shared" si="13"/>
        <v>0</v>
      </c>
      <c r="AK208" s="98">
        <f t="shared" si="14"/>
        <v>0</v>
      </c>
      <c r="AM208" s="98">
        <f t="shared" si="15"/>
        <v>0</v>
      </c>
      <c r="AO208" s="98" t="e">
        <f>#REF!+#REF!+#REF!+#REF!+#REF!+#REF!+#REF!+AK208+AM208+AI208</f>
        <v>#REF!</v>
      </c>
    </row>
    <row r="209" spans="1:41" x14ac:dyDescent="0.3">
      <c r="A209" s="98" t="e">
        <f>VLOOKUP(E209,[1]Validation!$G$2:$H$39,2)</f>
        <v>#N/A</v>
      </c>
      <c r="B209" s="98">
        <v>309</v>
      </c>
      <c r="C209" s="98">
        <f>COUNTIF(E:E,E209)</f>
        <v>0</v>
      </c>
      <c r="D209" s="294"/>
      <c r="E209" s="294"/>
      <c r="F209" s="289"/>
      <c r="G209" s="289"/>
      <c r="H209" s="293"/>
      <c r="I209" s="293"/>
      <c r="J209" s="293"/>
      <c r="K209" s="293"/>
      <c r="L209" s="293"/>
      <c r="M209" s="293"/>
      <c r="N209" s="293"/>
      <c r="O209" s="293"/>
      <c r="P209" s="293"/>
      <c r="Q209" s="293"/>
      <c r="R209" s="293"/>
      <c r="S209" s="293"/>
      <c r="V209" s="102">
        <f>IFERROR(VLOOKUP(U209,[1]Validation!$A$22:$B$24,2,),0)</f>
        <v>0</v>
      </c>
      <c r="X209" s="102">
        <f>IFERROR(VLOOKUP(W209,[1]Validation!$A$21:$C$24,3,),0)</f>
        <v>0</v>
      </c>
      <c r="Z209" s="102">
        <f>IFERROR(VLOOKUP(Y209,[1]Validation!$A$22:$D$24,4,),0)</f>
        <v>0</v>
      </c>
      <c r="AA209" s="102" t="e">
        <f>#REF!+#REF!</f>
        <v>#REF!</v>
      </c>
      <c r="AB209" s="102">
        <f t="shared" si="12"/>
        <v>0</v>
      </c>
      <c r="AI209" s="98">
        <f t="shared" si="13"/>
        <v>0</v>
      </c>
      <c r="AK209" s="98">
        <f t="shared" si="14"/>
        <v>0</v>
      </c>
      <c r="AM209" s="98">
        <f t="shared" si="15"/>
        <v>0</v>
      </c>
      <c r="AO209" s="98" t="e">
        <f>#REF!+#REF!+#REF!+#REF!+#REF!+#REF!+#REF!+AK209+AM209+AI209</f>
        <v>#REF!</v>
      </c>
    </row>
    <row r="210" spans="1:41" x14ac:dyDescent="0.3">
      <c r="A210" s="98" t="e">
        <f>VLOOKUP(E210,[1]Validation!$G$2:$H$39,2)</f>
        <v>#N/A</v>
      </c>
      <c r="B210" s="98">
        <v>309</v>
      </c>
      <c r="C210" s="98">
        <f>COUNTIF(E:E,E210)</f>
        <v>0</v>
      </c>
      <c r="D210" s="294"/>
      <c r="E210" s="294"/>
      <c r="F210" s="289"/>
      <c r="G210" s="289"/>
      <c r="H210" s="293"/>
      <c r="I210" s="293"/>
      <c r="J210" s="293"/>
      <c r="K210" s="293"/>
      <c r="L210" s="293"/>
      <c r="M210" s="293"/>
      <c r="N210" s="293"/>
      <c r="O210" s="293"/>
      <c r="P210" s="293"/>
      <c r="Q210" s="293"/>
      <c r="R210" s="293"/>
      <c r="S210" s="293"/>
      <c r="V210" s="102">
        <f>IFERROR(VLOOKUP(U210,[1]Validation!$A$22:$B$24,2,),0)</f>
        <v>0</v>
      </c>
      <c r="X210" s="102">
        <f>IFERROR(VLOOKUP(W210,[1]Validation!$A$21:$C$24,3,),0)</f>
        <v>0</v>
      </c>
      <c r="Z210" s="102">
        <f>IFERROR(VLOOKUP(Y210,[1]Validation!$A$22:$D$24,4,),0)</f>
        <v>0</v>
      </c>
      <c r="AA210" s="102" t="e">
        <f>#REF!+#REF!</f>
        <v>#REF!</v>
      </c>
      <c r="AB210" s="102">
        <f t="shared" si="12"/>
        <v>0</v>
      </c>
      <c r="AI210" s="98">
        <f t="shared" si="13"/>
        <v>0</v>
      </c>
      <c r="AK210" s="98">
        <f t="shared" si="14"/>
        <v>0</v>
      </c>
      <c r="AM210" s="98">
        <f t="shared" si="15"/>
        <v>0</v>
      </c>
      <c r="AO210" s="98" t="e">
        <f>#REF!+#REF!+#REF!+#REF!+#REF!+#REF!+#REF!+AK210+AM210+AI210</f>
        <v>#REF!</v>
      </c>
    </row>
    <row r="211" spans="1:41" x14ac:dyDescent="0.3">
      <c r="A211" s="98" t="e">
        <f>VLOOKUP(E211,[1]Validation!$G$2:$H$39,2)</f>
        <v>#N/A</v>
      </c>
      <c r="B211" s="98">
        <v>309</v>
      </c>
      <c r="C211" s="98">
        <f>COUNTIF(E:E,E211)</f>
        <v>0</v>
      </c>
      <c r="D211" s="294"/>
      <c r="E211" s="294"/>
      <c r="F211" s="289"/>
      <c r="G211" s="289"/>
      <c r="H211" s="293"/>
      <c r="I211" s="293"/>
      <c r="J211" s="293"/>
      <c r="K211" s="293"/>
      <c r="L211" s="404"/>
      <c r="M211" s="293"/>
      <c r="N211" s="293"/>
      <c r="O211" s="293"/>
      <c r="P211" s="293"/>
      <c r="Q211" s="293"/>
      <c r="R211" s="293"/>
      <c r="S211" s="293"/>
      <c r="V211" s="102">
        <f>IFERROR(VLOOKUP(U211,[1]Validation!$A$22:$B$24,2,),0)</f>
        <v>0</v>
      </c>
      <c r="X211" s="102">
        <f>IFERROR(VLOOKUP(W211,[1]Validation!$A$21:$C$24,3,),0)</f>
        <v>0</v>
      </c>
      <c r="Z211" s="102">
        <f>IFERROR(VLOOKUP(Y211,[1]Validation!$A$22:$D$24,4,),0)</f>
        <v>0</v>
      </c>
      <c r="AA211" s="102" t="e">
        <f>#REF!+#REF!</f>
        <v>#REF!</v>
      </c>
      <c r="AB211" s="102">
        <f t="shared" si="12"/>
        <v>0</v>
      </c>
      <c r="AI211" s="98">
        <f t="shared" si="13"/>
        <v>0</v>
      </c>
      <c r="AK211" s="98">
        <f t="shared" si="14"/>
        <v>0</v>
      </c>
      <c r="AM211" s="98">
        <f t="shared" si="15"/>
        <v>0</v>
      </c>
      <c r="AO211" s="98" t="e">
        <f>#REF!+#REF!+#REF!+#REF!+#REF!+#REF!+#REF!+AK211+AM211+AI211</f>
        <v>#REF!</v>
      </c>
    </row>
    <row r="212" spans="1:41" x14ac:dyDescent="0.3">
      <c r="A212" s="98" t="e">
        <f>VLOOKUP(E212,[1]Validation!$G$2:$H$39,2)</f>
        <v>#N/A</v>
      </c>
      <c r="B212" s="98">
        <v>309</v>
      </c>
      <c r="C212" s="98">
        <f>COUNTIF(E:E,E212)</f>
        <v>0</v>
      </c>
      <c r="D212" s="294"/>
      <c r="E212" s="294"/>
      <c r="F212" s="289"/>
      <c r="G212" s="289"/>
      <c r="H212" s="293"/>
      <c r="I212" s="293"/>
      <c r="J212" s="293"/>
      <c r="K212" s="293"/>
      <c r="L212" s="293"/>
      <c r="M212" s="293"/>
      <c r="N212" s="293"/>
      <c r="O212" s="293"/>
      <c r="P212" s="293"/>
      <c r="Q212" s="293"/>
      <c r="R212" s="293"/>
      <c r="S212" s="293"/>
      <c r="V212" s="102">
        <f>IFERROR(VLOOKUP(U212,[1]Validation!$A$22:$B$24,2,),0)</f>
        <v>0</v>
      </c>
      <c r="X212" s="102">
        <f>IFERROR(VLOOKUP(W212,[1]Validation!$A$21:$C$24,3,),0)</f>
        <v>0</v>
      </c>
      <c r="Z212" s="102">
        <f>IFERROR(VLOOKUP(Y212,[1]Validation!$A$22:$D$24,4,),0)</f>
        <v>0</v>
      </c>
      <c r="AA212" s="102" t="e">
        <f>#REF!+#REF!</f>
        <v>#REF!</v>
      </c>
      <c r="AB212" s="102">
        <f t="shared" si="12"/>
        <v>0</v>
      </c>
      <c r="AI212" s="98">
        <f t="shared" si="13"/>
        <v>0</v>
      </c>
      <c r="AK212" s="98">
        <f t="shared" si="14"/>
        <v>0</v>
      </c>
      <c r="AM212" s="98">
        <f t="shared" si="15"/>
        <v>0</v>
      </c>
      <c r="AO212" s="98" t="e">
        <f>#REF!+#REF!+#REF!+#REF!+#REF!+#REF!+#REF!+AK212+AM212+AI212</f>
        <v>#REF!</v>
      </c>
    </row>
    <row r="213" spans="1:41" x14ac:dyDescent="0.3">
      <c r="A213" s="98" t="e">
        <f>VLOOKUP(E213,[1]Validation!$G$2:$H$39,2)</f>
        <v>#N/A</v>
      </c>
      <c r="B213" s="98">
        <v>309</v>
      </c>
      <c r="C213" s="98">
        <f>COUNTIF(E:E,E213)</f>
        <v>0</v>
      </c>
      <c r="D213" s="294"/>
      <c r="E213" s="294"/>
      <c r="F213" s="289"/>
      <c r="G213" s="289"/>
      <c r="H213" s="293"/>
      <c r="I213" s="293"/>
      <c r="J213" s="293"/>
      <c r="K213" s="293"/>
      <c r="L213" s="293"/>
      <c r="M213" s="293"/>
      <c r="N213" s="293"/>
      <c r="O213" s="293"/>
      <c r="P213" s="293"/>
      <c r="Q213" s="293"/>
      <c r="R213" s="293"/>
      <c r="S213" s="293"/>
      <c r="V213" s="102">
        <f>IFERROR(VLOOKUP(U213,[1]Validation!$A$22:$B$24,2,),0)</f>
        <v>0</v>
      </c>
      <c r="X213" s="102">
        <f>IFERROR(VLOOKUP(W213,[1]Validation!$A$21:$C$24,3,),0)</f>
        <v>0</v>
      </c>
      <c r="Z213" s="102">
        <f>IFERROR(VLOOKUP(Y213,[1]Validation!$A$22:$D$24,4,),0)</f>
        <v>0</v>
      </c>
      <c r="AA213" s="102" t="e">
        <f>#REF!+#REF!</f>
        <v>#REF!</v>
      </c>
      <c r="AB213" s="102">
        <f t="shared" si="12"/>
        <v>0</v>
      </c>
      <c r="AI213" s="98">
        <f t="shared" si="13"/>
        <v>0</v>
      </c>
      <c r="AK213" s="98">
        <f t="shared" si="14"/>
        <v>0</v>
      </c>
      <c r="AM213" s="98">
        <f t="shared" si="15"/>
        <v>0</v>
      </c>
      <c r="AO213" s="98" t="e">
        <f>#REF!+#REF!+#REF!+#REF!+#REF!+#REF!+#REF!+AK213+AM213+AI213</f>
        <v>#REF!</v>
      </c>
    </row>
    <row r="214" spans="1:41" x14ac:dyDescent="0.3">
      <c r="A214" s="98" t="e">
        <f>VLOOKUP(E214,[1]Validation!$G$2:$H$39,2)</f>
        <v>#N/A</v>
      </c>
      <c r="B214" s="98">
        <v>309</v>
      </c>
      <c r="C214" s="98">
        <f>COUNTIF(E:E,E214)</f>
        <v>0</v>
      </c>
      <c r="D214" s="294"/>
      <c r="E214" s="294"/>
      <c r="F214" s="289"/>
      <c r="G214" s="289"/>
      <c r="H214" s="293"/>
      <c r="I214" s="293"/>
      <c r="J214" s="293"/>
      <c r="K214" s="293"/>
      <c r="L214" s="404"/>
      <c r="M214" s="293"/>
      <c r="N214" s="293"/>
      <c r="O214" s="293"/>
      <c r="P214" s="293"/>
      <c r="Q214" s="293"/>
      <c r="R214" s="293"/>
      <c r="S214" s="293"/>
      <c r="V214" s="102">
        <f>IFERROR(VLOOKUP(U214,[1]Validation!$A$22:$B$24,2,),0)</f>
        <v>0</v>
      </c>
      <c r="X214" s="102">
        <f>IFERROR(VLOOKUP(W214,[1]Validation!$A$21:$C$24,3,),0)</f>
        <v>0</v>
      </c>
      <c r="Z214" s="102">
        <f>IFERROR(VLOOKUP(Y214,[1]Validation!$A$22:$D$24,4,),0)</f>
        <v>0</v>
      </c>
      <c r="AA214" s="102" t="e">
        <f>#REF!+#REF!</f>
        <v>#REF!</v>
      </c>
      <c r="AB214" s="102">
        <f t="shared" si="12"/>
        <v>0</v>
      </c>
      <c r="AI214" s="98">
        <f t="shared" si="13"/>
        <v>0</v>
      </c>
      <c r="AK214" s="98">
        <f t="shared" si="14"/>
        <v>0</v>
      </c>
      <c r="AM214" s="98">
        <f t="shared" si="15"/>
        <v>0</v>
      </c>
      <c r="AO214" s="98" t="e">
        <f>#REF!+#REF!+#REF!+#REF!+#REF!+#REF!+#REF!+AK214+AM214+AI214</f>
        <v>#REF!</v>
      </c>
    </row>
    <row r="215" spans="1:41" x14ac:dyDescent="0.3">
      <c r="A215" s="98" t="e">
        <f>VLOOKUP(E215,[1]Validation!$G$2:$H$39,2)</f>
        <v>#N/A</v>
      </c>
      <c r="B215" s="98">
        <v>309</v>
      </c>
      <c r="C215" s="98">
        <f>COUNTIF(E:E,E215)</f>
        <v>0</v>
      </c>
      <c r="V215" s="102">
        <f>IFERROR(VLOOKUP(U215,[1]Validation!$A$22:$B$24,2,),0)</f>
        <v>0</v>
      </c>
      <c r="X215" s="102">
        <f>IFERROR(VLOOKUP(W215,[1]Validation!$A$21:$C$24,3,),0)</f>
        <v>0</v>
      </c>
      <c r="Z215" s="102">
        <f>IFERROR(VLOOKUP(Y215,[1]Validation!$A$22:$D$24,4,),0)</f>
        <v>0</v>
      </c>
      <c r="AA215" s="102" t="e">
        <f>#REF!+#REF!</f>
        <v>#REF!</v>
      </c>
      <c r="AB215" s="102">
        <f t="shared" si="12"/>
        <v>0</v>
      </c>
      <c r="AI215" s="98">
        <f t="shared" si="13"/>
        <v>0</v>
      </c>
      <c r="AK215" s="98">
        <f t="shared" si="14"/>
        <v>0</v>
      </c>
      <c r="AM215" s="98">
        <f t="shared" si="15"/>
        <v>0</v>
      </c>
      <c r="AO215" s="98" t="e">
        <f>#REF!+#REF!+#REF!+#REF!+#REF!+#REF!+#REF!+AK215+AM215+AI215</f>
        <v>#REF!</v>
      </c>
    </row>
    <row r="216" spans="1:41" x14ac:dyDescent="0.3">
      <c r="A216" s="98" t="e">
        <f>VLOOKUP(E216,[1]Validation!$G$2:$H$39,2)</f>
        <v>#N/A</v>
      </c>
      <c r="B216" s="98">
        <v>309</v>
      </c>
      <c r="C216" s="98">
        <f>COUNTIF(E:E,E216)</f>
        <v>0</v>
      </c>
      <c r="V216" s="102">
        <f>IFERROR(VLOOKUP(U216,[1]Validation!$A$22:$B$24,2,),0)</f>
        <v>0</v>
      </c>
      <c r="X216" s="102">
        <f>IFERROR(VLOOKUP(W216,[1]Validation!$A$21:$C$24,3,),0)</f>
        <v>0</v>
      </c>
      <c r="Z216" s="102">
        <f>IFERROR(VLOOKUP(Y216,[1]Validation!$A$22:$D$24,4,),0)</f>
        <v>0</v>
      </c>
      <c r="AA216" s="102" t="e">
        <f>#REF!+#REF!</f>
        <v>#REF!</v>
      </c>
      <c r="AB216" s="102">
        <f t="shared" si="12"/>
        <v>0</v>
      </c>
      <c r="AI216" s="98">
        <f t="shared" si="13"/>
        <v>0</v>
      </c>
      <c r="AK216" s="98">
        <f t="shared" si="14"/>
        <v>0</v>
      </c>
      <c r="AM216" s="98">
        <f t="shared" si="15"/>
        <v>0</v>
      </c>
      <c r="AO216" s="98" t="e">
        <f>#REF!+#REF!+#REF!+#REF!+#REF!+#REF!+#REF!+AK216+AM216+AI216</f>
        <v>#REF!</v>
      </c>
    </row>
    <row r="217" spans="1:41" x14ac:dyDescent="0.3">
      <c r="A217" s="98" t="e">
        <f>VLOOKUP(E217,[1]Validation!$G$2:$H$39,2)</f>
        <v>#N/A</v>
      </c>
      <c r="B217" s="98">
        <v>309</v>
      </c>
      <c r="C217" s="98">
        <f>COUNTIF(E:E,E217)</f>
        <v>0</v>
      </c>
      <c r="V217" s="102">
        <f>IFERROR(VLOOKUP(U217,[1]Validation!$A$22:$B$24,2,),0)</f>
        <v>0</v>
      </c>
      <c r="X217" s="102">
        <f>IFERROR(VLOOKUP(W217,[1]Validation!$A$21:$C$24,3,),0)</f>
        <v>0</v>
      </c>
      <c r="Z217" s="102">
        <f>IFERROR(VLOOKUP(Y217,[1]Validation!$A$22:$D$24,4,),0)</f>
        <v>0</v>
      </c>
      <c r="AA217" s="102" t="e">
        <f>#REF!+#REF!</f>
        <v>#REF!</v>
      </c>
      <c r="AB217" s="102">
        <f t="shared" si="12"/>
        <v>0</v>
      </c>
      <c r="AI217" s="98">
        <f t="shared" si="13"/>
        <v>0</v>
      </c>
      <c r="AK217" s="98">
        <f t="shared" si="14"/>
        <v>0</v>
      </c>
      <c r="AM217" s="98">
        <f t="shared" si="15"/>
        <v>0</v>
      </c>
      <c r="AO217" s="98" t="e">
        <f>#REF!+#REF!+#REF!+#REF!+#REF!+#REF!+#REF!+AK217+AM217+AI217</f>
        <v>#REF!</v>
      </c>
    </row>
    <row r="218" spans="1:41" x14ac:dyDescent="0.3">
      <c r="A218" s="98" t="e">
        <f>VLOOKUP(E218,[1]Validation!$G$2:$H$39,2)</f>
        <v>#N/A</v>
      </c>
      <c r="B218" s="98">
        <v>309</v>
      </c>
      <c r="C218" s="98">
        <f>COUNTIF(E:E,E218)</f>
        <v>0</v>
      </c>
      <c r="V218" s="102">
        <f>IFERROR(VLOOKUP(U218,[1]Validation!$A$22:$B$24,2,),0)</f>
        <v>0</v>
      </c>
      <c r="X218" s="102">
        <f>IFERROR(VLOOKUP(W218,[1]Validation!$A$21:$C$24,3,),0)</f>
        <v>0</v>
      </c>
      <c r="Z218" s="102">
        <f>IFERROR(VLOOKUP(Y218,[1]Validation!$A$22:$D$24,4,),0)</f>
        <v>0</v>
      </c>
      <c r="AA218" s="102" t="e">
        <f>#REF!+#REF!</f>
        <v>#REF!</v>
      </c>
      <c r="AB218" s="102">
        <f t="shared" si="12"/>
        <v>0</v>
      </c>
      <c r="AI218" s="98">
        <f t="shared" si="13"/>
        <v>0</v>
      </c>
      <c r="AK218" s="98">
        <f t="shared" si="14"/>
        <v>0</v>
      </c>
      <c r="AM218" s="98">
        <f t="shared" si="15"/>
        <v>0</v>
      </c>
      <c r="AO218" s="98" t="e">
        <f>#REF!+#REF!+#REF!+#REF!+#REF!+#REF!+#REF!+AK218+AM218+AI218</f>
        <v>#REF!</v>
      </c>
    </row>
    <row r="219" spans="1:41" x14ac:dyDescent="0.3">
      <c r="A219" s="98" t="e">
        <f>VLOOKUP(E219,[1]Validation!$G$2:$H$39,2)</f>
        <v>#N/A</v>
      </c>
      <c r="B219" s="98">
        <v>309</v>
      </c>
      <c r="C219" s="98">
        <f>COUNTIF(E:E,E219)</f>
        <v>0</v>
      </c>
      <c r="V219" s="102">
        <f>IFERROR(VLOOKUP(U219,[1]Validation!$A$22:$B$24,2,),0)</f>
        <v>0</v>
      </c>
      <c r="X219" s="102">
        <f>IFERROR(VLOOKUP(W219,[1]Validation!$A$21:$C$24,3,),0)</f>
        <v>0</v>
      </c>
      <c r="Z219" s="102">
        <f>IFERROR(VLOOKUP(Y219,[1]Validation!$A$22:$D$24,4,),0)</f>
        <v>0</v>
      </c>
      <c r="AA219" s="102" t="e">
        <f>#REF!+#REF!</f>
        <v>#REF!</v>
      </c>
      <c r="AB219" s="102">
        <f t="shared" si="12"/>
        <v>0</v>
      </c>
      <c r="AI219" s="98">
        <f t="shared" si="13"/>
        <v>0</v>
      </c>
      <c r="AK219" s="98">
        <f t="shared" si="14"/>
        <v>0</v>
      </c>
      <c r="AM219" s="98">
        <f t="shared" si="15"/>
        <v>0</v>
      </c>
      <c r="AO219" s="98" t="e">
        <f>#REF!+#REF!+#REF!+#REF!+#REF!+#REF!+#REF!+AK219+AM219+AI219</f>
        <v>#REF!</v>
      </c>
    </row>
    <row r="220" spans="1:41" x14ac:dyDescent="0.3">
      <c r="A220" s="98" t="e">
        <f>VLOOKUP(E220,[1]Validation!$G$2:$H$39,2)</f>
        <v>#N/A</v>
      </c>
      <c r="B220" s="98">
        <v>309</v>
      </c>
      <c r="C220" s="98">
        <f>COUNTIF(E:E,E220)</f>
        <v>0</v>
      </c>
      <c r="V220" s="102">
        <f>IFERROR(VLOOKUP(U220,[1]Validation!$A$22:$B$24,2,),0)</f>
        <v>0</v>
      </c>
      <c r="X220" s="102">
        <f>IFERROR(VLOOKUP(W220,[1]Validation!$A$21:$C$24,3,),0)</f>
        <v>0</v>
      </c>
      <c r="Z220" s="102">
        <f>IFERROR(VLOOKUP(Y220,[1]Validation!$A$22:$D$24,4,),0)</f>
        <v>0</v>
      </c>
      <c r="AA220" s="102" t="e">
        <f>#REF!+#REF!</f>
        <v>#REF!</v>
      </c>
      <c r="AB220" s="102">
        <f t="shared" si="12"/>
        <v>0</v>
      </c>
      <c r="AI220" s="98">
        <f t="shared" si="13"/>
        <v>0</v>
      </c>
      <c r="AK220" s="98">
        <f t="shared" si="14"/>
        <v>0</v>
      </c>
      <c r="AM220" s="98">
        <f t="shared" si="15"/>
        <v>0</v>
      </c>
      <c r="AO220" s="98" t="e">
        <f>#REF!+#REF!+#REF!+#REF!+#REF!+#REF!+#REF!+AK220+AM220+AI220</f>
        <v>#REF!</v>
      </c>
    </row>
    <row r="221" spans="1:41" x14ac:dyDescent="0.3">
      <c r="A221" s="98" t="e">
        <f>VLOOKUP(E221,[1]Validation!$G$2:$H$39,2)</f>
        <v>#N/A</v>
      </c>
      <c r="B221" s="98">
        <v>309</v>
      </c>
      <c r="C221" s="98">
        <f>COUNTIF(E:E,E221)</f>
        <v>0</v>
      </c>
      <c r="V221" s="102">
        <f>IFERROR(VLOOKUP(U221,[1]Validation!$A$22:$B$24,2,),0)</f>
        <v>0</v>
      </c>
      <c r="X221" s="102">
        <f>IFERROR(VLOOKUP(W221,[1]Validation!$A$21:$C$24,3,),0)</f>
        <v>0</v>
      </c>
      <c r="Z221" s="102">
        <f>IFERROR(VLOOKUP(Y221,[1]Validation!$A$22:$D$24,4,),0)</f>
        <v>0</v>
      </c>
      <c r="AA221" s="102" t="e">
        <f>#REF!+#REF!</f>
        <v>#REF!</v>
      </c>
      <c r="AB221" s="102">
        <f t="shared" si="12"/>
        <v>0</v>
      </c>
      <c r="AI221" s="98">
        <f t="shared" si="13"/>
        <v>0</v>
      </c>
      <c r="AK221" s="98">
        <f t="shared" si="14"/>
        <v>0</v>
      </c>
      <c r="AM221" s="98">
        <f t="shared" si="15"/>
        <v>0</v>
      </c>
      <c r="AO221" s="98" t="e">
        <f>#REF!+#REF!+#REF!+#REF!+#REF!+#REF!+#REF!+AK221+AM221+AI221</f>
        <v>#REF!</v>
      </c>
    </row>
    <row r="222" spans="1:41" x14ac:dyDescent="0.3">
      <c r="A222" s="98" t="e">
        <f>VLOOKUP(E222,[1]Validation!$G$2:$H$39,2)</f>
        <v>#N/A</v>
      </c>
      <c r="B222" s="98">
        <v>309</v>
      </c>
      <c r="C222" s="98">
        <f>COUNTIF(E:E,E222)</f>
        <v>0</v>
      </c>
      <c r="V222" s="102">
        <f>IFERROR(VLOOKUP(U222,[1]Validation!$A$22:$B$24,2,),0)</f>
        <v>0</v>
      </c>
      <c r="X222" s="102">
        <f>IFERROR(VLOOKUP(W222,[1]Validation!$A$21:$C$24,3,),0)</f>
        <v>0</v>
      </c>
      <c r="Z222" s="102">
        <f>IFERROR(VLOOKUP(Y222,[1]Validation!$A$22:$D$24,4,),0)</f>
        <v>0</v>
      </c>
      <c r="AA222" s="102" t="e">
        <f>#REF!+#REF!</f>
        <v>#REF!</v>
      </c>
      <c r="AB222" s="102">
        <f t="shared" si="12"/>
        <v>0</v>
      </c>
      <c r="AI222" s="98">
        <f t="shared" si="13"/>
        <v>0</v>
      </c>
      <c r="AK222" s="98">
        <f t="shared" si="14"/>
        <v>0</v>
      </c>
      <c r="AM222" s="98">
        <f t="shared" si="15"/>
        <v>0</v>
      </c>
      <c r="AO222" s="98" t="e">
        <f>#REF!+#REF!+#REF!+#REF!+#REF!+#REF!+#REF!+AK222+AM222+AI222</f>
        <v>#REF!</v>
      </c>
    </row>
    <row r="223" spans="1:41" x14ac:dyDescent="0.3">
      <c r="A223" s="98" t="e">
        <f>VLOOKUP(E223,[1]Validation!$G$2:$H$39,2)</f>
        <v>#N/A</v>
      </c>
      <c r="B223" s="98">
        <v>309</v>
      </c>
      <c r="C223" s="98">
        <f>COUNTIF(E:E,E223)</f>
        <v>0</v>
      </c>
      <c r="V223" s="102">
        <f>IFERROR(VLOOKUP(U223,[1]Validation!$A$22:$B$24,2,),0)</f>
        <v>0</v>
      </c>
      <c r="X223" s="102">
        <f>IFERROR(VLOOKUP(W223,[1]Validation!$A$21:$C$24,3,),0)</f>
        <v>0</v>
      </c>
      <c r="Z223" s="102">
        <f>IFERROR(VLOOKUP(Y223,[1]Validation!$A$22:$D$24,4,),0)</f>
        <v>0</v>
      </c>
      <c r="AA223" s="102" t="e">
        <f>#REF!+#REF!</f>
        <v>#REF!</v>
      </c>
      <c r="AB223" s="102">
        <f t="shared" si="12"/>
        <v>0</v>
      </c>
      <c r="AI223" s="98">
        <f t="shared" si="13"/>
        <v>0</v>
      </c>
      <c r="AK223" s="98">
        <f t="shared" si="14"/>
        <v>0</v>
      </c>
      <c r="AM223" s="98">
        <f t="shared" si="15"/>
        <v>0</v>
      </c>
      <c r="AO223" s="98" t="e">
        <f>#REF!+#REF!+#REF!+#REF!+#REF!+#REF!+#REF!+AK223+AM223+AI223</f>
        <v>#REF!</v>
      </c>
    </row>
    <row r="224" spans="1:41" x14ac:dyDescent="0.3">
      <c r="A224" s="98" t="e">
        <f>VLOOKUP(E224,[1]Validation!$G$2:$H$39,2)</f>
        <v>#N/A</v>
      </c>
      <c r="B224" s="98">
        <v>309</v>
      </c>
      <c r="C224" s="98">
        <f>COUNTIF(E:E,E224)</f>
        <v>0</v>
      </c>
      <c r="V224" s="102">
        <f>IFERROR(VLOOKUP(U224,[1]Validation!$A$22:$B$24,2,),0)</f>
        <v>0</v>
      </c>
      <c r="X224" s="102">
        <f>IFERROR(VLOOKUP(W224,[1]Validation!$A$21:$C$24,3,),0)</f>
        <v>0</v>
      </c>
      <c r="Z224" s="102">
        <f>IFERROR(VLOOKUP(Y224,[1]Validation!$A$22:$D$24,4,),0)</f>
        <v>0</v>
      </c>
      <c r="AA224" s="102" t="e">
        <f>#REF!+#REF!</f>
        <v>#REF!</v>
      </c>
      <c r="AB224" s="102">
        <f t="shared" si="12"/>
        <v>0</v>
      </c>
      <c r="AI224" s="98">
        <f t="shared" si="13"/>
        <v>0</v>
      </c>
      <c r="AK224" s="98">
        <f t="shared" si="14"/>
        <v>0</v>
      </c>
      <c r="AM224" s="98">
        <f t="shared" si="15"/>
        <v>0</v>
      </c>
      <c r="AO224" s="98" t="e">
        <f>#REF!+#REF!+#REF!+#REF!+#REF!+#REF!+#REF!+AK224+AM224+AI224</f>
        <v>#REF!</v>
      </c>
    </row>
    <row r="225" spans="1:41" x14ac:dyDescent="0.3">
      <c r="A225" s="98" t="e">
        <f>VLOOKUP(E225,[1]Validation!$G$2:$H$39,2)</f>
        <v>#N/A</v>
      </c>
      <c r="B225" s="98">
        <v>309</v>
      </c>
      <c r="C225" s="98">
        <f>COUNTIF(E:E,E225)</f>
        <v>0</v>
      </c>
      <c r="V225" s="102">
        <f>IFERROR(VLOOKUP(U225,[1]Validation!$A$22:$B$24,2,),0)</f>
        <v>0</v>
      </c>
      <c r="X225" s="102">
        <f>IFERROR(VLOOKUP(W225,[1]Validation!$A$21:$C$24,3,),0)</f>
        <v>0</v>
      </c>
      <c r="Z225" s="102">
        <f>IFERROR(VLOOKUP(Y225,[1]Validation!$A$22:$D$24,4,),0)</f>
        <v>0</v>
      </c>
      <c r="AA225" s="102" t="e">
        <f>#REF!+#REF!</f>
        <v>#REF!</v>
      </c>
      <c r="AB225" s="102">
        <f t="shared" si="12"/>
        <v>0</v>
      </c>
      <c r="AI225" s="98">
        <f t="shared" si="13"/>
        <v>0</v>
      </c>
      <c r="AK225" s="98">
        <f t="shared" si="14"/>
        <v>0</v>
      </c>
      <c r="AM225" s="98">
        <f t="shared" si="15"/>
        <v>0</v>
      </c>
      <c r="AO225" s="98" t="e">
        <f>#REF!+#REF!+#REF!+#REF!+#REF!+#REF!+#REF!+AK225+AM225+AI225</f>
        <v>#REF!</v>
      </c>
    </row>
    <row r="226" spans="1:41" x14ac:dyDescent="0.3">
      <c r="A226" s="98" t="e">
        <f>VLOOKUP(E226,[1]Validation!$G$2:$H$39,2)</f>
        <v>#N/A</v>
      </c>
      <c r="B226" s="98">
        <v>309</v>
      </c>
      <c r="C226" s="98">
        <f>COUNTIF(E:E,E226)</f>
        <v>0</v>
      </c>
      <c r="V226" s="102">
        <f>IFERROR(VLOOKUP(U226,[1]Validation!$A$22:$B$24,2,),0)</f>
        <v>0</v>
      </c>
      <c r="X226" s="102">
        <f>IFERROR(VLOOKUP(W226,[1]Validation!$A$21:$C$24,3,),0)</f>
        <v>0</v>
      </c>
      <c r="Z226" s="102">
        <f>IFERROR(VLOOKUP(Y226,[1]Validation!$A$22:$D$24,4,),0)</f>
        <v>0</v>
      </c>
      <c r="AA226" s="102" t="e">
        <f>#REF!+#REF!</f>
        <v>#REF!</v>
      </c>
      <c r="AB226" s="102">
        <f t="shared" si="12"/>
        <v>0</v>
      </c>
      <c r="AI226" s="98">
        <f t="shared" si="13"/>
        <v>0</v>
      </c>
      <c r="AK226" s="98">
        <f t="shared" si="14"/>
        <v>0</v>
      </c>
      <c r="AM226" s="98">
        <f t="shared" si="15"/>
        <v>0</v>
      </c>
      <c r="AO226" s="98" t="e">
        <f>#REF!+#REF!+#REF!+#REF!+#REF!+#REF!+#REF!+AK226+AM226+AI226</f>
        <v>#REF!</v>
      </c>
    </row>
    <row r="227" spans="1:41" x14ac:dyDescent="0.3">
      <c r="A227" s="98" t="e">
        <f>VLOOKUP(E227,[1]Validation!$G$2:$H$39,2)</f>
        <v>#N/A</v>
      </c>
      <c r="B227" s="98">
        <v>309</v>
      </c>
      <c r="C227" s="98">
        <f>COUNTIF(E:E,E227)</f>
        <v>0</v>
      </c>
      <c r="V227" s="102">
        <f>IFERROR(VLOOKUP(U227,[1]Validation!$A$22:$B$24,2,),0)</f>
        <v>0</v>
      </c>
      <c r="X227" s="102">
        <f>IFERROR(VLOOKUP(W227,[1]Validation!$A$21:$C$24,3,),0)</f>
        <v>0</v>
      </c>
      <c r="Z227" s="102">
        <f>IFERROR(VLOOKUP(Y227,[1]Validation!$A$22:$D$24,4,),0)</f>
        <v>0</v>
      </c>
      <c r="AA227" s="102" t="e">
        <f>#REF!+#REF!</f>
        <v>#REF!</v>
      </c>
      <c r="AB227" s="102">
        <f t="shared" si="12"/>
        <v>0</v>
      </c>
      <c r="AI227" s="98">
        <f t="shared" si="13"/>
        <v>0</v>
      </c>
      <c r="AK227" s="98">
        <f t="shared" si="14"/>
        <v>0</v>
      </c>
      <c r="AM227" s="98">
        <f t="shared" si="15"/>
        <v>0</v>
      </c>
      <c r="AO227" s="98" t="e">
        <f>#REF!+#REF!+#REF!+#REF!+#REF!+#REF!+#REF!+AK227+AM227+AI227</f>
        <v>#REF!</v>
      </c>
    </row>
    <row r="228" spans="1:41" x14ac:dyDescent="0.3">
      <c r="A228" s="98" t="e">
        <f>VLOOKUP(E228,[1]Validation!$G$2:$H$39,2)</f>
        <v>#N/A</v>
      </c>
      <c r="B228" s="98">
        <v>309</v>
      </c>
      <c r="C228" s="98">
        <f>COUNTIF(E:E,E228)</f>
        <v>0</v>
      </c>
      <c r="V228" s="102">
        <f>IFERROR(VLOOKUP(U228,[1]Validation!$A$22:$B$24,2,),0)</f>
        <v>0</v>
      </c>
      <c r="X228" s="102">
        <f>IFERROR(VLOOKUP(W228,[1]Validation!$A$21:$C$24,3,),0)</f>
        <v>0</v>
      </c>
      <c r="Z228" s="102">
        <f>IFERROR(VLOOKUP(Y228,[1]Validation!$A$22:$D$24,4,),0)</f>
        <v>0</v>
      </c>
      <c r="AA228" s="102" t="e">
        <f>#REF!+#REF!</f>
        <v>#REF!</v>
      </c>
      <c r="AB228" s="102">
        <f t="shared" si="12"/>
        <v>0</v>
      </c>
      <c r="AI228" s="98">
        <f t="shared" si="13"/>
        <v>0</v>
      </c>
      <c r="AK228" s="98">
        <f t="shared" si="14"/>
        <v>0</v>
      </c>
      <c r="AM228" s="98">
        <f t="shared" si="15"/>
        <v>0</v>
      </c>
      <c r="AO228" s="98" t="e">
        <f>#REF!+#REF!+#REF!+#REF!+#REF!+#REF!+#REF!+AK228+AM228+AI228</f>
        <v>#REF!</v>
      </c>
    </row>
    <row r="229" spans="1:41" x14ac:dyDescent="0.3">
      <c r="A229" s="98" t="e">
        <f>VLOOKUP(E229,[1]Validation!$G$2:$H$39,2)</f>
        <v>#N/A</v>
      </c>
      <c r="B229" s="98">
        <v>309</v>
      </c>
      <c r="C229" s="98">
        <f>COUNTIF(E:E,E229)</f>
        <v>0</v>
      </c>
      <c r="V229" s="102">
        <f>IFERROR(VLOOKUP(U229,[1]Validation!$A$22:$B$24,2,),0)</f>
        <v>0</v>
      </c>
      <c r="X229" s="102">
        <f>IFERROR(VLOOKUP(W229,[1]Validation!$A$21:$C$24,3,),0)</f>
        <v>0</v>
      </c>
      <c r="Z229" s="102">
        <f>IFERROR(VLOOKUP(Y229,[1]Validation!$A$22:$D$24,4,),0)</f>
        <v>0</v>
      </c>
      <c r="AA229" s="102" t="e">
        <f>#REF!+#REF!</f>
        <v>#REF!</v>
      </c>
      <c r="AB229" s="102">
        <f t="shared" si="12"/>
        <v>0</v>
      </c>
      <c r="AI229" s="98">
        <f t="shared" si="13"/>
        <v>0</v>
      </c>
      <c r="AK229" s="98">
        <f t="shared" si="14"/>
        <v>0</v>
      </c>
      <c r="AM229" s="98">
        <f t="shared" si="15"/>
        <v>0</v>
      </c>
      <c r="AO229" s="98" t="e">
        <f>#REF!+#REF!+#REF!+#REF!+#REF!+#REF!+#REF!+AK229+AM229+AI229</f>
        <v>#REF!</v>
      </c>
    </row>
    <row r="230" spans="1:41" x14ac:dyDescent="0.3">
      <c r="A230" s="98" t="e">
        <f>VLOOKUP(E230,[1]Validation!$G$2:$H$39,2)</f>
        <v>#N/A</v>
      </c>
      <c r="B230" s="98">
        <v>309</v>
      </c>
      <c r="C230" s="98">
        <f>COUNTIF(E:E,E230)</f>
        <v>0</v>
      </c>
      <c r="V230" s="102">
        <f>IFERROR(VLOOKUP(U230,[1]Validation!$A$22:$B$24,2,),0)</f>
        <v>0</v>
      </c>
      <c r="X230" s="102">
        <f>IFERROR(VLOOKUP(W230,[1]Validation!$A$21:$C$24,3,),0)</f>
        <v>0</v>
      </c>
      <c r="Z230" s="102">
        <f>IFERROR(VLOOKUP(Y230,[1]Validation!$A$22:$D$24,4,),0)</f>
        <v>0</v>
      </c>
      <c r="AA230" s="102" t="e">
        <f>#REF!+#REF!</f>
        <v>#REF!</v>
      </c>
      <c r="AB230" s="102">
        <f t="shared" si="12"/>
        <v>0</v>
      </c>
      <c r="AI230" s="98">
        <f t="shared" si="13"/>
        <v>0</v>
      </c>
      <c r="AK230" s="98">
        <f t="shared" si="14"/>
        <v>0</v>
      </c>
      <c r="AM230" s="98">
        <f t="shared" si="15"/>
        <v>0</v>
      </c>
      <c r="AO230" s="98" t="e">
        <f>#REF!+#REF!+#REF!+#REF!+#REF!+#REF!+#REF!+AK230+AM230+AI230</f>
        <v>#REF!</v>
      </c>
    </row>
    <row r="231" spans="1:41" x14ac:dyDescent="0.3">
      <c r="A231" s="98" t="e">
        <f>VLOOKUP(E231,[1]Validation!$G$2:$H$39,2)</f>
        <v>#N/A</v>
      </c>
      <c r="B231" s="98">
        <v>309</v>
      </c>
      <c r="C231" s="98">
        <f>COUNTIF(E:E,E231)</f>
        <v>0</v>
      </c>
      <c r="V231" s="102">
        <f>IFERROR(VLOOKUP(U231,[1]Validation!$A$22:$B$24,2,),0)</f>
        <v>0</v>
      </c>
      <c r="X231" s="102">
        <f>IFERROR(VLOOKUP(W231,[1]Validation!$A$21:$C$24,3,),0)</f>
        <v>0</v>
      </c>
      <c r="Z231" s="102">
        <f>IFERROR(VLOOKUP(Y231,[1]Validation!$A$22:$D$24,4,),0)</f>
        <v>0</v>
      </c>
      <c r="AA231" s="102" t="e">
        <f>#REF!+#REF!</f>
        <v>#REF!</v>
      </c>
      <c r="AB231" s="102">
        <f t="shared" si="12"/>
        <v>0</v>
      </c>
      <c r="AI231" s="98">
        <f t="shared" si="13"/>
        <v>0</v>
      </c>
      <c r="AK231" s="98">
        <f t="shared" si="14"/>
        <v>0</v>
      </c>
      <c r="AM231" s="98">
        <f t="shared" si="15"/>
        <v>0</v>
      </c>
      <c r="AO231" s="98" t="e">
        <f>#REF!+#REF!+#REF!+#REF!+#REF!+#REF!+#REF!+AK231+AM231+AI231</f>
        <v>#REF!</v>
      </c>
    </row>
    <row r="232" spans="1:41" x14ac:dyDescent="0.3">
      <c r="A232" s="98" t="e">
        <f>VLOOKUP(E232,[1]Validation!$G$2:$H$39,2)</f>
        <v>#N/A</v>
      </c>
      <c r="B232" s="98">
        <v>309</v>
      </c>
      <c r="C232" s="98">
        <f>COUNTIF(E:E,E232)</f>
        <v>0</v>
      </c>
      <c r="V232" s="102">
        <f>IFERROR(VLOOKUP(U232,[1]Validation!$A$22:$B$24,2,),0)</f>
        <v>0</v>
      </c>
      <c r="X232" s="102">
        <f>IFERROR(VLOOKUP(W232,[1]Validation!$A$21:$C$24,3,),0)</f>
        <v>0</v>
      </c>
      <c r="Z232" s="102">
        <f>IFERROR(VLOOKUP(Y232,[1]Validation!$A$22:$D$24,4,),0)</f>
        <v>0</v>
      </c>
      <c r="AA232" s="102" t="e">
        <f>#REF!+#REF!</f>
        <v>#REF!</v>
      </c>
      <c r="AB232" s="102">
        <f t="shared" si="12"/>
        <v>0</v>
      </c>
      <c r="AI232" s="98">
        <f t="shared" si="13"/>
        <v>0</v>
      </c>
      <c r="AK232" s="98">
        <f t="shared" si="14"/>
        <v>0</v>
      </c>
      <c r="AM232" s="98">
        <f t="shared" si="15"/>
        <v>0</v>
      </c>
      <c r="AO232" s="98" t="e">
        <f>#REF!+#REF!+#REF!+#REF!+#REF!+#REF!+#REF!+AK232+AM232+AI232</f>
        <v>#REF!</v>
      </c>
    </row>
    <row r="233" spans="1:41" x14ac:dyDescent="0.3">
      <c r="A233" s="98" t="e">
        <f>VLOOKUP(E233,[1]Validation!$G$2:$H$39,2)</f>
        <v>#N/A</v>
      </c>
      <c r="B233" s="98">
        <v>309</v>
      </c>
      <c r="C233" s="98">
        <f>COUNTIF(E:E,E233)</f>
        <v>0</v>
      </c>
      <c r="V233" s="102">
        <f>IFERROR(VLOOKUP(U233,[1]Validation!$A$22:$B$24,2,),0)</f>
        <v>0</v>
      </c>
      <c r="X233" s="102">
        <f>IFERROR(VLOOKUP(W233,[1]Validation!$A$21:$C$24,3,),0)</f>
        <v>0</v>
      </c>
      <c r="Z233" s="102">
        <f>IFERROR(VLOOKUP(Y233,[1]Validation!$A$22:$D$24,4,),0)</f>
        <v>0</v>
      </c>
      <c r="AA233" s="102" t="e">
        <f>#REF!+#REF!</f>
        <v>#REF!</v>
      </c>
      <c r="AB233" s="102">
        <f t="shared" si="12"/>
        <v>0</v>
      </c>
      <c r="AI233" s="98">
        <f t="shared" si="13"/>
        <v>0</v>
      </c>
      <c r="AK233" s="98">
        <f t="shared" si="14"/>
        <v>0</v>
      </c>
      <c r="AM233" s="98">
        <f t="shared" si="15"/>
        <v>0</v>
      </c>
      <c r="AO233" s="98" t="e">
        <f>#REF!+#REF!+#REF!+#REF!+#REF!+#REF!+#REF!+AK233+AM233+AI233</f>
        <v>#REF!</v>
      </c>
    </row>
    <row r="234" spans="1:41" x14ac:dyDescent="0.3">
      <c r="A234" s="98" t="e">
        <f>VLOOKUP(E234,[1]Validation!$G$2:$H$39,2)</f>
        <v>#N/A</v>
      </c>
      <c r="B234" s="98">
        <v>309</v>
      </c>
      <c r="C234" s="98">
        <f>COUNTIF(E:E,E234)</f>
        <v>0</v>
      </c>
      <c r="V234" s="102">
        <f>IFERROR(VLOOKUP(U234,[1]Validation!$A$22:$B$24,2,),0)</f>
        <v>0</v>
      </c>
      <c r="X234" s="102">
        <f>IFERROR(VLOOKUP(W234,[1]Validation!$A$21:$C$24,3,),0)</f>
        <v>0</v>
      </c>
      <c r="Z234" s="102">
        <f>IFERROR(VLOOKUP(Y234,[1]Validation!$A$22:$D$24,4,),0)</f>
        <v>0</v>
      </c>
      <c r="AA234" s="102" t="e">
        <f>#REF!+#REF!</f>
        <v>#REF!</v>
      </c>
      <c r="AB234" s="102">
        <f t="shared" si="12"/>
        <v>0</v>
      </c>
      <c r="AI234" s="98">
        <f t="shared" si="13"/>
        <v>0</v>
      </c>
      <c r="AK234" s="98">
        <f t="shared" si="14"/>
        <v>0</v>
      </c>
      <c r="AM234" s="98">
        <f t="shared" si="15"/>
        <v>0</v>
      </c>
      <c r="AO234" s="98" t="e">
        <f>#REF!+#REF!+#REF!+#REF!+#REF!+#REF!+#REF!+AK234+AM234+AI234</f>
        <v>#REF!</v>
      </c>
    </row>
    <row r="235" spans="1:41" x14ac:dyDescent="0.3">
      <c r="A235" s="98" t="e">
        <f>VLOOKUP(E235,[1]Validation!$G$2:$H$39,2)</f>
        <v>#N/A</v>
      </c>
      <c r="B235" s="98">
        <v>309</v>
      </c>
      <c r="C235" s="98">
        <f>COUNTIF(E:E,E235)</f>
        <v>0</v>
      </c>
      <c r="V235" s="102">
        <f>IFERROR(VLOOKUP(U235,[1]Validation!$A$22:$B$24,2,),0)</f>
        <v>0</v>
      </c>
      <c r="X235" s="102">
        <f>IFERROR(VLOOKUP(W235,[1]Validation!$A$21:$C$24,3,),0)</f>
        <v>0</v>
      </c>
      <c r="Z235" s="102">
        <f>IFERROR(VLOOKUP(Y235,[1]Validation!$A$22:$D$24,4,),0)</f>
        <v>0</v>
      </c>
      <c r="AA235" s="102" t="e">
        <f>#REF!+#REF!</f>
        <v>#REF!</v>
      </c>
      <c r="AB235" s="102">
        <f t="shared" si="12"/>
        <v>0</v>
      </c>
      <c r="AI235" s="98">
        <f t="shared" si="13"/>
        <v>0</v>
      </c>
      <c r="AK235" s="98">
        <f t="shared" si="14"/>
        <v>0</v>
      </c>
      <c r="AM235" s="98">
        <f t="shared" si="15"/>
        <v>0</v>
      </c>
      <c r="AO235" s="98" t="e">
        <f>#REF!+#REF!+#REF!+#REF!+#REF!+#REF!+#REF!+AK235+AM235+AI235</f>
        <v>#REF!</v>
      </c>
    </row>
    <row r="236" spans="1:41" x14ac:dyDescent="0.3">
      <c r="A236" s="98" t="e">
        <f>VLOOKUP(E236,[1]Validation!$G$2:$H$39,2)</f>
        <v>#N/A</v>
      </c>
      <c r="B236" s="98">
        <v>309</v>
      </c>
      <c r="C236" s="98">
        <f>COUNTIF(E:E,E236)</f>
        <v>0</v>
      </c>
      <c r="V236" s="102">
        <f>IFERROR(VLOOKUP(U236,[1]Validation!$A$22:$B$24,2,),0)</f>
        <v>0</v>
      </c>
      <c r="X236" s="102">
        <f>IFERROR(VLOOKUP(W236,[1]Validation!$A$21:$C$24,3,),0)</f>
        <v>0</v>
      </c>
      <c r="Z236" s="102">
        <f>IFERROR(VLOOKUP(Y236,[1]Validation!$A$22:$D$24,4,),0)</f>
        <v>0</v>
      </c>
      <c r="AA236" s="102" t="e">
        <f>#REF!+#REF!</f>
        <v>#REF!</v>
      </c>
      <c r="AB236" s="102">
        <f t="shared" si="12"/>
        <v>0</v>
      </c>
      <c r="AI236" s="98">
        <f t="shared" si="13"/>
        <v>0</v>
      </c>
      <c r="AK236" s="98">
        <f t="shared" si="14"/>
        <v>0</v>
      </c>
      <c r="AM236" s="98">
        <f t="shared" si="15"/>
        <v>0</v>
      </c>
      <c r="AO236" s="98" t="e">
        <f>#REF!+#REF!+#REF!+#REF!+#REF!+#REF!+#REF!+AK236+AM236+AI236</f>
        <v>#REF!</v>
      </c>
    </row>
    <row r="237" spans="1:41" x14ac:dyDescent="0.3">
      <c r="A237" s="98" t="e">
        <f>VLOOKUP(E237,[1]Validation!$G$2:$H$39,2)</f>
        <v>#N/A</v>
      </c>
      <c r="B237" s="98">
        <v>309</v>
      </c>
      <c r="C237" s="98">
        <f>COUNTIF(E:E,E237)</f>
        <v>0</v>
      </c>
      <c r="V237" s="102">
        <f>IFERROR(VLOOKUP(U237,[1]Validation!$A$22:$B$24,2,),0)</f>
        <v>0</v>
      </c>
      <c r="X237" s="102">
        <f>IFERROR(VLOOKUP(W237,[1]Validation!$A$21:$C$24,3,),0)</f>
        <v>0</v>
      </c>
      <c r="Z237" s="102">
        <f>IFERROR(VLOOKUP(Y237,[1]Validation!$A$22:$D$24,4,),0)</f>
        <v>0</v>
      </c>
      <c r="AA237" s="102" t="e">
        <f>#REF!+#REF!</f>
        <v>#REF!</v>
      </c>
      <c r="AB237" s="102">
        <f t="shared" si="12"/>
        <v>0</v>
      </c>
      <c r="AI237" s="98">
        <f t="shared" si="13"/>
        <v>0</v>
      </c>
      <c r="AK237" s="98">
        <f t="shared" si="14"/>
        <v>0</v>
      </c>
      <c r="AM237" s="98">
        <f t="shared" si="15"/>
        <v>0</v>
      </c>
      <c r="AO237" s="98" t="e">
        <f>#REF!+#REF!+#REF!+#REF!+#REF!+#REF!+#REF!+AK237+AM237+AI237</f>
        <v>#REF!</v>
      </c>
    </row>
    <row r="238" spans="1:41" x14ac:dyDescent="0.3">
      <c r="A238" s="98" t="e">
        <f>VLOOKUP(E238,[1]Validation!$G$2:$H$39,2)</f>
        <v>#N/A</v>
      </c>
      <c r="B238" s="98">
        <v>309</v>
      </c>
      <c r="C238" s="98">
        <f>COUNTIF(E:E,E238)</f>
        <v>0</v>
      </c>
      <c r="V238" s="102">
        <f>IFERROR(VLOOKUP(U238,[1]Validation!$A$22:$B$24,2,),0)</f>
        <v>0</v>
      </c>
      <c r="X238" s="102">
        <f>IFERROR(VLOOKUP(W238,[1]Validation!$A$21:$C$24,3,),0)</f>
        <v>0</v>
      </c>
      <c r="Z238" s="102">
        <f>IFERROR(VLOOKUP(Y238,[1]Validation!$A$22:$D$24,4,),0)</f>
        <v>0</v>
      </c>
      <c r="AA238" s="102" t="e">
        <f>#REF!+#REF!</f>
        <v>#REF!</v>
      </c>
      <c r="AB238" s="102">
        <f t="shared" si="12"/>
        <v>0</v>
      </c>
      <c r="AI238" s="98">
        <f t="shared" si="13"/>
        <v>0</v>
      </c>
      <c r="AK238" s="98">
        <f t="shared" si="14"/>
        <v>0</v>
      </c>
      <c r="AM238" s="98">
        <f t="shared" si="15"/>
        <v>0</v>
      </c>
      <c r="AO238" s="98" t="e">
        <f>#REF!+#REF!+#REF!+#REF!+#REF!+#REF!+#REF!+AK238+AM238+AI238</f>
        <v>#REF!</v>
      </c>
    </row>
    <row r="239" spans="1:41" x14ac:dyDescent="0.3">
      <c r="A239" s="98" t="e">
        <f>VLOOKUP(E239,[1]Validation!$G$2:$H$39,2)</f>
        <v>#N/A</v>
      </c>
      <c r="B239" s="98">
        <v>309</v>
      </c>
      <c r="C239" s="98">
        <f>COUNTIF(E:E,E239)</f>
        <v>0</v>
      </c>
      <c r="V239" s="102">
        <f>IFERROR(VLOOKUP(U239,[1]Validation!$A$22:$B$24,2,),0)</f>
        <v>0</v>
      </c>
      <c r="X239" s="102">
        <f>IFERROR(VLOOKUP(W239,[1]Validation!$A$21:$C$24,3,),0)</f>
        <v>0</v>
      </c>
      <c r="Z239" s="102">
        <f>IFERROR(VLOOKUP(Y239,[1]Validation!$A$22:$D$24,4,),0)</f>
        <v>0</v>
      </c>
      <c r="AA239" s="102" t="e">
        <f>#REF!+#REF!</f>
        <v>#REF!</v>
      </c>
      <c r="AB239" s="102">
        <f t="shared" si="12"/>
        <v>0</v>
      </c>
      <c r="AI239" s="98">
        <f t="shared" si="13"/>
        <v>0</v>
      </c>
      <c r="AK239" s="98">
        <f t="shared" si="14"/>
        <v>0</v>
      </c>
      <c r="AM239" s="98">
        <f t="shared" si="15"/>
        <v>0</v>
      </c>
      <c r="AO239" s="98" t="e">
        <f>#REF!+#REF!+#REF!+#REF!+#REF!+#REF!+#REF!+AK239+AM239+AI239</f>
        <v>#REF!</v>
      </c>
    </row>
    <row r="240" spans="1:41" x14ac:dyDescent="0.3">
      <c r="A240" s="98" t="e">
        <f>VLOOKUP(E240,[1]Validation!$G$2:$H$39,2)</f>
        <v>#N/A</v>
      </c>
      <c r="B240" s="98">
        <v>309</v>
      </c>
      <c r="C240" s="98">
        <f>COUNTIF(E:E,E240)</f>
        <v>0</v>
      </c>
      <c r="V240" s="102">
        <f>IFERROR(VLOOKUP(U240,[1]Validation!$A$22:$B$24,2,),0)</f>
        <v>0</v>
      </c>
      <c r="X240" s="102">
        <f>IFERROR(VLOOKUP(W240,[1]Validation!$A$21:$C$24,3,),0)</f>
        <v>0</v>
      </c>
      <c r="Z240" s="102">
        <f>IFERROR(VLOOKUP(Y240,[1]Validation!$A$22:$D$24,4,),0)</f>
        <v>0</v>
      </c>
      <c r="AA240" s="102" t="e">
        <f>#REF!+#REF!</f>
        <v>#REF!</v>
      </c>
      <c r="AB240" s="102">
        <f t="shared" si="12"/>
        <v>0</v>
      </c>
      <c r="AI240" s="98">
        <f t="shared" si="13"/>
        <v>0</v>
      </c>
      <c r="AK240" s="98">
        <f t="shared" si="14"/>
        <v>0</v>
      </c>
      <c r="AM240" s="98">
        <f t="shared" si="15"/>
        <v>0</v>
      </c>
      <c r="AO240" s="98" t="e">
        <f>#REF!+#REF!+#REF!+#REF!+#REF!+#REF!+#REF!+AK240+AM240+AI240</f>
        <v>#REF!</v>
      </c>
    </row>
    <row r="241" spans="1:41" x14ac:dyDescent="0.3">
      <c r="A241" s="98" t="e">
        <f>VLOOKUP(E241,[1]Validation!$G$2:$H$39,2)</f>
        <v>#N/A</v>
      </c>
      <c r="B241" s="98">
        <v>309</v>
      </c>
      <c r="C241" s="98">
        <f>COUNTIF(E:E,E241)</f>
        <v>0</v>
      </c>
      <c r="V241" s="102">
        <f>IFERROR(VLOOKUP(U241,[1]Validation!$A$22:$B$24,2,),0)</f>
        <v>0</v>
      </c>
      <c r="X241" s="102">
        <f>IFERROR(VLOOKUP(W241,[1]Validation!$A$21:$C$24,3,),0)</f>
        <v>0</v>
      </c>
      <c r="Z241" s="102">
        <f>IFERROR(VLOOKUP(Y241,[1]Validation!$A$22:$D$24,4,),0)</f>
        <v>0</v>
      </c>
      <c r="AA241" s="102" t="e">
        <f>#REF!+#REF!</f>
        <v>#REF!</v>
      </c>
      <c r="AB241" s="102">
        <f t="shared" si="12"/>
        <v>0</v>
      </c>
      <c r="AI241" s="98">
        <f t="shared" si="13"/>
        <v>0</v>
      </c>
      <c r="AK241" s="98">
        <f t="shared" si="14"/>
        <v>0</v>
      </c>
      <c r="AM241" s="98">
        <f t="shared" si="15"/>
        <v>0</v>
      </c>
      <c r="AO241" s="98" t="e">
        <f>#REF!+#REF!+#REF!+#REF!+#REF!+#REF!+#REF!+AK241+AM241+AI241</f>
        <v>#REF!</v>
      </c>
    </row>
    <row r="242" spans="1:41" x14ac:dyDescent="0.3">
      <c r="A242" s="98" t="e">
        <f>VLOOKUP(E242,[1]Validation!$G$2:$H$39,2)</f>
        <v>#N/A</v>
      </c>
      <c r="B242" s="98">
        <v>309</v>
      </c>
      <c r="C242" s="98">
        <f>COUNTIF(E:E,E242)</f>
        <v>0</v>
      </c>
      <c r="V242" s="102">
        <f>IFERROR(VLOOKUP(U242,[1]Validation!$A$22:$B$24,2,),0)</f>
        <v>0</v>
      </c>
      <c r="X242" s="102">
        <f>IFERROR(VLOOKUP(W242,[1]Validation!$A$21:$C$24,3,),0)</f>
        <v>0</v>
      </c>
      <c r="Z242" s="102">
        <f>IFERROR(VLOOKUP(Y242,[1]Validation!$A$22:$D$24,4,),0)</f>
        <v>0</v>
      </c>
      <c r="AA242" s="102" t="e">
        <f>#REF!+#REF!</f>
        <v>#REF!</v>
      </c>
      <c r="AB242" s="102">
        <f t="shared" si="12"/>
        <v>0</v>
      </c>
      <c r="AI242" s="98">
        <f t="shared" si="13"/>
        <v>0</v>
      </c>
      <c r="AK242" s="98">
        <f t="shared" si="14"/>
        <v>0</v>
      </c>
      <c r="AM242" s="98">
        <f t="shared" si="15"/>
        <v>0</v>
      </c>
      <c r="AO242" s="98" t="e">
        <f>#REF!+#REF!+#REF!+#REF!+#REF!+#REF!+#REF!+AK242+AM242+AI242</f>
        <v>#REF!</v>
      </c>
    </row>
    <row r="243" spans="1:41" x14ac:dyDescent="0.3">
      <c r="A243" s="98" t="e">
        <f>VLOOKUP(E243,[1]Validation!$G$2:$H$39,2)</f>
        <v>#N/A</v>
      </c>
      <c r="B243" s="98">
        <v>309</v>
      </c>
      <c r="C243" s="98">
        <f>COUNTIF(E:E,E243)</f>
        <v>0</v>
      </c>
      <c r="V243" s="102">
        <f>IFERROR(VLOOKUP(U243,[1]Validation!$A$22:$B$24,2,),0)</f>
        <v>0</v>
      </c>
      <c r="X243" s="102">
        <f>IFERROR(VLOOKUP(W243,[1]Validation!$A$21:$C$24,3,),0)</f>
        <v>0</v>
      </c>
      <c r="Z243" s="102">
        <f>IFERROR(VLOOKUP(Y243,[1]Validation!$A$22:$D$24,4,),0)</f>
        <v>0</v>
      </c>
      <c r="AA243" s="102" t="e">
        <f>#REF!+#REF!</f>
        <v>#REF!</v>
      </c>
      <c r="AB243" s="102">
        <f t="shared" si="12"/>
        <v>0</v>
      </c>
      <c r="AI243" s="98">
        <f t="shared" si="13"/>
        <v>0</v>
      </c>
      <c r="AK243" s="98">
        <f t="shared" si="14"/>
        <v>0</v>
      </c>
      <c r="AM243" s="98">
        <f t="shared" si="15"/>
        <v>0</v>
      </c>
      <c r="AO243" s="98" t="e">
        <f>#REF!+#REF!+#REF!+#REF!+#REF!+#REF!+#REF!+AK243+AM243+AI243</f>
        <v>#REF!</v>
      </c>
    </row>
    <row r="244" spans="1:41" x14ac:dyDescent="0.3">
      <c r="A244" s="98" t="e">
        <f>VLOOKUP(E244,[1]Validation!$G$2:$H$39,2)</f>
        <v>#N/A</v>
      </c>
      <c r="B244" s="98">
        <v>309</v>
      </c>
      <c r="C244" s="98">
        <f>COUNTIF(E:E,E244)</f>
        <v>0</v>
      </c>
      <c r="V244" s="102">
        <f>IFERROR(VLOOKUP(U244,[1]Validation!$A$22:$B$24,2,),0)</f>
        <v>0</v>
      </c>
      <c r="X244" s="102">
        <f>IFERROR(VLOOKUP(W244,[1]Validation!$A$21:$C$24,3,),0)</f>
        <v>0</v>
      </c>
      <c r="Z244" s="102">
        <f>IFERROR(VLOOKUP(Y244,[1]Validation!$A$22:$D$24,4,),0)</f>
        <v>0</v>
      </c>
      <c r="AA244" s="102" t="e">
        <f>#REF!+#REF!</f>
        <v>#REF!</v>
      </c>
      <c r="AB244" s="102">
        <f t="shared" si="12"/>
        <v>0</v>
      </c>
      <c r="AI244" s="98">
        <f t="shared" si="13"/>
        <v>0</v>
      </c>
      <c r="AK244" s="98">
        <f t="shared" si="14"/>
        <v>0</v>
      </c>
      <c r="AM244" s="98">
        <f t="shared" si="15"/>
        <v>0</v>
      </c>
      <c r="AO244" s="98" t="e">
        <f>#REF!+#REF!+#REF!+#REF!+#REF!+#REF!+#REF!+AK244+AM244+AI244</f>
        <v>#REF!</v>
      </c>
    </row>
    <row r="245" spans="1:41" x14ac:dyDescent="0.3">
      <c r="A245" s="98" t="e">
        <f>VLOOKUP(E245,[1]Validation!$G$2:$H$39,2)</f>
        <v>#N/A</v>
      </c>
      <c r="B245" s="98">
        <v>309</v>
      </c>
      <c r="C245" s="98">
        <f>COUNTIF(E:E,E245)</f>
        <v>0</v>
      </c>
      <c r="V245" s="102">
        <f>IFERROR(VLOOKUP(U245,[1]Validation!$A$22:$B$24,2,),0)</f>
        <v>0</v>
      </c>
      <c r="X245" s="102">
        <f>IFERROR(VLOOKUP(W245,[1]Validation!$A$21:$C$24,3,),0)</f>
        <v>0</v>
      </c>
      <c r="Z245" s="102">
        <f>IFERROR(VLOOKUP(Y245,[1]Validation!$A$22:$D$24,4,),0)</f>
        <v>0</v>
      </c>
      <c r="AA245" s="102" t="e">
        <f>#REF!+#REF!</f>
        <v>#REF!</v>
      </c>
      <c r="AB245" s="102">
        <f t="shared" si="12"/>
        <v>0</v>
      </c>
      <c r="AI245" s="98">
        <f t="shared" si="13"/>
        <v>0</v>
      </c>
      <c r="AK245" s="98">
        <f t="shared" si="14"/>
        <v>0</v>
      </c>
      <c r="AM245" s="98">
        <f t="shared" si="15"/>
        <v>0</v>
      </c>
      <c r="AO245" s="98" t="e">
        <f>#REF!+#REF!+#REF!+#REF!+#REF!+#REF!+#REF!+AK245+AM245+AI245</f>
        <v>#REF!</v>
      </c>
    </row>
    <row r="246" spans="1:41" x14ac:dyDescent="0.3">
      <c r="A246" s="98" t="e">
        <f>VLOOKUP(E246,[1]Validation!$G$2:$H$39,2)</f>
        <v>#N/A</v>
      </c>
      <c r="B246" s="98">
        <v>309</v>
      </c>
      <c r="C246" s="98">
        <f>COUNTIF(E:E,E246)</f>
        <v>0</v>
      </c>
      <c r="V246" s="102">
        <f>IFERROR(VLOOKUP(U246,[1]Validation!$A$22:$B$24,2,),0)</f>
        <v>0</v>
      </c>
      <c r="X246" s="102">
        <f>IFERROR(VLOOKUP(W246,[1]Validation!$A$21:$C$24,3,),0)</f>
        <v>0</v>
      </c>
      <c r="Z246" s="102">
        <f>IFERROR(VLOOKUP(Y246,[1]Validation!$A$22:$D$24,4,),0)</f>
        <v>0</v>
      </c>
      <c r="AA246" s="102" t="e">
        <f>#REF!+#REF!</f>
        <v>#REF!</v>
      </c>
      <c r="AB246" s="102">
        <f t="shared" si="12"/>
        <v>0</v>
      </c>
      <c r="AI246" s="98">
        <f t="shared" si="13"/>
        <v>0</v>
      </c>
      <c r="AK246" s="98">
        <f t="shared" si="14"/>
        <v>0</v>
      </c>
      <c r="AM246" s="98">
        <f t="shared" si="15"/>
        <v>0</v>
      </c>
      <c r="AO246" s="98" t="e">
        <f>#REF!+#REF!+#REF!+#REF!+#REF!+#REF!+#REF!+AK246+AM246+AI246</f>
        <v>#REF!</v>
      </c>
    </row>
    <row r="247" spans="1:41" x14ac:dyDescent="0.3">
      <c r="A247" s="98" t="e">
        <f>VLOOKUP(E247,[1]Validation!$G$2:$H$39,2)</f>
        <v>#N/A</v>
      </c>
      <c r="B247" s="98">
        <v>309</v>
      </c>
      <c r="C247" s="98">
        <f>COUNTIF(E:E,E247)</f>
        <v>0</v>
      </c>
      <c r="V247" s="102">
        <f>IFERROR(VLOOKUP(U247,[1]Validation!$A$22:$B$24,2,),0)</f>
        <v>0</v>
      </c>
      <c r="X247" s="102">
        <f>IFERROR(VLOOKUP(W247,[1]Validation!$A$21:$C$24,3,),0)</f>
        <v>0</v>
      </c>
      <c r="Z247" s="102">
        <f>IFERROR(VLOOKUP(Y247,[1]Validation!$A$22:$D$24,4,),0)</f>
        <v>0</v>
      </c>
      <c r="AA247" s="102" t="e">
        <f>#REF!+#REF!</f>
        <v>#REF!</v>
      </c>
      <c r="AB247" s="102">
        <f t="shared" si="12"/>
        <v>0</v>
      </c>
      <c r="AI247" s="98">
        <f t="shared" si="13"/>
        <v>0</v>
      </c>
      <c r="AK247" s="98">
        <f t="shared" si="14"/>
        <v>0</v>
      </c>
      <c r="AM247" s="98">
        <f t="shared" si="15"/>
        <v>0</v>
      </c>
      <c r="AO247" s="98" t="e">
        <f>#REF!+#REF!+#REF!+#REF!+#REF!+#REF!+#REF!+AK247+AM247+AI247</f>
        <v>#REF!</v>
      </c>
    </row>
    <row r="248" spans="1:41" x14ac:dyDescent="0.3">
      <c r="A248" s="98" t="e">
        <f>VLOOKUP(E248,[1]Validation!$G$2:$H$39,2)</f>
        <v>#N/A</v>
      </c>
      <c r="B248" s="98">
        <v>309</v>
      </c>
      <c r="C248" s="98">
        <f>COUNTIF(E:E,E248)</f>
        <v>0</v>
      </c>
      <c r="V248" s="102">
        <f>IFERROR(VLOOKUP(U248,[1]Validation!$A$22:$B$24,2,),0)</f>
        <v>0</v>
      </c>
      <c r="X248" s="102">
        <f>IFERROR(VLOOKUP(W248,[1]Validation!$A$21:$C$24,3,),0)</f>
        <v>0</v>
      </c>
      <c r="Z248" s="102">
        <f>IFERROR(VLOOKUP(Y248,[1]Validation!$A$22:$D$24,4,),0)</f>
        <v>0</v>
      </c>
      <c r="AA248" s="102" t="e">
        <f>#REF!+#REF!</f>
        <v>#REF!</v>
      </c>
      <c r="AB248" s="102">
        <f t="shared" si="12"/>
        <v>0</v>
      </c>
      <c r="AI248" s="98">
        <f t="shared" si="13"/>
        <v>0</v>
      </c>
      <c r="AK248" s="98">
        <f t="shared" si="14"/>
        <v>0</v>
      </c>
      <c r="AM248" s="98">
        <f t="shared" si="15"/>
        <v>0</v>
      </c>
      <c r="AO248" s="98" t="e">
        <f>#REF!+#REF!+#REF!+#REF!+#REF!+#REF!+#REF!+AK248+AM248+AI248</f>
        <v>#REF!</v>
      </c>
    </row>
    <row r="249" spans="1:41" x14ac:dyDescent="0.3">
      <c r="A249" s="98" t="e">
        <f>VLOOKUP(E249,[1]Validation!$G$2:$H$39,2)</f>
        <v>#N/A</v>
      </c>
      <c r="B249" s="98">
        <v>309</v>
      </c>
      <c r="C249" s="98">
        <f>COUNTIF(E:E,E249)</f>
        <v>0</v>
      </c>
      <c r="V249" s="102">
        <f>IFERROR(VLOOKUP(U249,[1]Validation!$A$22:$B$24,2,),0)</f>
        <v>0</v>
      </c>
      <c r="X249" s="102">
        <f>IFERROR(VLOOKUP(W249,[1]Validation!$A$21:$C$24,3,),0)</f>
        <v>0</v>
      </c>
      <c r="Z249" s="102">
        <f>IFERROR(VLOOKUP(Y249,[1]Validation!$A$22:$D$24,4,),0)</f>
        <v>0</v>
      </c>
      <c r="AA249" s="102" t="e">
        <f>#REF!+#REF!</f>
        <v>#REF!</v>
      </c>
      <c r="AB249" s="102">
        <f t="shared" si="12"/>
        <v>0</v>
      </c>
      <c r="AI249" s="98">
        <f t="shared" si="13"/>
        <v>0</v>
      </c>
      <c r="AK249" s="98">
        <f t="shared" si="14"/>
        <v>0</v>
      </c>
      <c r="AM249" s="98">
        <f t="shared" si="15"/>
        <v>0</v>
      </c>
      <c r="AO249" s="98" t="e">
        <f>#REF!+#REF!+#REF!+#REF!+#REF!+#REF!+#REF!+AK249+AM249+AI249</f>
        <v>#REF!</v>
      </c>
    </row>
    <row r="250" spans="1:41" x14ac:dyDescent="0.3">
      <c r="A250" s="98" t="e">
        <f>VLOOKUP(E250,[1]Validation!$G$2:$H$39,2)</f>
        <v>#N/A</v>
      </c>
      <c r="B250" s="98">
        <v>309</v>
      </c>
      <c r="C250" s="98">
        <f>COUNTIF(E:E,E250)</f>
        <v>0</v>
      </c>
      <c r="V250" s="102">
        <f>IFERROR(VLOOKUP(U250,[1]Validation!$A$22:$B$24,2,),0)</f>
        <v>0</v>
      </c>
      <c r="X250" s="102">
        <f>IFERROR(VLOOKUP(W250,[1]Validation!$A$21:$C$24,3,),0)</f>
        <v>0</v>
      </c>
      <c r="Z250" s="102">
        <f>IFERROR(VLOOKUP(Y250,[1]Validation!$A$22:$D$24,4,),0)</f>
        <v>0</v>
      </c>
      <c r="AA250" s="102" t="e">
        <f>#REF!+#REF!</f>
        <v>#REF!</v>
      </c>
      <c r="AB250" s="102">
        <f t="shared" si="12"/>
        <v>0</v>
      </c>
      <c r="AI250" s="98">
        <f t="shared" si="13"/>
        <v>0</v>
      </c>
      <c r="AK250" s="98">
        <f t="shared" si="14"/>
        <v>0</v>
      </c>
      <c r="AM250" s="98">
        <f t="shared" si="15"/>
        <v>0</v>
      </c>
      <c r="AO250" s="98" t="e">
        <f>#REF!+#REF!+#REF!+#REF!+#REF!+#REF!+#REF!+AK250+AM250+AI250</f>
        <v>#REF!</v>
      </c>
    </row>
    <row r="251" spans="1:41" x14ac:dyDescent="0.3">
      <c r="A251" s="98" t="e">
        <f>VLOOKUP(E251,[1]Validation!$G$2:$H$39,2)</f>
        <v>#N/A</v>
      </c>
      <c r="B251" s="98">
        <v>309</v>
      </c>
      <c r="C251" s="98">
        <f>COUNTIF(E:E,E251)</f>
        <v>0</v>
      </c>
      <c r="V251" s="102">
        <f>IFERROR(VLOOKUP(U251,[1]Validation!$A$22:$B$24,2,),0)</f>
        <v>0</v>
      </c>
      <c r="X251" s="102">
        <f>IFERROR(VLOOKUP(W251,[1]Validation!$A$21:$C$24,3,),0)</f>
        <v>0</v>
      </c>
      <c r="Z251" s="102">
        <f>IFERROR(VLOOKUP(Y251,[1]Validation!$A$22:$D$24,4,),0)</f>
        <v>0</v>
      </c>
      <c r="AA251" s="102" t="e">
        <f>#REF!+#REF!</f>
        <v>#REF!</v>
      </c>
      <c r="AB251" s="102">
        <f t="shared" si="12"/>
        <v>0</v>
      </c>
      <c r="AI251" s="98">
        <f t="shared" si="13"/>
        <v>0</v>
      </c>
      <c r="AK251" s="98">
        <f t="shared" si="14"/>
        <v>0</v>
      </c>
      <c r="AM251" s="98">
        <f t="shared" si="15"/>
        <v>0</v>
      </c>
      <c r="AO251" s="98" t="e">
        <f>#REF!+#REF!+#REF!+#REF!+#REF!+#REF!+#REF!+AK251+AM251+AI251</f>
        <v>#REF!</v>
      </c>
    </row>
    <row r="252" spans="1:41" x14ac:dyDescent="0.3">
      <c r="A252" s="98" t="e">
        <f>VLOOKUP(E252,[1]Validation!$G$2:$H$39,2)</f>
        <v>#N/A</v>
      </c>
      <c r="B252" s="98">
        <v>309</v>
      </c>
      <c r="C252" s="98">
        <f>COUNTIF(E:E,E252)</f>
        <v>0</v>
      </c>
      <c r="V252" s="102">
        <f>IFERROR(VLOOKUP(U252,[1]Validation!$A$22:$B$24,2,),0)</f>
        <v>0</v>
      </c>
      <c r="X252" s="102">
        <f>IFERROR(VLOOKUP(W252,[1]Validation!$A$21:$C$24,3,),0)</f>
        <v>0</v>
      </c>
      <c r="Z252" s="102">
        <f>IFERROR(VLOOKUP(Y252,[1]Validation!$A$22:$D$24,4,),0)</f>
        <v>0</v>
      </c>
      <c r="AA252" s="102" t="e">
        <f>#REF!+#REF!</f>
        <v>#REF!</v>
      </c>
      <c r="AB252" s="102">
        <f t="shared" si="12"/>
        <v>0</v>
      </c>
      <c r="AI252" s="98">
        <f t="shared" si="13"/>
        <v>0</v>
      </c>
      <c r="AK252" s="98">
        <f t="shared" si="14"/>
        <v>0</v>
      </c>
      <c r="AM252" s="98">
        <f t="shared" si="15"/>
        <v>0</v>
      </c>
      <c r="AO252" s="98" t="e">
        <f>#REF!+#REF!+#REF!+#REF!+#REF!+#REF!+#REF!+AK252+AM252+AI252</f>
        <v>#REF!</v>
      </c>
    </row>
    <row r="253" spans="1:41" x14ac:dyDescent="0.3">
      <c r="A253" s="98" t="e">
        <f>VLOOKUP(E253,[1]Validation!$G$2:$H$39,2)</f>
        <v>#N/A</v>
      </c>
      <c r="B253" s="98">
        <v>309</v>
      </c>
      <c r="C253" s="98">
        <f>COUNTIF(E:E,E253)</f>
        <v>0</v>
      </c>
      <c r="V253" s="102">
        <f>IFERROR(VLOOKUP(U253,[1]Validation!$A$22:$B$24,2,),0)</f>
        <v>0</v>
      </c>
      <c r="X253" s="102">
        <f>IFERROR(VLOOKUP(W253,[1]Validation!$A$21:$C$24,3,),0)</f>
        <v>0</v>
      </c>
      <c r="Z253" s="102">
        <f>IFERROR(VLOOKUP(Y253,[1]Validation!$A$22:$D$24,4,),0)</f>
        <v>0</v>
      </c>
      <c r="AA253" s="102" t="e">
        <f>#REF!+#REF!</f>
        <v>#REF!</v>
      </c>
      <c r="AB253" s="102">
        <f t="shared" si="12"/>
        <v>0</v>
      </c>
      <c r="AI253" s="98">
        <f t="shared" si="13"/>
        <v>0</v>
      </c>
      <c r="AK253" s="98">
        <f t="shared" si="14"/>
        <v>0</v>
      </c>
      <c r="AM253" s="98">
        <f t="shared" si="15"/>
        <v>0</v>
      </c>
      <c r="AO253" s="98" t="e">
        <f>#REF!+#REF!+#REF!+#REF!+#REF!+#REF!+#REF!+AK253+AM253+AI253</f>
        <v>#REF!</v>
      </c>
    </row>
    <row r="254" spans="1:41" x14ac:dyDescent="0.3">
      <c r="A254" s="98" t="e">
        <f>VLOOKUP(E254,[1]Validation!$G$2:$H$39,2)</f>
        <v>#N/A</v>
      </c>
      <c r="B254" s="98">
        <v>309</v>
      </c>
      <c r="C254" s="98">
        <f>COUNTIF(E:E,E254)</f>
        <v>0</v>
      </c>
      <c r="V254" s="102">
        <f>IFERROR(VLOOKUP(U254,[1]Validation!$A$22:$B$24,2,),0)</f>
        <v>0</v>
      </c>
      <c r="X254" s="102">
        <f>IFERROR(VLOOKUP(W254,[1]Validation!$A$21:$C$24,3,),0)</f>
        <v>0</v>
      </c>
      <c r="Z254" s="102">
        <f>IFERROR(VLOOKUP(Y254,[1]Validation!$A$22:$D$24,4,),0)</f>
        <v>0</v>
      </c>
      <c r="AA254" s="102" t="e">
        <f>#REF!+#REF!</f>
        <v>#REF!</v>
      </c>
      <c r="AB254" s="102">
        <f t="shared" si="12"/>
        <v>0</v>
      </c>
      <c r="AI254" s="98">
        <f t="shared" si="13"/>
        <v>0</v>
      </c>
      <c r="AK254" s="98">
        <f t="shared" si="14"/>
        <v>0</v>
      </c>
      <c r="AM254" s="98">
        <f t="shared" si="15"/>
        <v>0</v>
      </c>
      <c r="AO254" s="98" t="e">
        <f>#REF!+#REF!+#REF!+#REF!+#REF!+#REF!+#REF!+AK254+AM254+AI254</f>
        <v>#REF!</v>
      </c>
    </row>
    <row r="255" spans="1:41" x14ac:dyDescent="0.3">
      <c r="A255" s="98" t="e">
        <f>VLOOKUP(E255,[1]Validation!$G$2:$H$39,2)</f>
        <v>#N/A</v>
      </c>
      <c r="B255" s="98">
        <v>309</v>
      </c>
      <c r="C255" s="98">
        <f>COUNTIF(E:E,E255)</f>
        <v>0</v>
      </c>
      <c r="V255" s="102">
        <f>IFERROR(VLOOKUP(U255,[1]Validation!$A$22:$B$24,2,),0)</f>
        <v>0</v>
      </c>
      <c r="X255" s="102">
        <f>IFERROR(VLOOKUP(W255,[1]Validation!$A$21:$C$24,3,),0)</f>
        <v>0</v>
      </c>
      <c r="Z255" s="102">
        <f>IFERROR(VLOOKUP(Y255,[1]Validation!$A$22:$D$24,4,),0)</f>
        <v>0</v>
      </c>
      <c r="AA255" s="102" t="e">
        <f>#REF!+#REF!</f>
        <v>#REF!</v>
      </c>
      <c r="AB255" s="102">
        <f t="shared" si="12"/>
        <v>0</v>
      </c>
      <c r="AI255" s="98">
        <f t="shared" si="13"/>
        <v>0</v>
      </c>
      <c r="AK255" s="98">
        <f t="shared" si="14"/>
        <v>0</v>
      </c>
      <c r="AM255" s="98">
        <f t="shared" si="15"/>
        <v>0</v>
      </c>
      <c r="AO255" s="98" t="e">
        <f>#REF!+#REF!+#REF!+#REF!+#REF!+#REF!+#REF!+AK255+AM255+AI255</f>
        <v>#REF!</v>
      </c>
    </row>
    <row r="256" spans="1:41" x14ac:dyDescent="0.3">
      <c r="A256" s="98" t="e">
        <f>VLOOKUP(E256,[1]Validation!$G$2:$H$39,2)</f>
        <v>#N/A</v>
      </c>
      <c r="B256" s="98">
        <v>309</v>
      </c>
      <c r="C256" s="98">
        <f>COUNTIF(E:E,E256)</f>
        <v>0</v>
      </c>
      <c r="V256" s="102">
        <f>IFERROR(VLOOKUP(U256,[1]Validation!$A$22:$B$24,2,),0)</f>
        <v>0</v>
      </c>
      <c r="X256" s="102">
        <f>IFERROR(VLOOKUP(W256,[1]Validation!$A$21:$C$24,3,),0)</f>
        <v>0</v>
      </c>
      <c r="Z256" s="102">
        <f>IFERROR(VLOOKUP(Y256,[1]Validation!$A$22:$D$24,4,),0)</f>
        <v>0</v>
      </c>
      <c r="AA256" s="102" t="e">
        <f>#REF!+#REF!</f>
        <v>#REF!</v>
      </c>
      <c r="AB256" s="102">
        <f t="shared" ref="AB256:AB319" si="16">IFERROR(V256+X256+Z256+AA256,0)</f>
        <v>0</v>
      </c>
      <c r="AI256" s="98">
        <f t="shared" ref="AI256:AI319" si="17">COUNTA(AF256:AH256)</f>
        <v>0</v>
      </c>
      <c r="AK256" s="98">
        <f t="shared" ref="AK256:AK319" si="18">COUNTA(AJ256)</f>
        <v>0</v>
      </c>
      <c r="AM256" s="98">
        <f t="shared" ref="AM256:AM319" si="19">COUNTA(AL256)</f>
        <v>0</v>
      </c>
      <c r="AO256" s="98" t="e">
        <f>#REF!+#REF!+#REF!+#REF!+#REF!+#REF!+#REF!+AK256+AM256+AI256</f>
        <v>#REF!</v>
      </c>
    </row>
    <row r="257" spans="1:41" x14ac:dyDescent="0.3">
      <c r="A257" s="98" t="e">
        <f>VLOOKUP(E257,[1]Validation!$G$2:$H$39,2)</f>
        <v>#N/A</v>
      </c>
      <c r="B257" s="98">
        <v>309</v>
      </c>
      <c r="C257" s="98">
        <f>COUNTIF(E:E,E257)</f>
        <v>0</v>
      </c>
      <c r="V257" s="102">
        <f>IFERROR(VLOOKUP(U257,[1]Validation!$A$22:$B$24,2,),0)</f>
        <v>0</v>
      </c>
      <c r="X257" s="102">
        <f>IFERROR(VLOOKUP(W257,[1]Validation!$A$21:$C$24,3,),0)</f>
        <v>0</v>
      </c>
      <c r="Z257" s="102">
        <f>IFERROR(VLOOKUP(Y257,[1]Validation!$A$22:$D$24,4,),0)</f>
        <v>0</v>
      </c>
      <c r="AA257" s="102" t="e">
        <f>#REF!+#REF!</f>
        <v>#REF!</v>
      </c>
      <c r="AB257" s="102">
        <f t="shared" si="16"/>
        <v>0</v>
      </c>
      <c r="AI257" s="98">
        <f t="shared" si="17"/>
        <v>0</v>
      </c>
      <c r="AK257" s="98">
        <f t="shared" si="18"/>
        <v>0</v>
      </c>
      <c r="AM257" s="98">
        <f t="shared" si="19"/>
        <v>0</v>
      </c>
      <c r="AO257" s="98" t="e">
        <f>#REF!+#REF!+#REF!+#REF!+#REF!+#REF!+#REF!+AK257+AM257+AI257</f>
        <v>#REF!</v>
      </c>
    </row>
    <row r="258" spans="1:41" x14ac:dyDescent="0.3">
      <c r="A258" s="98" t="e">
        <f>VLOOKUP(E258,[1]Validation!$G$2:$H$39,2)</f>
        <v>#N/A</v>
      </c>
      <c r="B258" s="98">
        <v>309</v>
      </c>
      <c r="C258" s="98">
        <f>COUNTIF(E:E,E258)</f>
        <v>0</v>
      </c>
      <c r="V258" s="102">
        <f>IFERROR(VLOOKUP(U258,[1]Validation!$A$22:$B$24,2,),0)</f>
        <v>0</v>
      </c>
      <c r="X258" s="102">
        <f>IFERROR(VLOOKUP(W258,[1]Validation!$A$21:$C$24,3,),0)</f>
        <v>0</v>
      </c>
      <c r="Z258" s="102">
        <f>IFERROR(VLOOKUP(Y258,[1]Validation!$A$22:$D$24,4,),0)</f>
        <v>0</v>
      </c>
      <c r="AA258" s="102" t="e">
        <f>#REF!+#REF!</f>
        <v>#REF!</v>
      </c>
      <c r="AB258" s="102">
        <f t="shared" si="16"/>
        <v>0</v>
      </c>
      <c r="AI258" s="98">
        <f t="shared" si="17"/>
        <v>0</v>
      </c>
      <c r="AK258" s="98">
        <f t="shared" si="18"/>
        <v>0</v>
      </c>
      <c r="AM258" s="98">
        <f t="shared" si="19"/>
        <v>0</v>
      </c>
      <c r="AO258" s="98" t="e">
        <f>#REF!+#REF!+#REF!+#REF!+#REF!+#REF!+#REF!+AK258+AM258+AI258</f>
        <v>#REF!</v>
      </c>
    </row>
    <row r="259" spans="1:41" x14ac:dyDescent="0.3">
      <c r="A259" s="98" t="e">
        <f>VLOOKUP(E259,[1]Validation!$G$2:$H$39,2)</f>
        <v>#N/A</v>
      </c>
      <c r="B259" s="98">
        <v>309</v>
      </c>
      <c r="C259" s="98">
        <f>COUNTIF(E:E,E259)</f>
        <v>0</v>
      </c>
      <c r="V259" s="102">
        <f>IFERROR(VLOOKUP(U259,[1]Validation!$A$22:$B$24,2,),0)</f>
        <v>0</v>
      </c>
      <c r="X259" s="102">
        <f>IFERROR(VLOOKUP(W259,[1]Validation!$A$21:$C$24,3,),0)</f>
        <v>0</v>
      </c>
      <c r="Z259" s="102">
        <f>IFERROR(VLOOKUP(Y259,[1]Validation!$A$22:$D$24,4,),0)</f>
        <v>0</v>
      </c>
      <c r="AA259" s="102" t="e">
        <f>#REF!+#REF!</f>
        <v>#REF!</v>
      </c>
      <c r="AB259" s="102">
        <f t="shared" si="16"/>
        <v>0</v>
      </c>
      <c r="AI259" s="98">
        <f t="shared" si="17"/>
        <v>0</v>
      </c>
      <c r="AK259" s="98">
        <f t="shared" si="18"/>
        <v>0</v>
      </c>
      <c r="AM259" s="98">
        <f t="shared" si="19"/>
        <v>0</v>
      </c>
      <c r="AO259" s="98" t="e">
        <f>#REF!+#REF!+#REF!+#REF!+#REF!+#REF!+#REF!+AK259+AM259+AI259</f>
        <v>#REF!</v>
      </c>
    </row>
    <row r="260" spans="1:41" x14ac:dyDescent="0.3">
      <c r="A260" s="98" t="e">
        <f>VLOOKUP(E260,[1]Validation!$G$2:$H$39,2)</f>
        <v>#N/A</v>
      </c>
      <c r="B260" s="98">
        <v>309</v>
      </c>
      <c r="C260" s="98">
        <f>COUNTIF(E:E,E260)</f>
        <v>0</v>
      </c>
      <c r="V260" s="102">
        <f>IFERROR(VLOOKUP(U260,[1]Validation!$A$22:$B$24,2,),0)</f>
        <v>0</v>
      </c>
      <c r="X260" s="102">
        <f>IFERROR(VLOOKUP(W260,[1]Validation!$A$21:$C$24,3,),0)</f>
        <v>0</v>
      </c>
      <c r="Z260" s="102">
        <f>IFERROR(VLOOKUP(Y260,[1]Validation!$A$22:$D$24,4,),0)</f>
        <v>0</v>
      </c>
      <c r="AA260" s="102" t="e">
        <f>#REF!+#REF!</f>
        <v>#REF!</v>
      </c>
      <c r="AB260" s="102">
        <f t="shared" si="16"/>
        <v>0</v>
      </c>
      <c r="AI260" s="98">
        <f t="shared" si="17"/>
        <v>0</v>
      </c>
      <c r="AK260" s="98">
        <f t="shared" si="18"/>
        <v>0</v>
      </c>
      <c r="AM260" s="98">
        <f t="shared" si="19"/>
        <v>0</v>
      </c>
      <c r="AO260" s="98" t="e">
        <f>#REF!+#REF!+#REF!+#REF!+#REF!+#REF!+#REF!+AK260+AM260+AI260</f>
        <v>#REF!</v>
      </c>
    </row>
    <row r="261" spans="1:41" x14ac:dyDescent="0.3">
      <c r="A261" s="98" t="e">
        <f>VLOOKUP(E261,[1]Validation!$G$2:$H$39,2)</f>
        <v>#N/A</v>
      </c>
      <c r="B261" s="98">
        <v>309</v>
      </c>
      <c r="C261" s="98">
        <f>COUNTIF(E:E,E261)</f>
        <v>0</v>
      </c>
      <c r="V261" s="102">
        <f>IFERROR(VLOOKUP(U261,[1]Validation!$A$22:$B$24,2,),0)</f>
        <v>0</v>
      </c>
      <c r="X261" s="102">
        <f>IFERROR(VLOOKUP(W261,[1]Validation!$A$21:$C$24,3,),0)</f>
        <v>0</v>
      </c>
      <c r="Z261" s="102">
        <f>IFERROR(VLOOKUP(Y261,[1]Validation!$A$22:$D$24,4,),0)</f>
        <v>0</v>
      </c>
      <c r="AA261" s="102" t="e">
        <f>#REF!+#REF!</f>
        <v>#REF!</v>
      </c>
      <c r="AB261" s="102">
        <f t="shared" si="16"/>
        <v>0</v>
      </c>
      <c r="AI261" s="98">
        <f t="shared" si="17"/>
        <v>0</v>
      </c>
      <c r="AK261" s="98">
        <f t="shared" si="18"/>
        <v>0</v>
      </c>
      <c r="AM261" s="98">
        <f t="shared" si="19"/>
        <v>0</v>
      </c>
      <c r="AO261" s="98" t="e">
        <f>#REF!+#REF!+#REF!+#REF!+#REF!+#REF!+#REF!+AK261+AM261+AI261</f>
        <v>#REF!</v>
      </c>
    </row>
    <row r="262" spans="1:41" x14ac:dyDescent="0.3">
      <c r="A262" s="98" t="e">
        <f>VLOOKUP(E262,[1]Validation!$G$2:$H$39,2)</f>
        <v>#N/A</v>
      </c>
      <c r="B262" s="98">
        <v>309</v>
      </c>
      <c r="C262" s="98">
        <f>COUNTIF(E:E,E262)</f>
        <v>0</v>
      </c>
      <c r="V262" s="102">
        <f>IFERROR(VLOOKUP(U262,[1]Validation!$A$22:$B$24,2,),0)</f>
        <v>0</v>
      </c>
      <c r="X262" s="102">
        <f>IFERROR(VLOOKUP(W262,[1]Validation!$A$21:$C$24,3,),0)</f>
        <v>0</v>
      </c>
      <c r="Z262" s="102">
        <f>IFERROR(VLOOKUP(Y262,[1]Validation!$A$22:$D$24,4,),0)</f>
        <v>0</v>
      </c>
      <c r="AA262" s="102" t="e">
        <f>#REF!+#REF!</f>
        <v>#REF!</v>
      </c>
      <c r="AB262" s="102">
        <f t="shared" si="16"/>
        <v>0</v>
      </c>
      <c r="AI262" s="98">
        <f t="shared" si="17"/>
        <v>0</v>
      </c>
      <c r="AK262" s="98">
        <f t="shared" si="18"/>
        <v>0</v>
      </c>
      <c r="AM262" s="98">
        <f t="shared" si="19"/>
        <v>0</v>
      </c>
      <c r="AO262" s="98" t="e">
        <f>#REF!+#REF!+#REF!+#REF!+#REF!+#REF!+#REF!+AK262+AM262+AI262</f>
        <v>#REF!</v>
      </c>
    </row>
    <row r="263" spans="1:41" x14ac:dyDescent="0.3">
      <c r="A263" s="98" t="e">
        <f>VLOOKUP(E263,[1]Validation!$G$2:$H$39,2)</f>
        <v>#N/A</v>
      </c>
      <c r="B263" s="98">
        <v>309</v>
      </c>
      <c r="C263" s="98">
        <f>COUNTIF(E:E,E263)</f>
        <v>0</v>
      </c>
      <c r="V263" s="102">
        <f>IFERROR(VLOOKUP(U263,[1]Validation!$A$22:$B$24,2,),0)</f>
        <v>0</v>
      </c>
      <c r="X263" s="102">
        <f>IFERROR(VLOOKUP(W263,[1]Validation!$A$21:$C$24,3,),0)</f>
        <v>0</v>
      </c>
      <c r="Z263" s="102">
        <f>IFERROR(VLOOKUP(Y263,[1]Validation!$A$22:$D$24,4,),0)</f>
        <v>0</v>
      </c>
      <c r="AA263" s="102" t="e">
        <f>#REF!+#REF!</f>
        <v>#REF!</v>
      </c>
      <c r="AB263" s="102">
        <f t="shared" si="16"/>
        <v>0</v>
      </c>
      <c r="AI263" s="98">
        <f t="shared" si="17"/>
        <v>0</v>
      </c>
      <c r="AK263" s="98">
        <f t="shared" si="18"/>
        <v>0</v>
      </c>
      <c r="AM263" s="98">
        <f t="shared" si="19"/>
        <v>0</v>
      </c>
      <c r="AO263" s="98" t="e">
        <f>#REF!+#REF!+#REF!+#REF!+#REF!+#REF!+#REF!+AK263+AM263+AI263</f>
        <v>#REF!</v>
      </c>
    </row>
    <row r="264" spans="1:41" x14ac:dyDescent="0.3">
      <c r="A264" s="98" t="e">
        <f>VLOOKUP(E264,[1]Validation!$G$2:$H$39,2)</f>
        <v>#N/A</v>
      </c>
      <c r="B264" s="98">
        <v>309</v>
      </c>
      <c r="C264" s="98">
        <f>COUNTIF(E:E,E264)</f>
        <v>0</v>
      </c>
      <c r="V264" s="102">
        <f>IFERROR(VLOOKUP(U264,[1]Validation!$A$22:$B$24,2,),0)</f>
        <v>0</v>
      </c>
      <c r="X264" s="102">
        <f>IFERROR(VLOOKUP(W264,[1]Validation!$A$21:$C$24,3,),0)</f>
        <v>0</v>
      </c>
      <c r="Z264" s="102">
        <f>IFERROR(VLOOKUP(Y264,[1]Validation!$A$22:$D$24,4,),0)</f>
        <v>0</v>
      </c>
      <c r="AA264" s="102" t="e">
        <f>#REF!+#REF!</f>
        <v>#REF!</v>
      </c>
      <c r="AB264" s="102">
        <f t="shared" si="16"/>
        <v>0</v>
      </c>
      <c r="AI264" s="98">
        <f t="shared" si="17"/>
        <v>0</v>
      </c>
      <c r="AK264" s="98">
        <f t="shared" si="18"/>
        <v>0</v>
      </c>
      <c r="AM264" s="98">
        <f t="shared" si="19"/>
        <v>0</v>
      </c>
      <c r="AO264" s="98" t="e">
        <f>#REF!+#REF!+#REF!+#REF!+#REF!+#REF!+#REF!+AK264+AM264+AI264</f>
        <v>#REF!</v>
      </c>
    </row>
    <row r="265" spans="1:41" x14ac:dyDescent="0.3">
      <c r="A265" s="98" t="e">
        <f>VLOOKUP(E265,[1]Validation!$G$2:$H$39,2)</f>
        <v>#N/A</v>
      </c>
      <c r="B265" s="98">
        <v>309</v>
      </c>
      <c r="C265" s="98">
        <f>COUNTIF(E:E,E265)</f>
        <v>0</v>
      </c>
      <c r="V265" s="102">
        <f>IFERROR(VLOOKUP(U265,[1]Validation!$A$22:$B$24,2,),0)</f>
        <v>0</v>
      </c>
      <c r="X265" s="102">
        <f>IFERROR(VLOOKUP(W265,[1]Validation!$A$21:$C$24,3,),0)</f>
        <v>0</v>
      </c>
      <c r="Z265" s="102">
        <f>IFERROR(VLOOKUP(Y265,[1]Validation!$A$22:$D$24,4,),0)</f>
        <v>0</v>
      </c>
      <c r="AA265" s="102" t="e">
        <f>#REF!+#REF!</f>
        <v>#REF!</v>
      </c>
      <c r="AB265" s="102">
        <f t="shared" si="16"/>
        <v>0</v>
      </c>
      <c r="AI265" s="98">
        <f t="shared" si="17"/>
        <v>0</v>
      </c>
      <c r="AK265" s="98">
        <f t="shared" si="18"/>
        <v>0</v>
      </c>
      <c r="AM265" s="98">
        <f t="shared" si="19"/>
        <v>0</v>
      </c>
      <c r="AO265" s="98" t="e">
        <f>#REF!+#REF!+#REF!+#REF!+#REF!+#REF!+#REF!+AK265+AM265+AI265</f>
        <v>#REF!</v>
      </c>
    </row>
    <row r="266" spans="1:41" x14ac:dyDescent="0.3">
      <c r="A266" s="98" t="e">
        <f>VLOOKUP(E266,[1]Validation!$G$2:$H$39,2)</f>
        <v>#N/A</v>
      </c>
      <c r="B266" s="98">
        <v>309</v>
      </c>
      <c r="C266" s="98">
        <f>COUNTIF(E:E,E266)</f>
        <v>0</v>
      </c>
      <c r="V266" s="102">
        <f>IFERROR(VLOOKUP(U266,[1]Validation!$A$22:$B$24,2,),0)</f>
        <v>0</v>
      </c>
      <c r="X266" s="102">
        <f>IFERROR(VLOOKUP(W266,[1]Validation!$A$21:$C$24,3,),0)</f>
        <v>0</v>
      </c>
      <c r="Z266" s="102">
        <f>IFERROR(VLOOKUP(Y266,[1]Validation!$A$22:$D$24,4,),0)</f>
        <v>0</v>
      </c>
      <c r="AA266" s="102" t="e">
        <f>#REF!+#REF!</f>
        <v>#REF!</v>
      </c>
      <c r="AB266" s="102">
        <f t="shared" si="16"/>
        <v>0</v>
      </c>
      <c r="AI266" s="98">
        <f t="shared" si="17"/>
        <v>0</v>
      </c>
      <c r="AK266" s="98">
        <f t="shared" si="18"/>
        <v>0</v>
      </c>
      <c r="AM266" s="98">
        <f t="shared" si="19"/>
        <v>0</v>
      </c>
      <c r="AO266" s="98" t="e">
        <f>#REF!+#REF!+#REF!+#REF!+#REF!+#REF!+#REF!+AK266+AM266+AI266</f>
        <v>#REF!</v>
      </c>
    </row>
    <row r="267" spans="1:41" x14ac:dyDescent="0.3">
      <c r="A267" s="98" t="e">
        <f>VLOOKUP(E267,[1]Validation!$G$2:$H$39,2)</f>
        <v>#N/A</v>
      </c>
      <c r="B267" s="98">
        <v>309</v>
      </c>
      <c r="C267" s="98">
        <f>COUNTIF(E:E,E267)</f>
        <v>0</v>
      </c>
      <c r="V267" s="102">
        <f>IFERROR(VLOOKUP(U267,[1]Validation!$A$22:$B$24,2,),0)</f>
        <v>0</v>
      </c>
      <c r="X267" s="102">
        <f>IFERROR(VLOOKUP(W267,[1]Validation!$A$21:$C$24,3,),0)</f>
        <v>0</v>
      </c>
      <c r="Z267" s="102">
        <f>IFERROR(VLOOKUP(Y267,[1]Validation!$A$22:$D$24,4,),0)</f>
        <v>0</v>
      </c>
      <c r="AA267" s="102" t="e">
        <f>#REF!+#REF!</f>
        <v>#REF!</v>
      </c>
      <c r="AB267" s="102">
        <f t="shared" si="16"/>
        <v>0</v>
      </c>
      <c r="AI267" s="98">
        <f t="shared" si="17"/>
        <v>0</v>
      </c>
      <c r="AK267" s="98">
        <f t="shared" si="18"/>
        <v>0</v>
      </c>
      <c r="AM267" s="98">
        <f t="shared" si="19"/>
        <v>0</v>
      </c>
      <c r="AO267" s="98" t="e">
        <f>#REF!+#REF!+#REF!+#REF!+#REF!+#REF!+#REF!+AK267+AM267+AI267</f>
        <v>#REF!</v>
      </c>
    </row>
    <row r="268" spans="1:41" x14ac:dyDescent="0.3">
      <c r="A268" s="98" t="e">
        <f>VLOOKUP(E268,[1]Validation!$G$2:$H$39,2)</f>
        <v>#N/A</v>
      </c>
      <c r="B268" s="98">
        <v>309</v>
      </c>
      <c r="C268" s="98">
        <f>COUNTIF(E:E,E268)</f>
        <v>0</v>
      </c>
      <c r="V268" s="102">
        <f>IFERROR(VLOOKUP(U268,[1]Validation!$A$22:$B$24,2,),0)</f>
        <v>0</v>
      </c>
      <c r="X268" s="102">
        <f>IFERROR(VLOOKUP(W268,[1]Validation!$A$21:$C$24,3,),0)</f>
        <v>0</v>
      </c>
      <c r="Z268" s="102">
        <f>IFERROR(VLOOKUP(Y268,[1]Validation!$A$22:$D$24,4,),0)</f>
        <v>0</v>
      </c>
      <c r="AA268" s="102" t="e">
        <f>#REF!+#REF!</f>
        <v>#REF!</v>
      </c>
      <c r="AB268" s="102">
        <f t="shared" si="16"/>
        <v>0</v>
      </c>
      <c r="AI268" s="98">
        <f t="shared" si="17"/>
        <v>0</v>
      </c>
      <c r="AK268" s="98">
        <f t="shared" si="18"/>
        <v>0</v>
      </c>
      <c r="AM268" s="98">
        <f t="shared" si="19"/>
        <v>0</v>
      </c>
      <c r="AO268" s="98" t="e">
        <f>#REF!+#REF!+#REF!+#REF!+#REF!+#REF!+#REF!+AK268+AM268+AI268</f>
        <v>#REF!</v>
      </c>
    </row>
    <row r="269" spans="1:41" x14ac:dyDescent="0.3">
      <c r="A269" s="98" t="e">
        <f>VLOOKUP(E269,[1]Validation!$G$2:$H$39,2)</f>
        <v>#N/A</v>
      </c>
      <c r="B269" s="98">
        <v>309</v>
      </c>
      <c r="C269" s="98">
        <f>COUNTIF(E:E,E269)</f>
        <v>0</v>
      </c>
      <c r="V269" s="102">
        <f>IFERROR(VLOOKUP(U269,[1]Validation!$A$22:$B$24,2,),0)</f>
        <v>0</v>
      </c>
      <c r="X269" s="102">
        <f>IFERROR(VLOOKUP(W269,[1]Validation!$A$21:$C$24,3,),0)</f>
        <v>0</v>
      </c>
      <c r="Z269" s="102">
        <f>IFERROR(VLOOKUP(Y269,[1]Validation!$A$22:$D$24,4,),0)</f>
        <v>0</v>
      </c>
      <c r="AA269" s="102" t="e">
        <f>#REF!+#REF!</f>
        <v>#REF!</v>
      </c>
      <c r="AB269" s="102">
        <f t="shared" si="16"/>
        <v>0</v>
      </c>
      <c r="AI269" s="98">
        <f t="shared" si="17"/>
        <v>0</v>
      </c>
      <c r="AK269" s="98">
        <f t="shared" si="18"/>
        <v>0</v>
      </c>
      <c r="AM269" s="98">
        <f t="shared" si="19"/>
        <v>0</v>
      </c>
      <c r="AO269" s="98" t="e">
        <f>#REF!+#REF!+#REF!+#REF!+#REF!+#REF!+#REF!+AK269+AM269+AI269</f>
        <v>#REF!</v>
      </c>
    </row>
    <row r="270" spans="1:41" x14ac:dyDescent="0.3">
      <c r="A270" s="98" t="e">
        <f>VLOOKUP(E270,[1]Validation!$G$2:$H$39,2)</f>
        <v>#N/A</v>
      </c>
      <c r="B270" s="98">
        <v>309</v>
      </c>
      <c r="C270" s="98">
        <f>COUNTIF(E:E,E270)</f>
        <v>0</v>
      </c>
      <c r="V270" s="102">
        <f>IFERROR(VLOOKUP(U270,[1]Validation!$A$22:$B$24,2,),0)</f>
        <v>0</v>
      </c>
      <c r="X270" s="102">
        <f>IFERROR(VLOOKUP(W270,[1]Validation!$A$21:$C$24,3,),0)</f>
        <v>0</v>
      </c>
      <c r="Z270" s="102">
        <f>IFERROR(VLOOKUP(Y270,[1]Validation!$A$22:$D$24,4,),0)</f>
        <v>0</v>
      </c>
      <c r="AA270" s="102" t="e">
        <f>#REF!+#REF!</f>
        <v>#REF!</v>
      </c>
      <c r="AB270" s="102">
        <f t="shared" si="16"/>
        <v>0</v>
      </c>
      <c r="AI270" s="98">
        <f t="shared" si="17"/>
        <v>0</v>
      </c>
      <c r="AK270" s="98">
        <f t="shared" si="18"/>
        <v>0</v>
      </c>
      <c r="AM270" s="98">
        <f t="shared" si="19"/>
        <v>0</v>
      </c>
      <c r="AO270" s="98" t="e">
        <f>#REF!+#REF!+#REF!+#REF!+#REF!+#REF!+#REF!+AK270+AM270+AI270</f>
        <v>#REF!</v>
      </c>
    </row>
    <row r="271" spans="1:41" x14ac:dyDescent="0.3">
      <c r="A271" s="98" t="e">
        <f>VLOOKUP(E271,[1]Validation!$G$2:$H$39,2)</f>
        <v>#N/A</v>
      </c>
      <c r="B271" s="98">
        <v>309</v>
      </c>
      <c r="C271" s="98">
        <f>COUNTIF(E:E,E271)</f>
        <v>0</v>
      </c>
      <c r="V271" s="102">
        <f>IFERROR(VLOOKUP(U271,[1]Validation!$A$22:$B$24,2,),0)</f>
        <v>0</v>
      </c>
      <c r="X271" s="102">
        <f>IFERROR(VLOOKUP(W271,[1]Validation!$A$21:$C$24,3,),0)</f>
        <v>0</v>
      </c>
      <c r="Z271" s="102">
        <f>IFERROR(VLOOKUP(Y271,[1]Validation!$A$22:$D$24,4,),0)</f>
        <v>0</v>
      </c>
      <c r="AA271" s="102" t="e">
        <f>#REF!+#REF!</f>
        <v>#REF!</v>
      </c>
      <c r="AB271" s="102">
        <f t="shared" si="16"/>
        <v>0</v>
      </c>
      <c r="AI271" s="98">
        <f t="shared" si="17"/>
        <v>0</v>
      </c>
      <c r="AK271" s="98">
        <f t="shared" si="18"/>
        <v>0</v>
      </c>
      <c r="AM271" s="98">
        <f t="shared" si="19"/>
        <v>0</v>
      </c>
      <c r="AO271" s="98" t="e">
        <f>#REF!+#REF!+#REF!+#REF!+#REF!+#REF!+#REF!+AK271+AM271+AI271</f>
        <v>#REF!</v>
      </c>
    </row>
    <row r="272" spans="1:41" x14ac:dyDescent="0.3">
      <c r="A272" s="98" t="e">
        <f>VLOOKUP(E272,[1]Validation!$G$2:$H$39,2)</f>
        <v>#N/A</v>
      </c>
      <c r="B272" s="98">
        <v>309</v>
      </c>
      <c r="C272" s="98">
        <f>COUNTIF(E:E,E272)</f>
        <v>0</v>
      </c>
      <c r="V272" s="102">
        <f>IFERROR(VLOOKUP(U272,[1]Validation!$A$22:$B$24,2,),0)</f>
        <v>0</v>
      </c>
      <c r="X272" s="102">
        <f>IFERROR(VLOOKUP(W272,[1]Validation!$A$21:$C$24,3,),0)</f>
        <v>0</v>
      </c>
      <c r="Z272" s="102">
        <f>IFERROR(VLOOKUP(Y272,[1]Validation!$A$22:$D$24,4,),0)</f>
        <v>0</v>
      </c>
      <c r="AA272" s="102" t="e">
        <f>#REF!+#REF!</f>
        <v>#REF!</v>
      </c>
      <c r="AB272" s="102">
        <f t="shared" si="16"/>
        <v>0</v>
      </c>
      <c r="AI272" s="98">
        <f t="shared" si="17"/>
        <v>0</v>
      </c>
      <c r="AK272" s="98">
        <f t="shared" si="18"/>
        <v>0</v>
      </c>
      <c r="AM272" s="98">
        <f t="shared" si="19"/>
        <v>0</v>
      </c>
      <c r="AO272" s="98" t="e">
        <f>#REF!+#REF!+#REF!+#REF!+#REF!+#REF!+#REF!+AK272+AM272+AI272</f>
        <v>#REF!</v>
      </c>
    </row>
    <row r="273" spans="1:41" x14ac:dyDescent="0.3">
      <c r="A273" s="98" t="e">
        <f>VLOOKUP(E273,[1]Validation!$G$2:$H$39,2)</f>
        <v>#N/A</v>
      </c>
      <c r="B273" s="98">
        <v>309</v>
      </c>
      <c r="C273" s="98">
        <f>COUNTIF(E:E,E273)</f>
        <v>0</v>
      </c>
      <c r="V273" s="102">
        <f>IFERROR(VLOOKUP(U273,[1]Validation!$A$22:$B$24,2,),0)</f>
        <v>0</v>
      </c>
      <c r="X273" s="102">
        <f>IFERROR(VLOOKUP(W273,[1]Validation!$A$21:$C$24,3,),0)</f>
        <v>0</v>
      </c>
      <c r="Z273" s="102">
        <f>IFERROR(VLOOKUP(Y273,[1]Validation!$A$22:$D$24,4,),0)</f>
        <v>0</v>
      </c>
      <c r="AA273" s="102" t="e">
        <f>#REF!+#REF!</f>
        <v>#REF!</v>
      </c>
      <c r="AB273" s="102">
        <f t="shared" si="16"/>
        <v>0</v>
      </c>
      <c r="AI273" s="98">
        <f t="shared" si="17"/>
        <v>0</v>
      </c>
      <c r="AK273" s="98">
        <f t="shared" si="18"/>
        <v>0</v>
      </c>
      <c r="AM273" s="98">
        <f t="shared" si="19"/>
        <v>0</v>
      </c>
      <c r="AO273" s="98" t="e">
        <f>#REF!+#REF!+#REF!+#REF!+#REF!+#REF!+#REF!+AK273+AM273+AI273</f>
        <v>#REF!</v>
      </c>
    </row>
    <row r="274" spans="1:41" x14ac:dyDescent="0.3">
      <c r="A274" s="98" t="e">
        <f>VLOOKUP(E274,[1]Validation!$G$2:$H$39,2)</f>
        <v>#N/A</v>
      </c>
      <c r="B274" s="98">
        <v>309</v>
      </c>
      <c r="C274" s="98">
        <f>COUNTIF(E:E,E274)</f>
        <v>0</v>
      </c>
      <c r="V274" s="102">
        <f>IFERROR(VLOOKUP(U274,[1]Validation!$A$22:$B$24,2,),0)</f>
        <v>0</v>
      </c>
      <c r="X274" s="102">
        <f>IFERROR(VLOOKUP(W274,[1]Validation!$A$21:$C$24,3,),0)</f>
        <v>0</v>
      </c>
      <c r="Z274" s="102">
        <f>IFERROR(VLOOKUP(Y274,[1]Validation!$A$22:$D$24,4,),0)</f>
        <v>0</v>
      </c>
      <c r="AA274" s="102" t="e">
        <f>#REF!+#REF!</f>
        <v>#REF!</v>
      </c>
      <c r="AB274" s="102">
        <f t="shared" si="16"/>
        <v>0</v>
      </c>
      <c r="AI274" s="98">
        <f t="shared" si="17"/>
        <v>0</v>
      </c>
      <c r="AK274" s="98">
        <f t="shared" si="18"/>
        <v>0</v>
      </c>
      <c r="AM274" s="98">
        <f t="shared" si="19"/>
        <v>0</v>
      </c>
      <c r="AO274" s="98" t="e">
        <f>#REF!+#REF!+#REF!+#REF!+#REF!+#REF!+#REF!+AK274+AM274+AI274</f>
        <v>#REF!</v>
      </c>
    </row>
    <row r="275" spans="1:41" x14ac:dyDescent="0.3">
      <c r="A275" s="98" t="e">
        <f>VLOOKUP(E275,[1]Validation!$G$2:$H$39,2)</f>
        <v>#N/A</v>
      </c>
      <c r="B275" s="98">
        <v>309</v>
      </c>
      <c r="C275" s="98">
        <f>COUNTIF(E:E,E275)</f>
        <v>0</v>
      </c>
      <c r="V275" s="102">
        <f>IFERROR(VLOOKUP(U275,[1]Validation!$A$22:$B$24,2,),0)</f>
        <v>0</v>
      </c>
      <c r="X275" s="102">
        <f>IFERROR(VLOOKUP(W275,[1]Validation!$A$21:$C$24,3,),0)</f>
        <v>0</v>
      </c>
      <c r="Z275" s="102">
        <f>IFERROR(VLOOKUP(Y275,[1]Validation!$A$22:$D$24,4,),0)</f>
        <v>0</v>
      </c>
      <c r="AA275" s="102" t="e">
        <f>#REF!+#REF!</f>
        <v>#REF!</v>
      </c>
      <c r="AB275" s="102">
        <f t="shared" si="16"/>
        <v>0</v>
      </c>
      <c r="AI275" s="98">
        <f t="shared" si="17"/>
        <v>0</v>
      </c>
      <c r="AK275" s="98">
        <f t="shared" si="18"/>
        <v>0</v>
      </c>
      <c r="AM275" s="98">
        <f t="shared" si="19"/>
        <v>0</v>
      </c>
      <c r="AO275" s="98" t="e">
        <f>#REF!+#REF!+#REF!+#REF!+#REF!+#REF!+#REF!+AK275+AM275+AI275</f>
        <v>#REF!</v>
      </c>
    </row>
    <row r="276" spans="1:41" x14ac:dyDescent="0.3">
      <c r="A276" s="98" t="e">
        <f>VLOOKUP(E276,[1]Validation!$G$2:$H$39,2)</f>
        <v>#N/A</v>
      </c>
      <c r="B276" s="98">
        <v>309</v>
      </c>
      <c r="C276" s="98">
        <f>COUNTIF(E:E,E276)</f>
        <v>0</v>
      </c>
      <c r="V276" s="102">
        <f>IFERROR(VLOOKUP(U276,[1]Validation!$A$22:$B$24,2,),0)</f>
        <v>0</v>
      </c>
      <c r="X276" s="102">
        <f>IFERROR(VLOOKUP(W276,[1]Validation!$A$21:$C$24,3,),0)</f>
        <v>0</v>
      </c>
      <c r="Z276" s="102">
        <f>IFERROR(VLOOKUP(Y276,[1]Validation!$A$22:$D$24,4,),0)</f>
        <v>0</v>
      </c>
      <c r="AA276" s="102" t="e">
        <f>#REF!+#REF!</f>
        <v>#REF!</v>
      </c>
      <c r="AB276" s="102">
        <f t="shared" si="16"/>
        <v>0</v>
      </c>
      <c r="AI276" s="98">
        <f t="shared" si="17"/>
        <v>0</v>
      </c>
      <c r="AK276" s="98">
        <f t="shared" si="18"/>
        <v>0</v>
      </c>
      <c r="AM276" s="98">
        <f t="shared" si="19"/>
        <v>0</v>
      </c>
      <c r="AO276" s="98" t="e">
        <f>#REF!+#REF!+#REF!+#REF!+#REF!+#REF!+#REF!+AK276+AM276+AI276</f>
        <v>#REF!</v>
      </c>
    </row>
    <row r="277" spans="1:41" x14ac:dyDescent="0.3">
      <c r="A277" s="98" t="e">
        <f>VLOOKUP(E277,[1]Validation!$G$2:$H$39,2)</f>
        <v>#N/A</v>
      </c>
      <c r="B277" s="98">
        <v>309</v>
      </c>
      <c r="C277" s="98">
        <f>COUNTIF(E:E,E277)</f>
        <v>0</v>
      </c>
      <c r="V277" s="102">
        <f>IFERROR(VLOOKUP(U277,[1]Validation!$A$22:$B$24,2,),0)</f>
        <v>0</v>
      </c>
      <c r="X277" s="102">
        <f>IFERROR(VLOOKUP(W277,[1]Validation!$A$21:$C$24,3,),0)</f>
        <v>0</v>
      </c>
      <c r="Z277" s="102">
        <f>IFERROR(VLOOKUP(Y277,[1]Validation!$A$22:$D$24,4,),0)</f>
        <v>0</v>
      </c>
      <c r="AA277" s="102" t="e">
        <f>#REF!+#REF!</f>
        <v>#REF!</v>
      </c>
      <c r="AB277" s="102">
        <f t="shared" si="16"/>
        <v>0</v>
      </c>
      <c r="AI277" s="98">
        <f t="shared" si="17"/>
        <v>0</v>
      </c>
      <c r="AK277" s="98">
        <f t="shared" si="18"/>
        <v>0</v>
      </c>
      <c r="AM277" s="98">
        <f t="shared" si="19"/>
        <v>0</v>
      </c>
      <c r="AO277" s="98" t="e">
        <f>#REF!+#REF!+#REF!+#REF!+#REF!+#REF!+#REF!+AK277+AM277+AI277</f>
        <v>#REF!</v>
      </c>
    </row>
    <row r="278" spans="1:41" x14ac:dyDescent="0.3">
      <c r="A278" s="98" t="e">
        <f>VLOOKUP(E278,[1]Validation!$G$2:$H$39,2)</f>
        <v>#N/A</v>
      </c>
      <c r="B278" s="98">
        <v>309</v>
      </c>
      <c r="C278" s="98">
        <f>COUNTIF(E:E,E278)</f>
        <v>0</v>
      </c>
      <c r="V278" s="102">
        <f>IFERROR(VLOOKUP(U278,[1]Validation!$A$22:$B$24,2,),0)</f>
        <v>0</v>
      </c>
      <c r="X278" s="102">
        <f>IFERROR(VLOOKUP(W278,[1]Validation!$A$21:$C$24,3,),0)</f>
        <v>0</v>
      </c>
      <c r="Z278" s="102">
        <f>IFERROR(VLOOKUP(Y278,[1]Validation!$A$22:$D$24,4,),0)</f>
        <v>0</v>
      </c>
      <c r="AA278" s="102" t="e">
        <f>#REF!+#REF!</f>
        <v>#REF!</v>
      </c>
      <c r="AB278" s="102">
        <f t="shared" si="16"/>
        <v>0</v>
      </c>
      <c r="AI278" s="98">
        <f t="shared" si="17"/>
        <v>0</v>
      </c>
      <c r="AK278" s="98">
        <f t="shared" si="18"/>
        <v>0</v>
      </c>
      <c r="AM278" s="98">
        <f t="shared" si="19"/>
        <v>0</v>
      </c>
      <c r="AO278" s="98" t="e">
        <f>#REF!+#REF!+#REF!+#REF!+#REF!+#REF!+#REF!+AK278+AM278+AI278</f>
        <v>#REF!</v>
      </c>
    </row>
    <row r="279" spans="1:41" x14ac:dyDescent="0.3">
      <c r="A279" s="98" t="e">
        <f>VLOOKUP(E279,[1]Validation!$G$2:$H$39,2)</f>
        <v>#N/A</v>
      </c>
      <c r="B279" s="98">
        <v>309</v>
      </c>
      <c r="C279" s="98">
        <f>COUNTIF(E:E,E279)</f>
        <v>0</v>
      </c>
      <c r="V279" s="102">
        <f>IFERROR(VLOOKUP(U279,[1]Validation!$A$22:$B$24,2,),0)</f>
        <v>0</v>
      </c>
      <c r="X279" s="102">
        <f>IFERROR(VLOOKUP(W279,[1]Validation!$A$21:$C$24,3,),0)</f>
        <v>0</v>
      </c>
      <c r="Z279" s="102">
        <f>IFERROR(VLOOKUP(Y279,[1]Validation!$A$22:$D$24,4,),0)</f>
        <v>0</v>
      </c>
      <c r="AA279" s="102" t="e">
        <f>#REF!+#REF!</f>
        <v>#REF!</v>
      </c>
      <c r="AB279" s="102">
        <f t="shared" si="16"/>
        <v>0</v>
      </c>
      <c r="AI279" s="98">
        <f t="shared" si="17"/>
        <v>0</v>
      </c>
      <c r="AK279" s="98">
        <f t="shared" si="18"/>
        <v>0</v>
      </c>
      <c r="AM279" s="98">
        <f t="shared" si="19"/>
        <v>0</v>
      </c>
      <c r="AO279" s="98" t="e">
        <f>#REF!+#REF!+#REF!+#REF!+#REF!+#REF!+#REF!+AK279+AM279+AI279</f>
        <v>#REF!</v>
      </c>
    </row>
    <row r="280" spans="1:41" x14ac:dyDescent="0.3">
      <c r="A280" s="98" t="e">
        <f>VLOOKUP(E280,[1]Validation!$G$2:$H$39,2)</f>
        <v>#N/A</v>
      </c>
      <c r="B280" s="98">
        <v>309</v>
      </c>
      <c r="C280" s="98">
        <f>COUNTIF(E:E,E280)</f>
        <v>0</v>
      </c>
      <c r="V280" s="102">
        <f>IFERROR(VLOOKUP(U280,[1]Validation!$A$22:$B$24,2,),0)</f>
        <v>0</v>
      </c>
      <c r="X280" s="102">
        <f>IFERROR(VLOOKUP(W280,[1]Validation!$A$21:$C$24,3,),0)</f>
        <v>0</v>
      </c>
      <c r="Z280" s="102">
        <f>IFERROR(VLOOKUP(Y280,[1]Validation!$A$22:$D$24,4,),0)</f>
        <v>0</v>
      </c>
      <c r="AA280" s="102" t="e">
        <f>#REF!+#REF!</f>
        <v>#REF!</v>
      </c>
      <c r="AB280" s="102">
        <f t="shared" si="16"/>
        <v>0</v>
      </c>
      <c r="AI280" s="98">
        <f t="shared" si="17"/>
        <v>0</v>
      </c>
      <c r="AK280" s="98">
        <f t="shared" si="18"/>
        <v>0</v>
      </c>
      <c r="AM280" s="98">
        <f t="shared" si="19"/>
        <v>0</v>
      </c>
      <c r="AO280" s="98" t="e">
        <f>#REF!+#REF!+#REF!+#REF!+#REF!+#REF!+#REF!+AK280+AM280+AI280</f>
        <v>#REF!</v>
      </c>
    </row>
    <row r="281" spans="1:41" x14ac:dyDescent="0.3">
      <c r="A281" s="98" t="e">
        <f>VLOOKUP(E281,[1]Validation!$G$2:$H$39,2)</f>
        <v>#N/A</v>
      </c>
      <c r="B281" s="98">
        <v>309</v>
      </c>
      <c r="C281" s="98">
        <f>COUNTIF(E:E,E281)</f>
        <v>0</v>
      </c>
      <c r="V281" s="102">
        <f>IFERROR(VLOOKUP(U281,[1]Validation!$A$22:$B$24,2,),0)</f>
        <v>0</v>
      </c>
      <c r="X281" s="102">
        <f>IFERROR(VLOOKUP(W281,[1]Validation!$A$21:$C$24,3,),0)</f>
        <v>0</v>
      </c>
      <c r="Z281" s="102">
        <f>IFERROR(VLOOKUP(Y281,[1]Validation!$A$22:$D$24,4,),0)</f>
        <v>0</v>
      </c>
      <c r="AA281" s="102" t="e">
        <f>#REF!+#REF!</f>
        <v>#REF!</v>
      </c>
      <c r="AB281" s="102">
        <f t="shared" si="16"/>
        <v>0</v>
      </c>
      <c r="AI281" s="98">
        <f t="shared" si="17"/>
        <v>0</v>
      </c>
      <c r="AK281" s="98">
        <f t="shared" si="18"/>
        <v>0</v>
      </c>
      <c r="AM281" s="98">
        <f t="shared" si="19"/>
        <v>0</v>
      </c>
      <c r="AO281" s="98" t="e">
        <f>#REF!+#REF!+#REF!+#REF!+#REF!+#REF!+#REF!+AK281+AM281+AI281</f>
        <v>#REF!</v>
      </c>
    </row>
    <row r="282" spans="1:41" x14ac:dyDescent="0.3">
      <c r="A282" s="98" t="e">
        <f>VLOOKUP(E282,[1]Validation!$G$2:$H$39,2)</f>
        <v>#N/A</v>
      </c>
      <c r="B282" s="98">
        <v>309</v>
      </c>
      <c r="C282" s="98">
        <f>COUNTIF(E:E,E282)</f>
        <v>0</v>
      </c>
      <c r="V282" s="102">
        <f>IFERROR(VLOOKUP(U282,[1]Validation!$A$22:$B$24,2,),0)</f>
        <v>0</v>
      </c>
      <c r="X282" s="102">
        <f>IFERROR(VLOOKUP(W282,[1]Validation!$A$21:$C$24,3,),0)</f>
        <v>0</v>
      </c>
      <c r="Z282" s="102">
        <f>IFERROR(VLOOKUP(Y282,[1]Validation!$A$22:$D$24,4,),0)</f>
        <v>0</v>
      </c>
      <c r="AA282" s="102" t="e">
        <f>#REF!+#REF!</f>
        <v>#REF!</v>
      </c>
      <c r="AB282" s="102">
        <f t="shared" si="16"/>
        <v>0</v>
      </c>
      <c r="AI282" s="98">
        <f t="shared" si="17"/>
        <v>0</v>
      </c>
      <c r="AK282" s="98">
        <f t="shared" si="18"/>
        <v>0</v>
      </c>
      <c r="AM282" s="98">
        <f t="shared" si="19"/>
        <v>0</v>
      </c>
      <c r="AO282" s="98" t="e">
        <f>#REF!+#REF!+#REF!+#REF!+#REF!+#REF!+#REF!+AK282+AM282+AI282</f>
        <v>#REF!</v>
      </c>
    </row>
    <row r="283" spans="1:41" x14ac:dyDescent="0.3">
      <c r="A283" s="98" t="e">
        <f>VLOOKUP(E283,[1]Validation!$G$2:$H$39,2)</f>
        <v>#N/A</v>
      </c>
      <c r="B283" s="98">
        <v>309</v>
      </c>
      <c r="C283" s="98">
        <f>COUNTIF(E:E,E283)</f>
        <v>0</v>
      </c>
      <c r="V283" s="102">
        <f>IFERROR(VLOOKUP(U283,[1]Validation!$A$22:$B$24,2,),0)</f>
        <v>0</v>
      </c>
      <c r="X283" s="102">
        <f>IFERROR(VLOOKUP(W283,[1]Validation!$A$21:$C$24,3,),0)</f>
        <v>0</v>
      </c>
      <c r="Z283" s="102">
        <f>IFERROR(VLOOKUP(Y283,[1]Validation!$A$22:$D$24,4,),0)</f>
        <v>0</v>
      </c>
      <c r="AA283" s="102" t="e">
        <f>#REF!+#REF!</f>
        <v>#REF!</v>
      </c>
      <c r="AB283" s="102">
        <f t="shared" si="16"/>
        <v>0</v>
      </c>
      <c r="AI283" s="98">
        <f t="shared" si="17"/>
        <v>0</v>
      </c>
      <c r="AK283" s="98">
        <f t="shared" si="18"/>
        <v>0</v>
      </c>
      <c r="AM283" s="98">
        <f t="shared" si="19"/>
        <v>0</v>
      </c>
      <c r="AO283" s="98" t="e">
        <f>#REF!+#REF!+#REF!+#REF!+#REF!+#REF!+#REF!+AK283+AM283+AI283</f>
        <v>#REF!</v>
      </c>
    </row>
    <row r="284" spans="1:41" x14ac:dyDescent="0.3">
      <c r="A284" s="98" t="e">
        <f>VLOOKUP(E284,[1]Validation!$G$2:$H$39,2)</f>
        <v>#N/A</v>
      </c>
      <c r="B284" s="98">
        <v>309</v>
      </c>
      <c r="C284" s="98">
        <f>COUNTIF(E:E,E284)</f>
        <v>0</v>
      </c>
      <c r="V284" s="102">
        <f>IFERROR(VLOOKUP(U284,[1]Validation!$A$22:$B$24,2,),0)</f>
        <v>0</v>
      </c>
      <c r="X284" s="102">
        <f>IFERROR(VLOOKUP(W284,[1]Validation!$A$21:$C$24,3,),0)</f>
        <v>0</v>
      </c>
      <c r="Z284" s="102">
        <f>IFERROR(VLOOKUP(Y284,[1]Validation!$A$22:$D$24,4,),0)</f>
        <v>0</v>
      </c>
      <c r="AA284" s="102" t="e">
        <f>#REF!+#REF!</f>
        <v>#REF!</v>
      </c>
      <c r="AB284" s="102">
        <f t="shared" si="16"/>
        <v>0</v>
      </c>
      <c r="AI284" s="98">
        <f t="shared" si="17"/>
        <v>0</v>
      </c>
      <c r="AK284" s="98">
        <f t="shared" si="18"/>
        <v>0</v>
      </c>
      <c r="AM284" s="98">
        <f t="shared" si="19"/>
        <v>0</v>
      </c>
      <c r="AO284" s="98" t="e">
        <f>#REF!+#REF!+#REF!+#REF!+#REF!+#REF!+#REF!+AK284+AM284+AI284</f>
        <v>#REF!</v>
      </c>
    </row>
    <row r="285" spans="1:41" x14ac:dyDescent="0.3">
      <c r="A285" s="98" t="e">
        <f>VLOOKUP(E285,[1]Validation!$G$2:$H$39,2)</f>
        <v>#N/A</v>
      </c>
      <c r="B285" s="98">
        <v>309</v>
      </c>
      <c r="C285" s="98">
        <f>COUNTIF(E:E,E285)</f>
        <v>0</v>
      </c>
      <c r="V285" s="102">
        <f>IFERROR(VLOOKUP(U285,[1]Validation!$A$22:$B$24,2,),0)</f>
        <v>0</v>
      </c>
      <c r="X285" s="102">
        <f>IFERROR(VLOOKUP(W285,[1]Validation!$A$21:$C$24,3,),0)</f>
        <v>0</v>
      </c>
      <c r="Z285" s="102">
        <f>IFERROR(VLOOKUP(Y285,[1]Validation!$A$22:$D$24,4,),0)</f>
        <v>0</v>
      </c>
      <c r="AA285" s="102" t="e">
        <f>#REF!+#REF!</f>
        <v>#REF!</v>
      </c>
      <c r="AB285" s="102">
        <f t="shared" si="16"/>
        <v>0</v>
      </c>
      <c r="AI285" s="98">
        <f t="shared" si="17"/>
        <v>0</v>
      </c>
      <c r="AK285" s="98">
        <f t="shared" si="18"/>
        <v>0</v>
      </c>
      <c r="AM285" s="98">
        <f t="shared" si="19"/>
        <v>0</v>
      </c>
      <c r="AO285" s="98" t="e">
        <f>#REF!+#REF!+#REF!+#REF!+#REF!+#REF!+#REF!+AK285+AM285+AI285</f>
        <v>#REF!</v>
      </c>
    </row>
    <row r="286" spans="1:41" x14ac:dyDescent="0.3">
      <c r="A286" s="98" t="e">
        <f>VLOOKUP(E286,[1]Validation!$G$2:$H$39,2)</f>
        <v>#N/A</v>
      </c>
      <c r="B286" s="98">
        <v>309</v>
      </c>
      <c r="C286" s="98">
        <f>COUNTIF(E:E,E286)</f>
        <v>0</v>
      </c>
      <c r="V286" s="102">
        <f>IFERROR(VLOOKUP(U286,[1]Validation!$A$22:$B$24,2,),0)</f>
        <v>0</v>
      </c>
      <c r="X286" s="102">
        <f>IFERROR(VLOOKUP(W286,[1]Validation!$A$21:$C$24,3,),0)</f>
        <v>0</v>
      </c>
      <c r="Z286" s="102">
        <f>IFERROR(VLOOKUP(Y286,[1]Validation!$A$22:$D$24,4,),0)</f>
        <v>0</v>
      </c>
      <c r="AA286" s="102" t="e">
        <f>#REF!+#REF!</f>
        <v>#REF!</v>
      </c>
      <c r="AB286" s="102">
        <f t="shared" si="16"/>
        <v>0</v>
      </c>
      <c r="AI286" s="98">
        <f t="shared" si="17"/>
        <v>0</v>
      </c>
      <c r="AK286" s="98">
        <f t="shared" si="18"/>
        <v>0</v>
      </c>
      <c r="AM286" s="98">
        <f t="shared" si="19"/>
        <v>0</v>
      </c>
      <c r="AO286" s="98" t="e">
        <f>#REF!+#REF!+#REF!+#REF!+#REF!+#REF!+#REF!+AK286+AM286+AI286</f>
        <v>#REF!</v>
      </c>
    </row>
    <row r="287" spans="1:41" x14ac:dyDescent="0.3">
      <c r="A287" s="98" t="e">
        <f>VLOOKUP(E287,[1]Validation!$G$2:$H$39,2)</f>
        <v>#N/A</v>
      </c>
      <c r="B287" s="98">
        <v>309</v>
      </c>
      <c r="C287" s="98">
        <f>COUNTIF(E:E,E287)</f>
        <v>0</v>
      </c>
      <c r="V287" s="102">
        <f>IFERROR(VLOOKUP(U287,[1]Validation!$A$22:$B$24,2,),0)</f>
        <v>0</v>
      </c>
      <c r="X287" s="102">
        <f>IFERROR(VLOOKUP(W287,[1]Validation!$A$21:$C$24,3,),0)</f>
        <v>0</v>
      </c>
      <c r="Z287" s="102">
        <f>IFERROR(VLOOKUP(Y287,[1]Validation!$A$22:$D$24,4,),0)</f>
        <v>0</v>
      </c>
      <c r="AA287" s="102" t="e">
        <f>#REF!+#REF!</f>
        <v>#REF!</v>
      </c>
      <c r="AB287" s="102">
        <f t="shared" si="16"/>
        <v>0</v>
      </c>
      <c r="AI287" s="98">
        <f t="shared" si="17"/>
        <v>0</v>
      </c>
      <c r="AK287" s="98">
        <f t="shared" si="18"/>
        <v>0</v>
      </c>
      <c r="AM287" s="98">
        <f t="shared" si="19"/>
        <v>0</v>
      </c>
      <c r="AO287" s="98" t="e">
        <f>#REF!+#REF!+#REF!+#REF!+#REF!+#REF!+#REF!+AK287+AM287+AI287</f>
        <v>#REF!</v>
      </c>
    </row>
    <row r="288" spans="1:41" x14ac:dyDescent="0.3">
      <c r="A288" s="98" t="e">
        <f>VLOOKUP(E288,[1]Validation!$G$2:$H$39,2)</f>
        <v>#N/A</v>
      </c>
      <c r="B288" s="98">
        <v>309</v>
      </c>
      <c r="C288" s="98">
        <f>COUNTIF(E:E,E288)</f>
        <v>0</v>
      </c>
      <c r="V288" s="102">
        <f>IFERROR(VLOOKUP(U288,[1]Validation!$A$22:$B$24,2,),0)</f>
        <v>0</v>
      </c>
      <c r="X288" s="102">
        <f>IFERROR(VLOOKUP(W288,[1]Validation!$A$21:$C$24,3,),0)</f>
        <v>0</v>
      </c>
      <c r="Z288" s="102">
        <f>IFERROR(VLOOKUP(Y288,[1]Validation!$A$22:$D$24,4,),0)</f>
        <v>0</v>
      </c>
      <c r="AA288" s="102" t="e">
        <f>#REF!+#REF!</f>
        <v>#REF!</v>
      </c>
      <c r="AB288" s="102">
        <f t="shared" si="16"/>
        <v>0</v>
      </c>
      <c r="AI288" s="98">
        <f t="shared" si="17"/>
        <v>0</v>
      </c>
      <c r="AK288" s="98">
        <f t="shared" si="18"/>
        <v>0</v>
      </c>
      <c r="AM288" s="98">
        <f t="shared" si="19"/>
        <v>0</v>
      </c>
      <c r="AO288" s="98" t="e">
        <f>#REF!+#REF!+#REF!+#REF!+#REF!+#REF!+#REF!+AK288+AM288+AI288</f>
        <v>#REF!</v>
      </c>
    </row>
    <row r="289" spans="1:41" x14ac:dyDescent="0.3">
      <c r="A289" s="98" t="e">
        <f>VLOOKUP(E289,[1]Validation!$G$2:$H$39,2)</f>
        <v>#N/A</v>
      </c>
      <c r="B289" s="98">
        <v>309</v>
      </c>
      <c r="C289" s="98">
        <f>COUNTIF(E:E,E289)</f>
        <v>0</v>
      </c>
      <c r="V289" s="102">
        <f>IFERROR(VLOOKUP(U289,[1]Validation!$A$22:$B$24,2,),0)</f>
        <v>0</v>
      </c>
      <c r="X289" s="102">
        <f>IFERROR(VLOOKUP(W289,[1]Validation!$A$21:$C$24,3,),0)</f>
        <v>0</v>
      </c>
      <c r="Z289" s="102">
        <f>IFERROR(VLOOKUP(Y289,[1]Validation!$A$22:$D$24,4,),0)</f>
        <v>0</v>
      </c>
      <c r="AA289" s="102" t="e">
        <f>#REF!+#REF!</f>
        <v>#REF!</v>
      </c>
      <c r="AB289" s="102">
        <f t="shared" si="16"/>
        <v>0</v>
      </c>
      <c r="AI289" s="98">
        <f t="shared" si="17"/>
        <v>0</v>
      </c>
      <c r="AK289" s="98">
        <f t="shared" si="18"/>
        <v>0</v>
      </c>
      <c r="AM289" s="98">
        <f t="shared" si="19"/>
        <v>0</v>
      </c>
      <c r="AO289" s="98" t="e">
        <f>#REF!+#REF!+#REF!+#REF!+#REF!+#REF!+#REF!+AK289+AM289+AI289</f>
        <v>#REF!</v>
      </c>
    </row>
    <row r="290" spans="1:41" x14ac:dyDescent="0.3">
      <c r="A290" s="98" t="e">
        <f>VLOOKUP(E290,[1]Validation!$G$2:$H$39,2)</f>
        <v>#N/A</v>
      </c>
      <c r="B290" s="98">
        <v>309</v>
      </c>
      <c r="C290" s="98">
        <f>COUNTIF(E:E,E290)</f>
        <v>0</v>
      </c>
      <c r="V290" s="102">
        <f>IFERROR(VLOOKUP(U290,[1]Validation!$A$22:$B$24,2,),0)</f>
        <v>0</v>
      </c>
      <c r="X290" s="102">
        <f>IFERROR(VLOOKUP(W290,[1]Validation!$A$21:$C$24,3,),0)</f>
        <v>0</v>
      </c>
      <c r="Z290" s="102">
        <f>IFERROR(VLOOKUP(Y290,[1]Validation!$A$22:$D$24,4,),0)</f>
        <v>0</v>
      </c>
      <c r="AA290" s="102" t="e">
        <f>#REF!+#REF!</f>
        <v>#REF!</v>
      </c>
      <c r="AB290" s="102">
        <f t="shared" si="16"/>
        <v>0</v>
      </c>
      <c r="AI290" s="98">
        <f t="shared" si="17"/>
        <v>0</v>
      </c>
      <c r="AK290" s="98">
        <f t="shared" si="18"/>
        <v>0</v>
      </c>
      <c r="AM290" s="98">
        <f t="shared" si="19"/>
        <v>0</v>
      </c>
      <c r="AO290" s="98" t="e">
        <f>#REF!+#REF!+#REF!+#REF!+#REF!+#REF!+#REF!+AK290+AM290+AI290</f>
        <v>#REF!</v>
      </c>
    </row>
    <row r="291" spans="1:41" x14ac:dyDescent="0.3">
      <c r="A291" s="98" t="e">
        <f>VLOOKUP(E291,[1]Validation!$G$2:$H$39,2)</f>
        <v>#N/A</v>
      </c>
      <c r="B291" s="98">
        <v>309</v>
      </c>
      <c r="C291" s="98">
        <f>COUNTIF(E:E,E291)</f>
        <v>0</v>
      </c>
      <c r="V291" s="102">
        <f>IFERROR(VLOOKUP(U291,[1]Validation!$A$22:$B$24,2,),0)</f>
        <v>0</v>
      </c>
      <c r="X291" s="102">
        <f>IFERROR(VLOOKUP(W291,[1]Validation!$A$21:$C$24,3,),0)</f>
        <v>0</v>
      </c>
      <c r="Z291" s="102">
        <f>IFERROR(VLOOKUP(Y291,[1]Validation!$A$22:$D$24,4,),0)</f>
        <v>0</v>
      </c>
      <c r="AA291" s="102" t="e">
        <f>#REF!+#REF!</f>
        <v>#REF!</v>
      </c>
      <c r="AB291" s="102">
        <f t="shared" si="16"/>
        <v>0</v>
      </c>
      <c r="AI291" s="98">
        <f t="shared" si="17"/>
        <v>0</v>
      </c>
      <c r="AK291" s="98">
        <f t="shared" si="18"/>
        <v>0</v>
      </c>
      <c r="AM291" s="98">
        <f t="shared" si="19"/>
        <v>0</v>
      </c>
      <c r="AO291" s="98" t="e">
        <f>#REF!+#REF!+#REF!+#REF!+#REF!+#REF!+#REF!+AK291+AM291+AI291</f>
        <v>#REF!</v>
      </c>
    </row>
    <row r="292" spans="1:41" x14ac:dyDescent="0.3">
      <c r="A292" s="98" t="e">
        <f>VLOOKUP(E292,[1]Validation!$G$2:$H$39,2)</f>
        <v>#N/A</v>
      </c>
      <c r="B292" s="98">
        <v>309</v>
      </c>
      <c r="C292" s="98">
        <f>COUNTIF(E:E,E292)</f>
        <v>0</v>
      </c>
      <c r="V292" s="102">
        <f>IFERROR(VLOOKUP(U292,[1]Validation!$A$22:$B$24,2,),0)</f>
        <v>0</v>
      </c>
      <c r="X292" s="102">
        <f>IFERROR(VLOOKUP(W292,[1]Validation!$A$21:$C$24,3,),0)</f>
        <v>0</v>
      </c>
      <c r="Z292" s="102">
        <f>IFERROR(VLOOKUP(Y292,[1]Validation!$A$22:$D$24,4,),0)</f>
        <v>0</v>
      </c>
      <c r="AA292" s="102" t="e">
        <f>#REF!+#REF!</f>
        <v>#REF!</v>
      </c>
      <c r="AB292" s="102">
        <f t="shared" si="16"/>
        <v>0</v>
      </c>
      <c r="AI292" s="98">
        <f t="shared" si="17"/>
        <v>0</v>
      </c>
      <c r="AK292" s="98">
        <f t="shared" si="18"/>
        <v>0</v>
      </c>
      <c r="AM292" s="98">
        <f t="shared" si="19"/>
        <v>0</v>
      </c>
      <c r="AO292" s="98" t="e">
        <f>#REF!+#REF!+#REF!+#REF!+#REF!+#REF!+#REF!+AK292+AM292+AI292</f>
        <v>#REF!</v>
      </c>
    </row>
    <row r="293" spans="1:41" x14ac:dyDescent="0.3">
      <c r="A293" s="98" t="e">
        <f>VLOOKUP(E293,[1]Validation!$G$2:$H$39,2)</f>
        <v>#N/A</v>
      </c>
      <c r="B293" s="98">
        <v>309</v>
      </c>
      <c r="C293" s="98">
        <f>COUNTIF(E:E,E293)</f>
        <v>0</v>
      </c>
      <c r="V293" s="102">
        <f>IFERROR(VLOOKUP(U293,[1]Validation!$A$22:$B$24,2,),0)</f>
        <v>0</v>
      </c>
      <c r="X293" s="102">
        <f>IFERROR(VLOOKUP(W293,[1]Validation!$A$21:$C$24,3,),0)</f>
        <v>0</v>
      </c>
      <c r="Z293" s="102">
        <f>IFERROR(VLOOKUP(Y293,[1]Validation!$A$22:$D$24,4,),0)</f>
        <v>0</v>
      </c>
      <c r="AA293" s="102" t="e">
        <f>#REF!+#REF!</f>
        <v>#REF!</v>
      </c>
      <c r="AB293" s="102">
        <f t="shared" si="16"/>
        <v>0</v>
      </c>
      <c r="AI293" s="98">
        <f t="shared" si="17"/>
        <v>0</v>
      </c>
      <c r="AK293" s="98">
        <f t="shared" si="18"/>
        <v>0</v>
      </c>
      <c r="AM293" s="98">
        <f t="shared" si="19"/>
        <v>0</v>
      </c>
      <c r="AO293" s="98" t="e">
        <f>#REF!+#REF!+#REF!+#REF!+#REF!+#REF!+#REF!+AK293+AM293+AI293</f>
        <v>#REF!</v>
      </c>
    </row>
    <row r="294" spans="1:41" x14ac:dyDescent="0.3">
      <c r="A294" s="98" t="e">
        <f>VLOOKUP(E294,[1]Validation!$G$2:$H$39,2)</f>
        <v>#N/A</v>
      </c>
      <c r="B294" s="98">
        <v>309</v>
      </c>
      <c r="C294" s="98">
        <f>COUNTIF(E:E,E294)</f>
        <v>0</v>
      </c>
      <c r="V294" s="102">
        <f>IFERROR(VLOOKUP(U294,[1]Validation!$A$22:$B$24,2,),0)</f>
        <v>0</v>
      </c>
      <c r="X294" s="102">
        <f>IFERROR(VLOOKUP(W294,[1]Validation!$A$21:$C$24,3,),0)</f>
        <v>0</v>
      </c>
      <c r="Z294" s="102">
        <f>IFERROR(VLOOKUP(Y294,[1]Validation!$A$22:$D$24,4,),0)</f>
        <v>0</v>
      </c>
      <c r="AA294" s="102" t="e">
        <f>#REF!+#REF!</f>
        <v>#REF!</v>
      </c>
      <c r="AB294" s="102">
        <f t="shared" si="16"/>
        <v>0</v>
      </c>
      <c r="AI294" s="98">
        <f t="shared" si="17"/>
        <v>0</v>
      </c>
      <c r="AK294" s="98">
        <f t="shared" si="18"/>
        <v>0</v>
      </c>
      <c r="AM294" s="98">
        <f t="shared" si="19"/>
        <v>0</v>
      </c>
      <c r="AO294" s="98" t="e">
        <f>#REF!+#REF!+#REF!+#REF!+#REF!+#REF!+#REF!+AK294+AM294+AI294</f>
        <v>#REF!</v>
      </c>
    </row>
    <row r="295" spans="1:41" x14ac:dyDescent="0.3">
      <c r="A295" s="98" t="e">
        <f>VLOOKUP(E295,[1]Validation!$G$2:$H$39,2)</f>
        <v>#N/A</v>
      </c>
      <c r="B295" s="98">
        <v>309</v>
      </c>
      <c r="C295" s="98">
        <f>COUNTIF(E:E,E295)</f>
        <v>0</v>
      </c>
      <c r="V295" s="102">
        <f>IFERROR(VLOOKUP(U295,[1]Validation!$A$22:$B$24,2,),0)</f>
        <v>0</v>
      </c>
      <c r="X295" s="102">
        <f>IFERROR(VLOOKUP(W295,[1]Validation!$A$21:$C$24,3,),0)</f>
        <v>0</v>
      </c>
      <c r="Z295" s="102">
        <f>IFERROR(VLOOKUP(Y295,[1]Validation!$A$22:$D$24,4,),0)</f>
        <v>0</v>
      </c>
      <c r="AA295" s="102" t="e">
        <f>#REF!+#REF!</f>
        <v>#REF!</v>
      </c>
      <c r="AB295" s="102">
        <f t="shared" si="16"/>
        <v>0</v>
      </c>
      <c r="AI295" s="98">
        <f t="shared" si="17"/>
        <v>0</v>
      </c>
      <c r="AK295" s="98">
        <f t="shared" si="18"/>
        <v>0</v>
      </c>
      <c r="AM295" s="98">
        <f t="shared" si="19"/>
        <v>0</v>
      </c>
      <c r="AO295" s="98" t="e">
        <f>#REF!+#REF!+#REF!+#REF!+#REF!+#REF!+#REF!+AK295+AM295+AI295</f>
        <v>#REF!</v>
      </c>
    </row>
    <row r="296" spans="1:41" x14ac:dyDescent="0.3">
      <c r="A296" s="98" t="e">
        <f>VLOOKUP(E296,[1]Validation!$G$2:$H$39,2)</f>
        <v>#N/A</v>
      </c>
      <c r="B296" s="98">
        <v>309</v>
      </c>
      <c r="C296" s="98">
        <f>COUNTIF(E:E,E296)</f>
        <v>0</v>
      </c>
      <c r="V296" s="102">
        <f>IFERROR(VLOOKUP(U296,[1]Validation!$A$22:$B$24,2,),0)</f>
        <v>0</v>
      </c>
      <c r="X296" s="102">
        <f>IFERROR(VLOOKUP(W296,[1]Validation!$A$21:$C$24,3,),0)</f>
        <v>0</v>
      </c>
      <c r="Z296" s="102">
        <f>IFERROR(VLOOKUP(Y296,[1]Validation!$A$22:$D$24,4,),0)</f>
        <v>0</v>
      </c>
      <c r="AA296" s="102" t="e">
        <f>#REF!+#REF!</f>
        <v>#REF!</v>
      </c>
      <c r="AB296" s="102">
        <f t="shared" si="16"/>
        <v>0</v>
      </c>
      <c r="AI296" s="98">
        <f t="shared" si="17"/>
        <v>0</v>
      </c>
      <c r="AK296" s="98">
        <f t="shared" si="18"/>
        <v>0</v>
      </c>
      <c r="AM296" s="98">
        <f t="shared" si="19"/>
        <v>0</v>
      </c>
      <c r="AO296" s="98" t="e">
        <f>#REF!+#REF!+#REF!+#REF!+#REF!+#REF!+#REF!+AK296+AM296+AI296</f>
        <v>#REF!</v>
      </c>
    </row>
    <row r="297" spans="1:41" x14ac:dyDescent="0.3">
      <c r="A297" s="98" t="e">
        <f>VLOOKUP(E297,[1]Validation!$G$2:$H$39,2)</f>
        <v>#N/A</v>
      </c>
      <c r="B297" s="98">
        <v>309</v>
      </c>
      <c r="C297" s="98">
        <f>COUNTIF(E:E,E297)</f>
        <v>0</v>
      </c>
      <c r="V297" s="102">
        <f>IFERROR(VLOOKUP(U297,[1]Validation!$A$22:$B$24,2,),0)</f>
        <v>0</v>
      </c>
      <c r="X297" s="102">
        <f>IFERROR(VLOOKUP(W297,[1]Validation!$A$21:$C$24,3,),0)</f>
        <v>0</v>
      </c>
      <c r="Z297" s="102">
        <f>IFERROR(VLOOKUP(Y297,[1]Validation!$A$22:$D$24,4,),0)</f>
        <v>0</v>
      </c>
      <c r="AA297" s="102" t="e">
        <f>#REF!+#REF!</f>
        <v>#REF!</v>
      </c>
      <c r="AB297" s="102">
        <f t="shared" si="16"/>
        <v>0</v>
      </c>
      <c r="AI297" s="98">
        <f t="shared" si="17"/>
        <v>0</v>
      </c>
      <c r="AK297" s="98">
        <f t="shared" si="18"/>
        <v>0</v>
      </c>
      <c r="AM297" s="98">
        <f t="shared" si="19"/>
        <v>0</v>
      </c>
      <c r="AO297" s="98" t="e">
        <f>#REF!+#REF!+#REF!+#REF!+#REF!+#REF!+#REF!+AK297+AM297+AI297</f>
        <v>#REF!</v>
      </c>
    </row>
    <row r="298" spans="1:41" x14ac:dyDescent="0.3">
      <c r="A298" s="98" t="e">
        <f>VLOOKUP(E298,[1]Validation!$G$2:$H$39,2)</f>
        <v>#N/A</v>
      </c>
      <c r="B298" s="98">
        <v>309</v>
      </c>
      <c r="C298" s="98">
        <f>COUNTIF(E:E,E298)</f>
        <v>0</v>
      </c>
      <c r="V298" s="102">
        <f>IFERROR(VLOOKUP(U298,[1]Validation!$A$22:$B$24,2,),0)</f>
        <v>0</v>
      </c>
      <c r="X298" s="102">
        <f>IFERROR(VLOOKUP(W298,[1]Validation!$A$21:$C$24,3,),0)</f>
        <v>0</v>
      </c>
      <c r="Z298" s="102">
        <f>IFERROR(VLOOKUP(Y298,[1]Validation!$A$22:$D$24,4,),0)</f>
        <v>0</v>
      </c>
      <c r="AA298" s="102" t="e">
        <f>#REF!+#REF!</f>
        <v>#REF!</v>
      </c>
      <c r="AB298" s="102">
        <f t="shared" si="16"/>
        <v>0</v>
      </c>
      <c r="AI298" s="98">
        <f t="shared" si="17"/>
        <v>0</v>
      </c>
      <c r="AK298" s="98">
        <f t="shared" si="18"/>
        <v>0</v>
      </c>
      <c r="AM298" s="98">
        <f t="shared" si="19"/>
        <v>0</v>
      </c>
      <c r="AO298" s="98" t="e">
        <f>#REF!+#REF!+#REF!+#REF!+#REF!+#REF!+#REF!+AK298+AM298+AI298</f>
        <v>#REF!</v>
      </c>
    </row>
    <row r="299" spans="1:41" x14ac:dyDescent="0.3">
      <c r="A299" s="98" t="e">
        <f>VLOOKUP(E299,[1]Validation!$G$2:$H$39,2)</f>
        <v>#N/A</v>
      </c>
      <c r="B299" s="98">
        <v>309</v>
      </c>
      <c r="C299" s="98">
        <f>COUNTIF(E:E,E299)</f>
        <v>0</v>
      </c>
      <c r="V299" s="102">
        <f>IFERROR(VLOOKUP(U299,[1]Validation!$A$22:$B$24,2,),0)</f>
        <v>0</v>
      </c>
      <c r="X299" s="102">
        <f>IFERROR(VLOOKUP(W299,[1]Validation!$A$21:$C$24,3,),0)</f>
        <v>0</v>
      </c>
      <c r="Z299" s="102">
        <f>IFERROR(VLOOKUP(Y299,[1]Validation!$A$22:$D$24,4,),0)</f>
        <v>0</v>
      </c>
      <c r="AA299" s="102" t="e">
        <f>#REF!+#REF!</f>
        <v>#REF!</v>
      </c>
      <c r="AB299" s="102">
        <f t="shared" si="16"/>
        <v>0</v>
      </c>
      <c r="AI299" s="98">
        <f t="shared" si="17"/>
        <v>0</v>
      </c>
      <c r="AK299" s="98">
        <f t="shared" si="18"/>
        <v>0</v>
      </c>
      <c r="AM299" s="98">
        <f t="shared" si="19"/>
        <v>0</v>
      </c>
      <c r="AO299" s="98" t="e">
        <f>#REF!+#REF!+#REF!+#REF!+#REF!+#REF!+#REF!+AK299+AM299+AI299</f>
        <v>#REF!</v>
      </c>
    </row>
    <row r="300" spans="1:41" x14ac:dyDescent="0.3">
      <c r="A300" s="98" t="e">
        <f>VLOOKUP(E300,[1]Validation!$G$2:$H$39,2)</f>
        <v>#N/A</v>
      </c>
      <c r="B300" s="98">
        <v>309</v>
      </c>
      <c r="C300" s="98">
        <f>COUNTIF(E:E,E300)</f>
        <v>0</v>
      </c>
      <c r="V300" s="102">
        <f>IFERROR(VLOOKUP(U300,[1]Validation!$A$22:$B$24,2,),0)</f>
        <v>0</v>
      </c>
      <c r="X300" s="102">
        <f>IFERROR(VLOOKUP(W300,[1]Validation!$A$21:$C$24,3,),0)</f>
        <v>0</v>
      </c>
      <c r="Z300" s="102">
        <f>IFERROR(VLOOKUP(Y300,[1]Validation!$A$22:$D$24,4,),0)</f>
        <v>0</v>
      </c>
      <c r="AA300" s="102" t="e">
        <f>#REF!+#REF!</f>
        <v>#REF!</v>
      </c>
      <c r="AB300" s="102">
        <f t="shared" si="16"/>
        <v>0</v>
      </c>
      <c r="AI300" s="98">
        <f t="shared" si="17"/>
        <v>0</v>
      </c>
      <c r="AK300" s="98">
        <f t="shared" si="18"/>
        <v>0</v>
      </c>
      <c r="AM300" s="98">
        <f t="shared" si="19"/>
        <v>0</v>
      </c>
      <c r="AO300" s="98" t="e">
        <f>#REF!+#REF!+#REF!+#REF!+#REF!+#REF!+#REF!+AK300+AM300+AI300</f>
        <v>#REF!</v>
      </c>
    </row>
    <row r="301" spans="1:41" x14ac:dyDescent="0.3">
      <c r="A301" s="98" t="e">
        <f>VLOOKUP(E301,[1]Validation!$G$2:$H$39,2)</f>
        <v>#N/A</v>
      </c>
      <c r="B301" s="98">
        <v>309</v>
      </c>
      <c r="C301" s="98">
        <f>COUNTIF(E:E,E301)</f>
        <v>0</v>
      </c>
      <c r="V301" s="102">
        <f>IFERROR(VLOOKUP(U301,[1]Validation!$A$22:$B$24,2,),0)</f>
        <v>0</v>
      </c>
      <c r="X301" s="102">
        <f>IFERROR(VLOOKUP(W301,[1]Validation!$A$21:$C$24,3,),0)</f>
        <v>0</v>
      </c>
      <c r="Z301" s="102">
        <f>IFERROR(VLOOKUP(Y301,[1]Validation!$A$22:$D$24,4,),0)</f>
        <v>0</v>
      </c>
      <c r="AA301" s="102" t="e">
        <f>#REF!+#REF!</f>
        <v>#REF!</v>
      </c>
      <c r="AB301" s="102">
        <f t="shared" si="16"/>
        <v>0</v>
      </c>
      <c r="AI301" s="98">
        <f t="shared" si="17"/>
        <v>0</v>
      </c>
      <c r="AK301" s="98">
        <f t="shared" si="18"/>
        <v>0</v>
      </c>
      <c r="AM301" s="98">
        <f t="shared" si="19"/>
        <v>0</v>
      </c>
      <c r="AO301" s="98" t="e">
        <f>#REF!+#REF!+#REF!+#REF!+#REF!+#REF!+#REF!+AK301+AM301+AI301</f>
        <v>#REF!</v>
      </c>
    </row>
    <row r="302" spans="1:41" x14ac:dyDescent="0.3">
      <c r="A302" s="98" t="e">
        <f>VLOOKUP(E302,[1]Validation!$G$2:$H$39,2)</f>
        <v>#N/A</v>
      </c>
      <c r="B302" s="98">
        <v>309</v>
      </c>
      <c r="C302" s="98">
        <f>COUNTIF(E:E,E302)</f>
        <v>0</v>
      </c>
      <c r="V302" s="102">
        <f>IFERROR(VLOOKUP(U302,[1]Validation!$A$22:$B$24,2,),0)</f>
        <v>0</v>
      </c>
      <c r="X302" s="102">
        <f>IFERROR(VLOOKUP(W302,[1]Validation!$A$21:$C$24,3,),0)</f>
        <v>0</v>
      </c>
      <c r="Z302" s="102">
        <f>IFERROR(VLOOKUP(Y302,[1]Validation!$A$22:$D$24,4,),0)</f>
        <v>0</v>
      </c>
      <c r="AA302" s="102" t="e">
        <f>#REF!+#REF!</f>
        <v>#REF!</v>
      </c>
      <c r="AB302" s="102">
        <f t="shared" si="16"/>
        <v>0</v>
      </c>
      <c r="AI302" s="98">
        <f t="shared" si="17"/>
        <v>0</v>
      </c>
      <c r="AK302" s="98">
        <f t="shared" si="18"/>
        <v>0</v>
      </c>
      <c r="AM302" s="98">
        <f t="shared" si="19"/>
        <v>0</v>
      </c>
      <c r="AO302" s="98" t="e">
        <f>#REF!+#REF!+#REF!+#REF!+#REF!+#REF!+#REF!+AK302+AM302+AI302</f>
        <v>#REF!</v>
      </c>
    </row>
    <row r="303" spans="1:41" x14ac:dyDescent="0.3">
      <c r="A303" s="98" t="e">
        <f>VLOOKUP(E303,[1]Validation!$G$2:$H$39,2)</f>
        <v>#N/A</v>
      </c>
      <c r="B303" s="98">
        <v>309</v>
      </c>
      <c r="C303" s="98">
        <f>COUNTIF(E:E,E303)</f>
        <v>0</v>
      </c>
      <c r="V303" s="102">
        <f>IFERROR(VLOOKUP(U303,[1]Validation!$A$22:$B$24,2,),0)</f>
        <v>0</v>
      </c>
      <c r="X303" s="102">
        <f>IFERROR(VLOOKUP(W303,[1]Validation!$A$21:$C$24,3,),0)</f>
        <v>0</v>
      </c>
      <c r="Z303" s="102">
        <f>IFERROR(VLOOKUP(Y303,[1]Validation!$A$22:$D$24,4,),0)</f>
        <v>0</v>
      </c>
      <c r="AA303" s="102" t="e">
        <f>#REF!+#REF!</f>
        <v>#REF!</v>
      </c>
      <c r="AB303" s="102">
        <f t="shared" si="16"/>
        <v>0</v>
      </c>
      <c r="AI303" s="98">
        <f t="shared" si="17"/>
        <v>0</v>
      </c>
      <c r="AK303" s="98">
        <f t="shared" si="18"/>
        <v>0</v>
      </c>
      <c r="AM303" s="98">
        <f t="shared" si="19"/>
        <v>0</v>
      </c>
      <c r="AO303" s="98" t="e">
        <f>#REF!+#REF!+#REF!+#REF!+#REF!+#REF!+#REF!+AK303+AM303+AI303</f>
        <v>#REF!</v>
      </c>
    </row>
    <row r="304" spans="1:41" x14ac:dyDescent="0.3">
      <c r="A304" s="98" t="e">
        <f>VLOOKUP(E304,[1]Validation!$G$2:$H$39,2)</f>
        <v>#N/A</v>
      </c>
      <c r="B304" s="98">
        <v>309</v>
      </c>
      <c r="C304" s="98">
        <f>COUNTIF(E:E,E304)</f>
        <v>0</v>
      </c>
      <c r="V304" s="102">
        <f>IFERROR(VLOOKUP(U304,[1]Validation!$A$22:$B$24,2,),0)</f>
        <v>0</v>
      </c>
      <c r="X304" s="102">
        <f>IFERROR(VLOOKUP(W304,[1]Validation!$A$21:$C$24,3,),0)</f>
        <v>0</v>
      </c>
      <c r="Z304" s="102">
        <f>IFERROR(VLOOKUP(Y304,[1]Validation!$A$22:$D$24,4,),0)</f>
        <v>0</v>
      </c>
      <c r="AA304" s="102" t="e">
        <f>#REF!+#REF!</f>
        <v>#REF!</v>
      </c>
      <c r="AB304" s="102">
        <f t="shared" si="16"/>
        <v>0</v>
      </c>
      <c r="AI304" s="98">
        <f t="shared" si="17"/>
        <v>0</v>
      </c>
      <c r="AK304" s="98">
        <f t="shared" si="18"/>
        <v>0</v>
      </c>
      <c r="AM304" s="98">
        <f t="shared" si="19"/>
        <v>0</v>
      </c>
      <c r="AO304" s="98" t="e">
        <f>#REF!+#REF!+#REF!+#REF!+#REF!+#REF!+#REF!+AK304+AM304+AI304</f>
        <v>#REF!</v>
      </c>
    </row>
    <row r="305" spans="1:41" x14ac:dyDescent="0.3">
      <c r="A305" s="98" t="e">
        <f>VLOOKUP(E305,[1]Validation!$G$2:$H$39,2)</f>
        <v>#N/A</v>
      </c>
      <c r="B305" s="98">
        <v>309</v>
      </c>
      <c r="C305" s="98">
        <f>COUNTIF(E:E,E305)</f>
        <v>0</v>
      </c>
      <c r="V305" s="102">
        <f>IFERROR(VLOOKUP(U305,[1]Validation!$A$22:$B$24,2,),0)</f>
        <v>0</v>
      </c>
      <c r="X305" s="102">
        <f>IFERROR(VLOOKUP(W305,[1]Validation!$A$21:$C$24,3,),0)</f>
        <v>0</v>
      </c>
      <c r="Z305" s="102">
        <f>IFERROR(VLOOKUP(Y305,[1]Validation!$A$22:$D$24,4,),0)</f>
        <v>0</v>
      </c>
      <c r="AA305" s="102" t="e">
        <f>#REF!+#REF!</f>
        <v>#REF!</v>
      </c>
      <c r="AB305" s="102">
        <f t="shared" si="16"/>
        <v>0</v>
      </c>
      <c r="AI305" s="98">
        <f t="shared" si="17"/>
        <v>0</v>
      </c>
      <c r="AK305" s="98">
        <f t="shared" si="18"/>
        <v>0</v>
      </c>
      <c r="AM305" s="98">
        <f t="shared" si="19"/>
        <v>0</v>
      </c>
      <c r="AO305" s="98" t="e">
        <f>#REF!+#REF!+#REF!+#REF!+#REF!+#REF!+#REF!+AK305+AM305+AI305</f>
        <v>#REF!</v>
      </c>
    </row>
    <row r="306" spans="1:41" x14ac:dyDescent="0.3">
      <c r="A306" s="98" t="e">
        <f>VLOOKUP(E306,[1]Validation!$G$2:$H$39,2)</f>
        <v>#N/A</v>
      </c>
      <c r="B306" s="98">
        <v>309</v>
      </c>
      <c r="C306" s="98">
        <f>COUNTIF(E:E,E306)</f>
        <v>0</v>
      </c>
      <c r="V306" s="102">
        <f>IFERROR(VLOOKUP(U306,[1]Validation!$A$22:$B$24,2,),0)</f>
        <v>0</v>
      </c>
      <c r="X306" s="102">
        <f>IFERROR(VLOOKUP(W306,[1]Validation!$A$21:$C$24,3,),0)</f>
        <v>0</v>
      </c>
      <c r="Z306" s="102">
        <f>IFERROR(VLOOKUP(Y306,[1]Validation!$A$22:$D$24,4,),0)</f>
        <v>0</v>
      </c>
      <c r="AA306" s="102" t="e">
        <f>#REF!+#REF!</f>
        <v>#REF!</v>
      </c>
      <c r="AB306" s="102">
        <f t="shared" si="16"/>
        <v>0</v>
      </c>
      <c r="AI306" s="98">
        <f t="shared" si="17"/>
        <v>0</v>
      </c>
      <c r="AK306" s="98">
        <f t="shared" si="18"/>
        <v>0</v>
      </c>
      <c r="AM306" s="98">
        <f t="shared" si="19"/>
        <v>0</v>
      </c>
      <c r="AO306" s="98" t="e">
        <f>#REF!+#REF!+#REF!+#REF!+#REF!+#REF!+#REF!+AK306+AM306+AI306</f>
        <v>#REF!</v>
      </c>
    </row>
    <row r="307" spans="1:41" x14ac:dyDescent="0.3">
      <c r="A307" s="98" t="e">
        <f>VLOOKUP(E307,[1]Validation!$G$2:$H$39,2)</f>
        <v>#N/A</v>
      </c>
      <c r="B307" s="98">
        <v>309</v>
      </c>
      <c r="C307" s="98">
        <f>COUNTIF(E:E,E307)</f>
        <v>0</v>
      </c>
      <c r="V307" s="102">
        <f>IFERROR(VLOOKUP(U307,[1]Validation!$A$22:$B$24,2,),0)</f>
        <v>0</v>
      </c>
      <c r="X307" s="102">
        <f>IFERROR(VLOOKUP(W307,[1]Validation!$A$21:$C$24,3,),0)</f>
        <v>0</v>
      </c>
      <c r="Z307" s="102">
        <f>IFERROR(VLOOKUP(Y307,[1]Validation!$A$22:$D$24,4,),0)</f>
        <v>0</v>
      </c>
      <c r="AA307" s="102" t="e">
        <f>#REF!+#REF!</f>
        <v>#REF!</v>
      </c>
      <c r="AB307" s="102">
        <f t="shared" si="16"/>
        <v>0</v>
      </c>
      <c r="AI307" s="98">
        <f t="shared" si="17"/>
        <v>0</v>
      </c>
      <c r="AK307" s="98">
        <f t="shared" si="18"/>
        <v>0</v>
      </c>
      <c r="AM307" s="98">
        <f t="shared" si="19"/>
        <v>0</v>
      </c>
      <c r="AO307" s="98" t="e">
        <f>#REF!+#REF!+#REF!+#REF!+#REF!+#REF!+#REF!+AK307+AM307+AI307</f>
        <v>#REF!</v>
      </c>
    </row>
    <row r="308" spans="1:41" x14ac:dyDescent="0.3">
      <c r="A308" s="98" t="e">
        <f>VLOOKUP(E308,[1]Validation!$G$2:$H$39,2)</f>
        <v>#N/A</v>
      </c>
      <c r="B308" s="98">
        <v>309</v>
      </c>
      <c r="C308" s="98">
        <f>COUNTIF(E:E,E308)</f>
        <v>0</v>
      </c>
      <c r="V308" s="102">
        <f>IFERROR(VLOOKUP(U308,[1]Validation!$A$22:$B$24,2,),0)</f>
        <v>0</v>
      </c>
      <c r="X308" s="102">
        <f>IFERROR(VLOOKUP(W308,[1]Validation!$A$21:$C$24,3,),0)</f>
        <v>0</v>
      </c>
      <c r="Z308" s="102">
        <f>IFERROR(VLOOKUP(Y308,[1]Validation!$A$22:$D$24,4,),0)</f>
        <v>0</v>
      </c>
      <c r="AA308" s="102" t="e">
        <f>#REF!+#REF!</f>
        <v>#REF!</v>
      </c>
      <c r="AB308" s="102">
        <f t="shared" si="16"/>
        <v>0</v>
      </c>
      <c r="AI308" s="98">
        <f t="shared" si="17"/>
        <v>0</v>
      </c>
      <c r="AK308" s="98">
        <f t="shared" si="18"/>
        <v>0</v>
      </c>
      <c r="AM308" s="98">
        <f t="shared" si="19"/>
        <v>0</v>
      </c>
      <c r="AO308" s="98" t="e">
        <f>#REF!+#REF!+#REF!+#REF!+#REF!+#REF!+#REF!+AK308+AM308+AI308</f>
        <v>#REF!</v>
      </c>
    </row>
    <row r="309" spans="1:41" x14ac:dyDescent="0.3">
      <c r="A309" s="98" t="e">
        <f>VLOOKUP(E309,[1]Validation!$G$2:$H$39,2)</f>
        <v>#N/A</v>
      </c>
      <c r="B309" s="98">
        <v>309</v>
      </c>
      <c r="C309" s="98">
        <f>COUNTIF(E:E,E309)</f>
        <v>0</v>
      </c>
      <c r="V309" s="102">
        <f>IFERROR(VLOOKUP(U309,[1]Validation!$A$22:$B$24,2,),0)</f>
        <v>0</v>
      </c>
      <c r="X309" s="102">
        <f>IFERROR(VLOOKUP(W309,[1]Validation!$A$21:$C$24,3,),0)</f>
        <v>0</v>
      </c>
      <c r="Z309" s="102">
        <f>IFERROR(VLOOKUP(Y309,[1]Validation!$A$22:$D$24,4,),0)</f>
        <v>0</v>
      </c>
      <c r="AA309" s="102" t="e">
        <f>#REF!+#REF!</f>
        <v>#REF!</v>
      </c>
      <c r="AB309" s="102">
        <f t="shared" si="16"/>
        <v>0</v>
      </c>
      <c r="AI309" s="98">
        <f t="shared" si="17"/>
        <v>0</v>
      </c>
      <c r="AK309" s="98">
        <f t="shared" si="18"/>
        <v>0</v>
      </c>
      <c r="AM309" s="98">
        <f t="shared" si="19"/>
        <v>0</v>
      </c>
      <c r="AO309" s="98" t="e">
        <f>#REF!+#REF!+#REF!+#REF!+#REF!+#REF!+#REF!+AK309+AM309+AI309</f>
        <v>#REF!</v>
      </c>
    </row>
    <row r="310" spans="1:41" x14ac:dyDescent="0.3">
      <c r="A310" s="98" t="e">
        <f>VLOOKUP(E310,[1]Validation!$G$2:$H$39,2)</f>
        <v>#N/A</v>
      </c>
      <c r="B310" s="98">
        <v>309</v>
      </c>
      <c r="C310" s="98">
        <f>COUNTIF(E:E,E310)</f>
        <v>0</v>
      </c>
      <c r="V310" s="102">
        <f>IFERROR(VLOOKUP(U310,[1]Validation!$A$22:$B$24,2,),0)</f>
        <v>0</v>
      </c>
      <c r="X310" s="102">
        <f>IFERROR(VLOOKUP(W310,[1]Validation!$A$21:$C$24,3,),0)</f>
        <v>0</v>
      </c>
      <c r="Z310" s="102">
        <f>IFERROR(VLOOKUP(Y310,[1]Validation!$A$22:$D$24,4,),0)</f>
        <v>0</v>
      </c>
      <c r="AA310" s="102" t="e">
        <f>#REF!+#REF!</f>
        <v>#REF!</v>
      </c>
      <c r="AB310" s="102">
        <f t="shared" si="16"/>
        <v>0</v>
      </c>
      <c r="AI310" s="98">
        <f t="shared" si="17"/>
        <v>0</v>
      </c>
      <c r="AK310" s="98">
        <f t="shared" si="18"/>
        <v>0</v>
      </c>
      <c r="AM310" s="98">
        <f t="shared" si="19"/>
        <v>0</v>
      </c>
      <c r="AO310" s="98" t="e">
        <f>#REF!+#REF!+#REF!+#REF!+#REF!+#REF!+#REF!+AK310+AM310+AI310</f>
        <v>#REF!</v>
      </c>
    </row>
    <row r="311" spans="1:41" x14ac:dyDescent="0.3">
      <c r="A311" s="98" t="e">
        <f>VLOOKUP(E311,[1]Validation!$G$2:$H$39,2)</f>
        <v>#N/A</v>
      </c>
      <c r="B311" s="98">
        <v>309</v>
      </c>
      <c r="C311" s="98">
        <f>COUNTIF(E:E,E311)</f>
        <v>0</v>
      </c>
      <c r="V311" s="102">
        <f>IFERROR(VLOOKUP(U311,[1]Validation!$A$22:$B$24,2,),0)</f>
        <v>0</v>
      </c>
      <c r="X311" s="102">
        <f>IFERROR(VLOOKUP(W311,[1]Validation!$A$21:$C$24,3,),0)</f>
        <v>0</v>
      </c>
      <c r="Z311" s="102">
        <f>IFERROR(VLOOKUP(Y311,[1]Validation!$A$22:$D$24,4,),0)</f>
        <v>0</v>
      </c>
      <c r="AA311" s="102" t="e">
        <f>#REF!+#REF!</f>
        <v>#REF!</v>
      </c>
      <c r="AB311" s="102">
        <f t="shared" si="16"/>
        <v>0</v>
      </c>
      <c r="AI311" s="98">
        <f t="shared" si="17"/>
        <v>0</v>
      </c>
      <c r="AK311" s="98">
        <f t="shared" si="18"/>
        <v>0</v>
      </c>
      <c r="AM311" s="98">
        <f t="shared" si="19"/>
        <v>0</v>
      </c>
      <c r="AO311" s="98" t="e">
        <f>#REF!+#REF!+#REF!+#REF!+#REF!+#REF!+#REF!+AK311+AM311+AI311</f>
        <v>#REF!</v>
      </c>
    </row>
    <row r="312" spans="1:41" x14ac:dyDescent="0.3">
      <c r="A312" s="98" t="e">
        <f>VLOOKUP(E312,[1]Validation!$G$2:$H$39,2)</f>
        <v>#N/A</v>
      </c>
      <c r="B312" s="98">
        <v>309</v>
      </c>
      <c r="C312" s="98">
        <f>COUNTIF(E:E,E312)</f>
        <v>0</v>
      </c>
      <c r="V312" s="102">
        <f>IFERROR(VLOOKUP(U312,[1]Validation!$A$22:$B$24,2,),0)</f>
        <v>0</v>
      </c>
      <c r="X312" s="102">
        <f>IFERROR(VLOOKUP(W312,[1]Validation!$A$21:$C$24,3,),0)</f>
        <v>0</v>
      </c>
      <c r="Z312" s="102">
        <f>IFERROR(VLOOKUP(Y312,[1]Validation!$A$22:$D$24,4,),0)</f>
        <v>0</v>
      </c>
      <c r="AA312" s="102" t="e">
        <f>#REF!+#REF!</f>
        <v>#REF!</v>
      </c>
      <c r="AB312" s="102">
        <f t="shared" si="16"/>
        <v>0</v>
      </c>
      <c r="AI312" s="98">
        <f t="shared" si="17"/>
        <v>0</v>
      </c>
      <c r="AK312" s="98">
        <f t="shared" si="18"/>
        <v>0</v>
      </c>
      <c r="AM312" s="98">
        <f t="shared" si="19"/>
        <v>0</v>
      </c>
      <c r="AO312" s="98" t="e">
        <f>#REF!+#REF!+#REF!+#REF!+#REF!+#REF!+#REF!+AK312+AM312+AI312</f>
        <v>#REF!</v>
      </c>
    </row>
    <row r="313" spans="1:41" x14ac:dyDescent="0.3">
      <c r="A313" s="98" t="e">
        <f>VLOOKUP(E313,[1]Validation!$G$2:$H$39,2)</f>
        <v>#N/A</v>
      </c>
      <c r="B313" s="98">
        <v>309</v>
      </c>
      <c r="C313" s="98">
        <f>COUNTIF(E:E,E313)</f>
        <v>0</v>
      </c>
      <c r="V313" s="102">
        <f>IFERROR(VLOOKUP(U313,[1]Validation!$A$22:$B$24,2,),0)</f>
        <v>0</v>
      </c>
      <c r="X313" s="102">
        <f>IFERROR(VLOOKUP(W313,[1]Validation!$A$21:$C$24,3,),0)</f>
        <v>0</v>
      </c>
      <c r="Z313" s="102">
        <f>IFERROR(VLOOKUP(Y313,[1]Validation!$A$22:$D$24,4,),0)</f>
        <v>0</v>
      </c>
      <c r="AA313" s="102" t="e">
        <f>#REF!+#REF!</f>
        <v>#REF!</v>
      </c>
      <c r="AB313" s="102">
        <f t="shared" si="16"/>
        <v>0</v>
      </c>
      <c r="AI313" s="98">
        <f t="shared" si="17"/>
        <v>0</v>
      </c>
      <c r="AK313" s="98">
        <f t="shared" si="18"/>
        <v>0</v>
      </c>
      <c r="AM313" s="98">
        <f t="shared" si="19"/>
        <v>0</v>
      </c>
      <c r="AO313" s="98" t="e">
        <f>#REF!+#REF!+#REF!+#REF!+#REF!+#REF!+#REF!+AK313+AM313+AI313</f>
        <v>#REF!</v>
      </c>
    </row>
    <row r="314" spans="1:41" x14ac:dyDescent="0.3">
      <c r="A314" s="98" t="e">
        <f>VLOOKUP(E314,[1]Validation!$G$2:$H$39,2)</f>
        <v>#N/A</v>
      </c>
      <c r="B314" s="98">
        <v>309</v>
      </c>
      <c r="C314" s="98">
        <f>COUNTIF(E:E,E314)</f>
        <v>0</v>
      </c>
      <c r="V314" s="102">
        <f>IFERROR(VLOOKUP(U314,[1]Validation!$A$22:$B$24,2,),0)</f>
        <v>0</v>
      </c>
      <c r="X314" s="102">
        <f>IFERROR(VLOOKUP(W314,[1]Validation!$A$21:$C$24,3,),0)</f>
        <v>0</v>
      </c>
      <c r="Z314" s="102">
        <f>IFERROR(VLOOKUP(Y314,[1]Validation!$A$22:$D$24,4,),0)</f>
        <v>0</v>
      </c>
      <c r="AA314" s="102" t="e">
        <f>#REF!+#REF!</f>
        <v>#REF!</v>
      </c>
      <c r="AB314" s="102">
        <f t="shared" si="16"/>
        <v>0</v>
      </c>
      <c r="AI314" s="98">
        <f t="shared" si="17"/>
        <v>0</v>
      </c>
      <c r="AK314" s="98">
        <f t="shared" si="18"/>
        <v>0</v>
      </c>
      <c r="AM314" s="98">
        <f t="shared" si="19"/>
        <v>0</v>
      </c>
      <c r="AO314" s="98" t="e">
        <f>#REF!+#REF!+#REF!+#REF!+#REF!+#REF!+#REF!+AK314+AM314+AI314</f>
        <v>#REF!</v>
      </c>
    </row>
    <row r="315" spans="1:41" x14ac:dyDescent="0.3">
      <c r="A315" s="98" t="e">
        <f>VLOOKUP(E315,[1]Validation!$G$2:$H$39,2)</f>
        <v>#N/A</v>
      </c>
      <c r="B315" s="98">
        <v>309</v>
      </c>
      <c r="C315" s="98">
        <f>COUNTIF(E:E,E315)</f>
        <v>0</v>
      </c>
      <c r="V315" s="102">
        <f>IFERROR(VLOOKUP(U315,[1]Validation!$A$22:$B$24,2,),0)</f>
        <v>0</v>
      </c>
      <c r="X315" s="102">
        <f>IFERROR(VLOOKUP(W315,[1]Validation!$A$21:$C$24,3,),0)</f>
        <v>0</v>
      </c>
      <c r="Z315" s="102">
        <f>IFERROR(VLOOKUP(Y315,[1]Validation!$A$22:$D$24,4,),0)</f>
        <v>0</v>
      </c>
      <c r="AA315" s="102" t="e">
        <f>#REF!+#REF!</f>
        <v>#REF!</v>
      </c>
      <c r="AB315" s="102">
        <f t="shared" si="16"/>
        <v>0</v>
      </c>
      <c r="AI315" s="98">
        <f t="shared" si="17"/>
        <v>0</v>
      </c>
      <c r="AK315" s="98">
        <f t="shared" si="18"/>
        <v>0</v>
      </c>
      <c r="AM315" s="98">
        <f t="shared" si="19"/>
        <v>0</v>
      </c>
      <c r="AO315" s="98" t="e">
        <f>#REF!+#REF!+#REF!+#REF!+#REF!+#REF!+#REF!+AK315+AM315+AI315</f>
        <v>#REF!</v>
      </c>
    </row>
    <row r="316" spans="1:41" x14ac:dyDescent="0.3">
      <c r="A316" s="98" t="e">
        <f>VLOOKUP(E316,[1]Validation!$G$2:$H$39,2)</f>
        <v>#N/A</v>
      </c>
      <c r="B316" s="98">
        <v>309</v>
      </c>
      <c r="C316" s="98">
        <f>COUNTIF(E:E,E316)</f>
        <v>0</v>
      </c>
      <c r="V316" s="102">
        <f>IFERROR(VLOOKUP(U316,[1]Validation!$A$22:$B$24,2,),0)</f>
        <v>0</v>
      </c>
      <c r="X316" s="102">
        <f>IFERROR(VLOOKUP(W316,[1]Validation!$A$21:$C$24,3,),0)</f>
        <v>0</v>
      </c>
      <c r="Z316" s="102">
        <f>IFERROR(VLOOKUP(Y316,[1]Validation!$A$22:$D$24,4,),0)</f>
        <v>0</v>
      </c>
      <c r="AA316" s="102" t="e">
        <f>#REF!+#REF!</f>
        <v>#REF!</v>
      </c>
      <c r="AB316" s="102">
        <f t="shared" si="16"/>
        <v>0</v>
      </c>
      <c r="AI316" s="98">
        <f t="shared" si="17"/>
        <v>0</v>
      </c>
      <c r="AK316" s="98">
        <f t="shared" si="18"/>
        <v>0</v>
      </c>
      <c r="AM316" s="98">
        <f t="shared" si="19"/>
        <v>0</v>
      </c>
      <c r="AO316" s="98" t="e">
        <f>#REF!+#REF!+#REF!+#REF!+#REF!+#REF!+#REF!+AK316+AM316+AI316</f>
        <v>#REF!</v>
      </c>
    </row>
    <row r="317" spans="1:41" x14ac:dyDescent="0.3">
      <c r="A317" s="98" t="e">
        <f>VLOOKUP(E317,[1]Validation!$G$2:$H$39,2)</f>
        <v>#N/A</v>
      </c>
      <c r="B317" s="98">
        <v>309</v>
      </c>
      <c r="C317" s="98">
        <f>COUNTIF(E:E,E317)</f>
        <v>0</v>
      </c>
      <c r="V317" s="102">
        <f>IFERROR(VLOOKUP(U317,[1]Validation!$A$22:$B$24,2,),0)</f>
        <v>0</v>
      </c>
      <c r="X317" s="102">
        <f>IFERROR(VLOOKUP(W317,[1]Validation!$A$21:$C$24,3,),0)</f>
        <v>0</v>
      </c>
      <c r="Z317" s="102">
        <f>IFERROR(VLOOKUP(Y317,[1]Validation!$A$22:$D$24,4,),0)</f>
        <v>0</v>
      </c>
      <c r="AA317" s="102" t="e">
        <f>#REF!+#REF!</f>
        <v>#REF!</v>
      </c>
      <c r="AB317" s="102">
        <f t="shared" si="16"/>
        <v>0</v>
      </c>
      <c r="AI317" s="98">
        <f t="shared" si="17"/>
        <v>0</v>
      </c>
      <c r="AK317" s="98">
        <f t="shared" si="18"/>
        <v>0</v>
      </c>
      <c r="AM317" s="98">
        <f t="shared" si="19"/>
        <v>0</v>
      </c>
      <c r="AO317" s="98" t="e">
        <f>#REF!+#REF!+#REF!+#REF!+#REF!+#REF!+#REF!+AK317+AM317+AI317</f>
        <v>#REF!</v>
      </c>
    </row>
    <row r="318" spans="1:41" x14ac:dyDescent="0.3">
      <c r="A318" s="98" t="e">
        <f>VLOOKUP(E318,[1]Validation!$G$2:$H$39,2)</f>
        <v>#N/A</v>
      </c>
      <c r="B318" s="98">
        <v>309</v>
      </c>
      <c r="C318" s="98">
        <f>COUNTIF(E:E,E318)</f>
        <v>0</v>
      </c>
      <c r="V318" s="102">
        <f>IFERROR(VLOOKUP(U318,[1]Validation!$A$22:$B$24,2,),0)</f>
        <v>0</v>
      </c>
      <c r="X318" s="102">
        <f>IFERROR(VLOOKUP(W318,[1]Validation!$A$21:$C$24,3,),0)</f>
        <v>0</v>
      </c>
      <c r="Z318" s="102">
        <f>IFERROR(VLOOKUP(Y318,[1]Validation!$A$22:$D$24,4,),0)</f>
        <v>0</v>
      </c>
      <c r="AA318" s="102" t="e">
        <f>#REF!+#REF!</f>
        <v>#REF!</v>
      </c>
      <c r="AB318" s="102">
        <f t="shared" si="16"/>
        <v>0</v>
      </c>
      <c r="AI318" s="98">
        <f t="shared" si="17"/>
        <v>0</v>
      </c>
      <c r="AK318" s="98">
        <f t="shared" si="18"/>
        <v>0</v>
      </c>
      <c r="AM318" s="98">
        <f t="shared" si="19"/>
        <v>0</v>
      </c>
      <c r="AO318" s="98" t="e">
        <f>#REF!+#REF!+#REF!+#REF!+#REF!+#REF!+#REF!+AK318+AM318+AI318</f>
        <v>#REF!</v>
      </c>
    </row>
    <row r="319" spans="1:41" x14ac:dyDescent="0.3">
      <c r="A319" s="98" t="e">
        <f>VLOOKUP(E319,[1]Validation!$G$2:$H$39,2)</f>
        <v>#N/A</v>
      </c>
      <c r="B319" s="98">
        <v>309</v>
      </c>
      <c r="C319" s="98">
        <f>COUNTIF(E:E,E319)</f>
        <v>0</v>
      </c>
      <c r="V319" s="102">
        <f>IFERROR(VLOOKUP(U319,[1]Validation!$A$22:$B$24,2,),0)</f>
        <v>0</v>
      </c>
      <c r="X319" s="102">
        <f>IFERROR(VLOOKUP(W319,[1]Validation!$A$21:$C$24,3,),0)</f>
        <v>0</v>
      </c>
      <c r="Z319" s="102">
        <f>IFERROR(VLOOKUP(Y319,[1]Validation!$A$22:$D$24,4,),0)</f>
        <v>0</v>
      </c>
      <c r="AA319" s="102" t="e">
        <f>#REF!+#REF!</f>
        <v>#REF!</v>
      </c>
      <c r="AB319" s="102">
        <f t="shared" si="16"/>
        <v>0</v>
      </c>
      <c r="AI319" s="98">
        <f t="shared" si="17"/>
        <v>0</v>
      </c>
      <c r="AK319" s="98">
        <f t="shared" si="18"/>
        <v>0</v>
      </c>
      <c r="AM319" s="98">
        <f t="shared" si="19"/>
        <v>0</v>
      </c>
      <c r="AO319" s="98" t="e">
        <f>#REF!+#REF!+#REF!+#REF!+#REF!+#REF!+#REF!+AK319+AM319+AI319</f>
        <v>#REF!</v>
      </c>
    </row>
    <row r="320" spans="1:41" x14ac:dyDescent="0.3">
      <c r="A320" s="98" t="e">
        <f>VLOOKUP(E320,[1]Validation!$G$2:$H$39,2)</f>
        <v>#N/A</v>
      </c>
      <c r="B320" s="98">
        <v>309</v>
      </c>
      <c r="C320" s="98">
        <f>COUNTIF(E:E,E320)</f>
        <v>0</v>
      </c>
      <c r="V320" s="102">
        <f>IFERROR(VLOOKUP(U320,[1]Validation!$A$22:$B$24,2,),0)</f>
        <v>0</v>
      </c>
      <c r="X320" s="102">
        <f>IFERROR(VLOOKUP(W320,[1]Validation!$A$21:$C$24,3,),0)</f>
        <v>0</v>
      </c>
      <c r="Z320" s="102">
        <f>IFERROR(VLOOKUP(Y320,[1]Validation!$A$22:$D$24,4,),0)</f>
        <v>0</v>
      </c>
      <c r="AA320" s="102" t="e">
        <f>#REF!+#REF!</f>
        <v>#REF!</v>
      </c>
      <c r="AB320" s="102">
        <f t="shared" ref="AB320:AB383" si="20">IFERROR(V320+X320+Z320+AA320,0)</f>
        <v>0</v>
      </c>
      <c r="AI320" s="98">
        <f t="shared" ref="AI320:AI383" si="21">COUNTA(AF320:AH320)</f>
        <v>0</v>
      </c>
      <c r="AK320" s="98">
        <f t="shared" ref="AK320:AK383" si="22">COUNTA(AJ320)</f>
        <v>0</v>
      </c>
      <c r="AM320" s="98">
        <f t="shared" ref="AM320:AM383" si="23">COUNTA(AL320)</f>
        <v>0</v>
      </c>
      <c r="AO320" s="98" t="e">
        <f>#REF!+#REF!+#REF!+#REF!+#REF!+#REF!+#REF!+AK320+AM320+AI320</f>
        <v>#REF!</v>
      </c>
    </row>
    <row r="321" spans="1:41" x14ac:dyDescent="0.3">
      <c r="A321" s="98" t="e">
        <f>VLOOKUP(E321,[1]Validation!$G$2:$H$39,2)</f>
        <v>#N/A</v>
      </c>
      <c r="B321" s="98">
        <v>309</v>
      </c>
      <c r="C321" s="98">
        <f>COUNTIF(E:E,E321)</f>
        <v>0</v>
      </c>
      <c r="V321" s="102">
        <f>IFERROR(VLOOKUP(U321,[1]Validation!$A$22:$B$24,2,),0)</f>
        <v>0</v>
      </c>
      <c r="X321" s="102">
        <f>IFERROR(VLOOKUP(W321,[1]Validation!$A$21:$C$24,3,),0)</f>
        <v>0</v>
      </c>
      <c r="Z321" s="102">
        <f>IFERROR(VLOOKUP(Y321,[1]Validation!$A$22:$D$24,4,),0)</f>
        <v>0</v>
      </c>
      <c r="AA321" s="102" t="e">
        <f>#REF!+#REF!</f>
        <v>#REF!</v>
      </c>
      <c r="AB321" s="102">
        <f t="shared" si="20"/>
        <v>0</v>
      </c>
      <c r="AI321" s="98">
        <f t="shared" si="21"/>
        <v>0</v>
      </c>
      <c r="AK321" s="98">
        <f t="shared" si="22"/>
        <v>0</v>
      </c>
      <c r="AM321" s="98">
        <f t="shared" si="23"/>
        <v>0</v>
      </c>
      <c r="AO321" s="98" t="e">
        <f>#REF!+#REF!+#REF!+#REF!+#REF!+#REF!+#REF!+AK321+AM321+AI321</f>
        <v>#REF!</v>
      </c>
    </row>
    <row r="322" spans="1:41" x14ac:dyDescent="0.3">
      <c r="A322" s="98" t="e">
        <f>VLOOKUP(E322,[1]Validation!$G$2:$H$39,2)</f>
        <v>#N/A</v>
      </c>
      <c r="B322" s="98">
        <v>309</v>
      </c>
      <c r="C322" s="98">
        <f>COUNTIF(E:E,E322)</f>
        <v>0</v>
      </c>
      <c r="V322" s="102">
        <f>IFERROR(VLOOKUP(U322,[1]Validation!$A$22:$B$24,2,),0)</f>
        <v>0</v>
      </c>
      <c r="X322" s="102">
        <f>IFERROR(VLOOKUP(W322,[1]Validation!$A$21:$C$24,3,),0)</f>
        <v>0</v>
      </c>
      <c r="Z322" s="102">
        <f>IFERROR(VLOOKUP(Y322,[1]Validation!$A$22:$D$24,4,),0)</f>
        <v>0</v>
      </c>
      <c r="AA322" s="102" t="e">
        <f>#REF!+#REF!</f>
        <v>#REF!</v>
      </c>
      <c r="AB322" s="102">
        <f t="shared" si="20"/>
        <v>0</v>
      </c>
      <c r="AI322" s="98">
        <f t="shared" si="21"/>
        <v>0</v>
      </c>
      <c r="AK322" s="98">
        <f t="shared" si="22"/>
        <v>0</v>
      </c>
      <c r="AM322" s="98">
        <f t="shared" si="23"/>
        <v>0</v>
      </c>
      <c r="AO322" s="98" t="e">
        <f>#REF!+#REF!+#REF!+#REF!+#REF!+#REF!+#REF!+AK322+AM322+AI322</f>
        <v>#REF!</v>
      </c>
    </row>
    <row r="323" spans="1:41" x14ac:dyDescent="0.3">
      <c r="A323" s="98" t="e">
        <f>VLOOKUP(E323,[1]Validation!$G$2:$H$39,2)</f>
        <v>#N/A</v>
      </c>
      <c r="B323" s="98">
        <v>309</v>
      </c>
      <c r="C323" s="98">
        <f>COUNTIF(E:E,E323)</f>
        <v>0</v>
      </c>
      <c r="V323" s="102">
        <f>IFERROR(VLOOKUP(U323,[1]Validation!$A$22:$B$24,2,),0)</f>
        <v>0</v>
      </c>
      <c r="X323" s="102">
        <f>IFERROR(VLOOKUP(W323,[1]Validation!$A$21:$C$24,3,),0)</f>
        <v>0</v>
      </c>
      <c r="Z323" s="102">
        <f>IFERROR(VLOOKUP(Y323,[1]Validation!$A$22:$D$24,4,),0)</f>
        <v>0</v>
      </c>
      <c r="AA323" s="102" t="e">
        <f>#REF!+#REF!</f>
        <v>#REF!</v>
      </c>
      <c r="AB323" s="102">
        <f t="shared" si="20"/>
        <v>0</v>
      </c>
      <c r="AI323" s="98">
        <f t="shared" si="21"/>
        <v>0</v>
      </c>
      <c r="AK323" s="98">
        <f t="shared" si="22"/>
        <v>0</v>
      </c>
      <c r="AM323" s="98">
        <f t="shared" si="23"/>
        <v>0</v>
      </c>
      <c r="AO323" s="98" t="e">
        <f>#REF!+#REF!+#REF!+#REF!+#REF!+#REF!+#REF!+AK323+AM323+AI323</f>
        <v>#REF!</v>
      </c>
    </row>
    <row r="324" spans="1:41" x14ac:dyDescent="0.3">
      <c r="A324" s="98" t="e">
        <f>VLOOKUP(E324,[1]Validation!$G$2:$H$39,2)</f>
        <v>#N/A</v>
      </c>
      <c r="B324" s="98">
        <v>309</v>
      </c>
      <c r="C324" s="98">
        <f>COUNTIF(E:E,E324)</f>
        <v>0</v>
      </c>
      <c r="V324" s="102">
        <f>IFERROR(VLOOKUP(U324,[1]Validation!$A$22:$B$24,2,),0)</f>
        <v>0</v>
      </c>
      <c r="X324" s="102">
        <f>IFERROR(VLOOKUP(W324,[1]Validation!$A$21:$C$24,3,),0)</f>
        <v>0</v>
      </c>
      <c r="Z324" s="102">
        <f>IFERROR(VLOOKUP(Y324,[1]Validation!$A$22:$D$24,4,),0)</f>
        <v>0</v>
      </c>
      <c r="AA324" s="102" t="e">
        <f>#REF!+#REF!</f>
        <v>#REF!</v>
      </c>
      <c r="AB324" s="102">
        <f t="shared" si="20"/>
        <v>0</v>
      </c>
      <c r="AI324" s="98">
        <f t="shared" si="21"/>
        <v>0</v>
      </c>
      <c r="AK324" s="98">
        <f t="shared" si="22"/>
        <v>0</v>
      </c>
      <c r="AM324" s="98">
        <f t="shared" si="23"/>
        <v>0</v>
      </c>
      <c r="AO324" s="98" t="e">
        <f>#REF!+#REF!+#REF!+#REF!+#REF!+#REF!+#REF!+AK324+AM324+AI324</f>
        <v>#REF!</v>
      </c>
    </row>
    <row r="325" spans="1:41" x14ac:dyDescent="0.3">
      <c r="A325" s="98" t="e">
        <f>VLOOKUP(E325,[1]Validation!$G$2:$H$39,2)</f>
        <v>#N/A</v>
      </c>
      <c r="B325" s="98">
        <v>309</v>
      </c>
      <c r="C325" s="98">
        <f>COUNTIF(E:E,E325)</f>
        <v>0</v>
      </c>
      <c r="V325" s="102">
        <f>IFERROR(VLOOKUP(U325,[1]Validation!$A$22:$B$24,2,),0)</f>
        <v>0</v>
      </c>
      <c r="X325" s="102">
        <f>IFERROR(VLOOKUP(W325,[1]Validation!$A$21:$C$24,3,),0)</f>
        <v>0</v>
      </c>
      <c r="Z325" s="102">
        <f>IFERROR(VLOOKUP(Y325,[1]Validation!$A$22:$D$24,4,),0)</f>
        <v>0</v>
      </c>
      <c r="AA325" s="102" t="e">
        <f>#REF!+#REF!</f>
        <v>#REF!</v>
      </c>
      <c r="AB325" s="102">
        <f t="shared" si="20"/>
        <v>0</v>
      </c>
      <c r="AI325" s="98">
        <f t="shared" si="21"/>
        <v>0</v>
      </c>
      <c r="AK325" s="98">
        <f t="shared" si="22"/>
        <v>0</v>
      </c>
      <c r="AM325" s="98">
        <f t="shared" si="23"/>
        <v>0</v>
      </c>
      <c r="AO325" s="98" t="e">
        <f>#REF!+#REF!+#REF!+#REF!+#REF!+#REF!+#REF!+AK325+AM325+AI325</f>
        <v>#REF!</v>
      </c>
    </row>
    <row r="326" spans="1:41" x14ac:dyDescent="0.3">
      <c r="A326" s="98" t="e">
        <f>VLOOKUP(E326,[1]Validation!$G$2:$H$39,2)</f>
        <v>#N/A</v>
      </c>
      <c r="B326" s="98">
        <v>309</v>
      </c>
      <c r="C326" s="98">
        <f>COUNTIF(E:E,E326)</f>
        <v>0</v>
      </c>
      <c r="V326" s="102">
        <f>IFERROR(VLOOKUP(U326,[1]Validation!$A$22:$B$24,2,),0)</f>
        <v>0</v>
      </c>
      <c r="X326" s="102">
        <f>IFERROR(VLOOKUP(W326,[1]Validation!$A$21:$C$24,3,),0)</f>
        <v>0</v>
      </c>
      <c r="Z326" s="102">
        <f>IFERROR(VLOOKUP(Y326,[1]Validation!$A$22:$D$24,4,),0)</f>
        <v>0</v>
      </c>
      <c r="AA326" s="102" t="e">
        <f>#REF!+#REF!</f>
        <v>#REF!</v>
      </c>
      <c r="AB326" s="102">
        <f t="shared" si="20"/>
        <v>0</v>
      </c>
      <c r="AI326" s="98">
        <f t="shared" si="21"/>
        <v>0</v>
      </c>
      <c r="AK326" s="98">
        <f t="shared" si="22"/>
        <v>0</v>
      </c>
      <c r="AM326" s="98">
        <f t="shared" si="23"/>
        <v>0</v>
      </c>
      <c r="AO326" s="98" t="e">
        <f>#REF!+#REF!+#REF!+#REF!+#REF!+#REF!+#REF!+AK326+AM326+AI326</f>
        <v>#REF!</v>
      </c>
    </row>
    <row r="327" spans="1:41" x14ac:dyDescent="0.3">
      <c r="A327" s="98" t="e">
        <f>VLOOKUP(E327,[1]Validation!$G$2:$H$39,2)</f>
        <v>#N/A</v>
      </c>
      <c r="B327" s="98">
        <v>309</v>
      </c>
      <c r="C327" s="98">
        <f>COUNTIF(E:E,E327)</f>
        <v>0</v>
      </c>
      <c r="V327" s="102">
        <f>IFERROR(VLOOKUP(U327,[1]Validation!$A$22:$B$24,2,),0)</f>
        <v>0</v>
      </c>
      <c r="X327" s="102">
        <f>IFERROR(VLOOKUP(W327,[1]Validation!$A$21:$C$24,3,),0)</f>
        <v>0</v>
      </c>
      <c r="Z327" s="102">
        <f>IFERROR(VLOOKUP(Y327,[1]Validation!$A$22:$D$24,4,),0)</f>
        <v>0</v>
      </c>
      <c r="AA327" s="102" t="e">
        <f>#REF!+#REF!</f>
        <v>#REF!</v>
      </c>
      <c r="AB327" s="102">
        <f t="shared" si="20"/>
        <v>0</v>
      </c>
      <c r="AI327" s="98">
        <f t="shared" si="21"/>
        <v>0</v>
      </c>
      <c r="AK327" s="98">
        <f t="shared" si="22"/>
        <v>0</v>
      </c>
      <c r="AM327" s="98">
        <f t="shared" si="23"/>
        <v>0</v>
      </c>
      <c r="AO327" s="98" t="e">
        <f>#REF!+#REF!+#REF!+#REF!+#REF!+#REF!+#REF!+AK327+AM327+AI327</f>
        <v>#REF!</v>
      </c>
    </row>
    <row r="328" spans="1:41" x14ac:dyDescent="0.3">
      <c r="A328" s="98" t="e">
        <f>VLOOKUP(E328,[1]Validation!$G$2:$H$39,2)</f>
        <v>#N/A</v>
      </c>
      <c r="B328" s="98">
        <v>309</v>
      </c>
      <c r="C328" s="98">
        <f>COUNTIF(E:E,E328)</f>
        <v>0</v>
      </c>
      <c r="V328" s="102">
        <f>IFERROR(VLOOKUP(U328,[1]Validation!$A$22:$B$24,2,),0)</f>
        <v>0</v>
      </c>
      <c r="X328" s="102">
        <f>IFERROR(VLOOKUP(W328,[1]Validation!$A$21:$C$24,3,),0)</f>
        <v>0</v>
      </c>
      <c r="Z328" s="102">
        <f>IFERROR(VLOOKUP(Y328,[1]Validation!$A$22:$D$24,4,),0)</f>
        <v>0</v>
      </c>
      <c r="AA328" s="102" t="e">
        <f>#REF!+#REF!</f>
        <v>#REF!</v>
      </c>
      <c r="AB328" s="102">
        <f t="shared" si="20"/>
        <v>0</v>
      </c>
      <c r="AI328" s="98">
        <f t="shared" si="21"/>
        <v>0</v>
      </c>
      <c r="AK328" s="98">
        <f t="shared" si="22"/>
        <v>0</v>
      </c>
      <c r="AM328" s="98">
        <f t="shared" si="23"/>
        <v>0</v>
      </c>
      <c r="AO328" s="98" t="e">
        <f>#REF!+#REF!+#REF!+#REF!+#REF!+#REF!+#REF!+AK328+AM328+AI328</f>
        <v>#REF!</v>
      </c>
    </row>
    <row r="329" spans="1:41" x14ac:dyDescent="0.3">
      <c r="A329" s="98" t="e">
        <f>VLOOKUP(E329,[1]Validation!$G$2:$H$39,2)</f>
        <v>#N/A</v>
      </c>
      <c r="B329" s="98">
        <v>309</v>
      </c>
      <c r="C329" s="98">
        <f>COUNTIF(E:E,E329)</f>
        <v>0</v>
      </c>
      <c r="V329" s="102">
        <f>IFERROR(VLOOKUP(U329,[1]Validation!$A$22:$B$24,2,),0)</f>
        <v>0</v>
      </c>
      <c r="X329" s="102">
        <f>IFERROR(VLOOKUP(W329,[1]Validation!$A$21:$C$24,3,),0)</f>
        <v>0</v>
      </c>
      <c r="Z329" s="102">
        <f>IFERROR(VLOOKUP(Y329,[1]Validation!$A$22:$D$24,4,),0)</f>
        <v>0</v>
      </c>
      <c r="AA329" s="102" t="e">
        <f>#REF!+#REF!</f>
        <v>#REF!</v>
      </c>
      <c r="AB329" s="102">
        <f t="shared" si="20"/>
        <v>0</v>
      </c>
      <c r="AI329" s="98">
        <f t="shared" si="21"/>
        <v>0</v>
      </c>
      <c r="AK329" s="98">
        <f t="shared" si="22"/>
        <v>0</v>
      </c>
      <c r="AM329" s="98">
        <f t="shared" si="23"/>
        <v>0</v>
      </c>
      <c r="AO329" s="98" t="e">
        <f>#REF!+#REF!+#REF!+#REF!+#REF!+#REF!+#REF!+AK329+AM329+AI329</f>
        <v>#REF!</v>
      </c>
    </row>
    <row r="330" spans="1:41" x14ac:dyDescent="0.3">
      <c r="A330" s="98" t="e">
        <f>VLOOKUP(E330,[1]Validation!$G$2:$H$39,2)</f>
        <v>#N/A</v>
      </c>
      <c r="B330" s="98">
        <v>309</v>
      </c>
      <c r="C330" s="98">
        <f>COUNTIF(E:E,E330)</f>
        <v>0</v>
      </c>
      <c r="V330" s="102">
        <f>IFERROR(VLOOKUP(U330,[1]Validation!$A$22:$B$24,2,),0)</f>
        <v>0</v>
      </c>
      <c r="X330" s="102">
        <f>IFERROR(VLOOKUP(W330,[1]Validation!$A$21:$C$24,3,),0)</f>
        <v>0</v>
      </c>
      <c r="Z330" s="102">
        <f>IFERROR(VLOOKUP(Y330,[1]Validation!$A$22:$D$24,4,),0)</f>
        <v>0</v>
      </c>
      <c r="AA330" s="102" t="e">
        <f>#REF!+#REF!</f>
        <v>#REF!</v>
      </c>
      <c r="AB330" s="102">
        <f t="shared" si="20"/>
        <v>0</v>
      </c>
      <c r="AI330" s="98">
        <f t="shared" si="21"/>
        <v>0</v>
      </c>
      <c r="AK330" s="98">
        <f t="shared" si="22"/>
        <v>0</v>
      </c>
      <c r="AM330" s="98">
        <f t="shared" si="23"/>
        <v>0</v>
      </c>
      <c r="AO330" s="98" t="e">
        <f>#REF!+#REF!+#REF!+#REF!+#REF!+#REF!+#REF!+AK330+AM330+AI330</f>
        <v>#REF!</v>
      </c>
    </row>
    <row r="331" spans="1:41" x14ac:dyDescent="0.3">
      <c r="A331" s="98" t="e">
        <f>VLOOKUP(E331,[1]Validation!$G$2:$H$39,2)</f>
        <v>#N/A</v>
      </c>
      <c r="B331" s="98">
        <v>309</v>
      </c>
      <c r="C331" s="98">
        <f>COUNTIF(E:E,E331)</f>
        <v>0</v>
      </c>
      <c r="V331" s="102">
        <f>IFERROR(VLOOKUP(U331,[1]Validation!$A$22:$B$24,2,),0)</f>
        <v>0</v>
      </c>
      <c r="X331" s="102">
        <f>IFERROR(VLOOKUP(W331,[1]Validation!$A$21:$C$24,3,),0)</f>
        <v>0</v>
      </c>
      <c r="Z331" s="102">
        <f>IFERROR(VLOOKUP(Y331,[1]Validation!$A$22:$D$24,4,),0)</f>
        <v>0</v>
      </c>
      <c r="AA331" s="102" t="e">
        <f>#REF!+#REF!</f>
        <v>#REF!</v>
      </c>
      <c r="AB331" s="102">
        <f t="shared" si="20"/>
        <v>0</v>
      </c>
      <c r="AI331" s="98">
        <f t="shared" si="21"/>
        <v>0</v>
      </c>
      <c r="AK331" s="98">
        <f t="shared" si="22"/>
        <v>0</v>
      </c>
      <c r="AM331" s="98">
        <f t="shared" si="23"/>
        <v>0</v>
      </c>
      <c r="AO331" s="98" t="e">
        <f>#REF!+#REF!+#REF!+#REF!+#REF!+#REF!+#REF!+AK331+AM331+AI331</f>
        <v>#REF!</v>
      </c>
    </row>
    <row r="332" spans="1:41" x14ac:dyDescent="0.3">
      <c r="A332" s="98" t="e">
        <f>VLOOKUP(E332,[1]Validation!$G$2:$H$39,2)</f>
        <v>#N/A</v>
      </c>
      <c r="B332" s="98">
        <v>309</v>
      </c>
      <c r="C332" s="98">
        <f>COUNTIF(E:E,E332)</f>
        <v>0</v>
      </c>
      <c r="V332" s="102">
        <f>IFERROR(VLOOKUP(U332,[1]Validation!$A$22:$B$24,2,),0)</f>
        <v>0</v>
      </c>
      <c r="X332" s="102">
        <f>IFERROR(VLOOKUP(W332,[1]Validation!$A$21:$C$24,3,),0)</f>
        <v>0</v>
      </c>
      <c r="Z332" s="102">
        <f>IFERROR(VLOOKUP(Y332,[1]Validation!$A$22:$D$24,4,),0)</f>
        <v>0</v>
      </c>
      <c r="AA332" s="102" t="e">
        <f>#REF!+#REF!</f>
        <v>#REF!</v>
      </c>
      <c r="AB332" s="102">
        <f t="shared" si="20"/>
        <v>0</v>
      </c>
      <c r="AI332" s="98">
        <f t="shared" si="21"/>
        <v>0</v>
      </c>
      <c r="AK332" s="98">
        <f t="shared" si="22"/>
        <v>0</v>
      </c>
      <c r="AM332" s="98">
        <f t="shared" si="23"/>
        <v>0</v>
      </c>
      <c r="AO332" s="98" t="e">
        <f>#REF!+#REF!+#REF!+#REF!+#REF!+#REF!+#REF!+AK332+AM332+AI332</f>
        <v>#REF!</v>
      </c>
    </row>
    <row r="333" spans="1:41" x14ac:dyDescent="0.3">
      <c r="A333" s="98" t="e">
        <f>VLOOKUP(E333,[1]Validation!$G$2:$H$39,2)</f>
        <v>#N/A</v>
      </c>
      <c r="B333" s="98">
        <v>309</v>
      </c>
      <c r="C333" s="98">
        <f>COUNTIF(E:E,E333)</f>
        <v>0</v>
      </c>
      <c r="V333" s="102">
        <f>IFERROR(VLOOKUP(U333,[1]Validation!$A$22:$B$24,2,),0)</f>
        <v>0</v>
      </c>
      <c r="X333" s="102">
        <f>IFERROR(VLOOKUP(W333,[1]Validation!$A$21:$C$24,3,),0)</f>
        <v>0</v>
      </c>
      <c r="Z333" s="102">
        <f>IFERROR(VLOOKUP(Y333,[1]Validation!$A$22:$D$24,4,),0)</f>
        <v>0</v>
      </c>
      <c r="AA333" s="102" t="e">
        <f>#REF!+#REF!</f>
        <v>#REF!</v>
      </c>
      <c r="AB333" s="102">
        <f t="shared" si="20"/>
        <v>0</v>
      </c>
      <c r="AI333" s="98">
        <f t="shared" si="21"/>
        <v>0</v>
      </c>
      <c r="AK333" s="98">
        <f t="shared" si="22"/>
        <v>0</v>
      </c>
      <c r="AM333" s="98">
        <f t="shared" si="23"/>
        <v>0</v>
      </c>
      <c r="AO333" s="98" t="e">
        <f>#REF!+#REF!+#REF!+#REF!+#REF!+#REF!+#REF!+AK333+AM333+AI333</f>
        <v>#REF!</v>
      </c>
    </row>
    <row r="334" spans="1:41" x14ac:dyDescent="0.3">
      <c r="A334" s="98" t="e">
        <f>VLOOKUP(E334,[1]Validation!$G$2:$H$39,2)</f>
        <v>#N/A</v>
      </c>
      <c r="B334" s="98">
        <v>309</v>
      </c>
      <c r="C334" s="98">
        <f>COUNTIF(E:E,E334)</f>
        <v>0</v>
      </c>
      <c r="V334" s="102">
        <f>IFERROR(VLOOKUP(U334,[1]Validation!$A$22:$B$24,2,),0)</f>
        <v>0</v>
      </c>
      <c r="X334" s="102">
        <f>IFERROR(VLOOKUP(W334,[1]Validation!$A$21:$C$24,3,),0)</f>
        <v>0</v>
      </c>
      <c r="Z334" s="102">
        <f>IFERROR(VLOOKUP(Y334,[1]Validation!$A$22:$D$24,4,),0)</f>
        <v>0</v>
      </c>
      <c r="AA334" s="102" t="e">
        <f>#REF!+#REF!</f>
        <v>#REF!</v>
      </c>
      <c r="AB334" s="102">
        <f t="shared" si="20"/>
        <v>0</v>
      </c>
      <c r="AI334" s="98">
        <f t="shared" si="21"/>
        <v>0</v>
      </c>
      <c r="AK334" s="98">
        <f t="shared" si="22"/>
        <v>0</v>
      </c>
      <c r="AM334" s="98">
        <f t="shared" si="23"/>
        <v>0</v>
      </c>
      <c r="AO334" s="98" t="e">
        <f>#REF!+#REF!+#REF!+#REF!+#REF!+#REF!+#REF!+AK334+AM334+AI334</f>
        <v>#REF!</v>
      </c>
    </row>
    <row r="335" spans="1:41" x14ac:dyDescent="0.3">
      <c r="A335" s="98" t="e">
        <f>VLOOKUP(E335,[1]Validation!$G$2:$H$39,2)</f>
        <v>#N/A</v>
      </c>
      <c r="B335" s="98">
        <v>309</v>
      </c>
      <c r="C335" s="98">
        <f>COUNTIF(E:E,E335)</f>
        <v>0</v>
      </c>
      <c r="V335" s="102">
        <f>IFERROR(VLOOKUP(U335,[1]Validation!$A$22:$B$24,2,),0)</f>
        <v>0</v>
      </c>
      <c r="X335" s="102">
        <f>IFERROR(VLOOKUP(W335,[1]Validation!$A$21:$C$24,3,),0)</f>
        <v>0</v>
      </c>
      <c r="Z335" s="102">
        <f>IFERROR(VLOOKUP(Y335,[1]Validation!$A$22:$D$24,4,),0)</f>
        <v>0</v>
      </c>
      <c r="AA335" s="102" t="e">
        <f>#REF!+#REF!</f>
        <v>#REF!</v>
      </c>
      <c r="AB335" s="102">
        <f t="shared" si="20"/>
        <v>0</v>
      </c>
      <c r="AI335" s="98">
        <f t="shared" si="21"/>
        <v>0</v>
      </c>
      <c r="AK335" s="98">
        <f t="shared" si="22"/>
        <v>0</v>
      </c>
      <c r="AM335" s="98">
        <f t="shared" si="23"/>
        <v>0</v>
      </c>
      <c r="AO335" s="98" t="e">
        <f>#REF!+#REF!+#REF!+#REF!+#REF!+#REF!+#REF!+AK335+AM335+AI335</f>
        <v>#REF!</v>
      </c>
    </row>
    <row r="336" spans="1:41" x14ac:dyDescent="0.3">
      <c r="A336" s="98" t="e">
        <f>VLOOKUP(E336,[1]Validation!$G$2:$H$39,2)</f>
        <v>#N/A</v>
      </c>
      <c r="B336" s="98">
        <v>309</v>
      </c>
      <c r="C336" s="98">
        <f>COUNTIF(E:E,E336)</f>
        <v>0</v>
      </c>
      <c r="V336" s="102">
        <f>IFERROR(VLOOKUP(U336,[1]Validation!$A$22:$B$24,2,),0)</f>
        <v>0</v>
      </c>
      <c r="X336" s="102">
        <f>IFERROR(VLOOKUP(W336,[1]Validation!$A$21:$C$24,3,),0)</f>
        <v>0</v>
      </c>
      <c r="Z336" s="102">
        <f>IFERROR(VLOOKUP(Y336,[1]Validation!$A$22:$D$24,4,),0)</f>
        <v>0</v>
      </c>
      <c r="AA336" s="102" t="e">
        <f>#REF!+#REF!</f>
        <v>#REF!</v>
      </c>
      <c r="AB336" s="102">
        <f t="shared" si="20"/>
        <v>0</v>
      </c>
      <c r="AI336" s="98">
        <f t="shared" si="21"/>
        <v>0</v>
      </c>
      <c r="AK336" s="98">
        <f t="shared" si="22"/>
        <v>0</v>
      </c>
      <c r="AM336" s="98">
        <f t="shared" si="23"/>
        <v>0</v>
      </c>
      <c r="AO336" s="98" t="e">
        <f>#REF!+#REF!+#REF!+#REF!+#REF!+#REF!+#REF!+AK336+AM336+AI336</f>
        <v>#REF!</v>
      </c>
    </row>
    <row r="337" spans="1:41" x14ac:dyDescent="0.3">
      <c r="A337" s="98" t="e">
        <f>VLOOKUP(E337,[1]Validation!$G$2:$H$39,2)</f>
        <v>#N/A</v>
      </c>
      <c r="B337" s="98">
        <v>309</v>
      </c>
      <c r="C337" s="98">
        <f>COUNTIF(E:E,E337)</f>
        <v>0</v>
      </c>
      <c r="V337" s="102">
        <f>IFERROR(VLOOKUP(U337,[1]Validation!$A$22:$B$24,2,),0)</f>
        <v>0</v>
      </c>
      <c r="X337" s="102">
        <f>IFERROR(VLOOKUP(W337,[1]Validation!$A$21:$C$24,3,),0)</f>
        <v>0</v>
      </c>
      <c r="Z337" s="102">
        <f>IFERROR(VLOOKUP(Y337,[1]Validation!$A$22:$D$24,4,),0)</f>
        <v>0</v>
      </c>
      <c r="AA337" s="102" t="e">
        <f>#REF!+#REF!</f>
        <v>#REF!</v>
      </c>
      <c r="AB337" s="102">
        <f t="shared" si="20"/>
        <v>0</v>
      </c>
      <c r="AI337" s="98">
        <f t="shared" si="21"/>
        <v>0</v>
      </c>
      <c r="AK337" s="98">
        <f t="shared" si="22"/>
        <v>0</v>
      </c>
      <c r="AM337" s="98">
        <f t="shared" si="23"/>
        <v>0</v>
      </c>
      <c r="AO337" s="98" t="e">
        <f>#REF!+#REF!+#REF!+#REF!+#REF!+#REF!+#REF!+AK337+AM337+AI337</f>
        <v>#REF!</v>
      </c>
    </row>
    <row r="338" spans="1:41" x14ac:dyDescent="0.3">
      <c r="A338" s="98" t="e">
        <f>VLOOKUP(E338,[1]Validation!$G$2:$H$39,2)</f>
        <v>#N/A</v>
      </c>
      <c r="B338" s="98">
        <v>309</v>
      </c>
      <c r="C338" s="98">
        <f>COUNTIF(E:E,E338)</f>
        <v>0</v>
      </c>
      <c r="V338" s="102">
        <f>IFERROR(VLOOKUP(U338,[1]Validation!$A$22:$B$24,2,),0)</f>
        <v>0</v>
      </c>
      <c r="X338" s="102">
        <f>IFERROR(VLOOKUP(W338,[1]Validation!$A$21:$C$24,3,),0)</f>
        <v>0</v>
      </c>
      <c r="Z338" s="102">
        <f>IFERROR(VLOOKUP(Y338,[1]Validation!$A$22:$D$24,4,),0)</f>
        <v>0</v>
      </c>
      <c r="AA338" s="102" t="e">
        <f>#REF!+#REF!</f>
        <v>#REF!</v>
      </c>
      <c r="AB338" s="102">
        <f t="shared" si="20"/>
        <v>0</v>
      </c>
      <c r="AI338" s="98">
        <f t="shared" si="21"/>
        <v>0</v>
      </c>
      <c r="AK338" s="98">
        <f t="shared" si="22"/>
        <v>0</v>
      </c>
      <c r="AM338" s="98">
        <f t="shared" si="23"/>
        <v>0</v>
      </c>
      <c r="AO338" s="98" t="e">
        <f>#REF!+#REF!+#REF!+#REF!+#REF!+#REF!+#REF!+AK338+AM338+AI338</f>
        <v>#REF!</v>
      </c>
    </row>
    <row r="339" spans="1:41" x14ac:dyDescent="0.3">
      <c r="A339" s="98" t="e">
        <f>VLOOKUP(E339,[1]Validation!$G$2:$H$39,2)</f>
        <v>#N/A</v>
      </c>
      <c r="B339" s="98">
        <v>309</v>
      </c>
      <c r="C339" s="98">
        <f>COUNTIF(E:E,E339)</f>
        <v>0</v>
      </c>
      <c r="V339" s="102">
        <f>IFERROR(VLOOKUP(U339,[1]Validation!$A$22:$B$24,2,),0)</f>
        <v>0</v>
      </c>
      <c r="X339" s="102">
        <f>IFERROR(VLOOKUP(W339,[1]Validation!$A$21:$C$24,3,),0)</f>
        <v>0</v>
      </c>
      <c r="Z339" s="102">
        <f>IFERROR(VLOOKUP(Y339,[1]Validation!$A$22:$D$24,4,),0)</f>
        <v>0</v>
      </c>
      <c r="AA339" s="102" t="e">
        <f>#REF!+#REF!</f>
        <v>#REF!</v>
      </c>
      <c r="AB339" s="102">
        <f t="shared" si="20"/>
        <v>0</v>
      </c>
      <c r="AI339" s="98">
        <f t="shared" si="21"/>
        <v>0</v>
      </c>
      <c r="AK339" s="98">
        <f t="shared" si="22"/>
        <v>0</v>
      </c>
      <c r="AM339" s="98">
        <f t="shared" si="23"/>
        <v>0</v>
      </c>
      <c r="AO339" s="98" t="e">
        <f>#REF!+#REF!+#REF!+#REF!+#REF!+#REF!+#REF!+AK339+AM339+AI339</f>
        <v>#REF!</v>
      </c>
    </row>
    <row r="340" spans="1:41" x14ac:dyDescent="0.3">
      <c r="A340" s="98" t="e">
        <f>VLOOKUP(E340,[1]Validation!$G$2:$H$39,2)</f>
        <v>#N/A</v>
      </c>
      <c r="B340" s="98">
        <v>309</v>
      </c>
      <c r="C340" s="98">
        <f>COUNTIF(E:E,E340)</f>
        <v>0</v>
      </c>
      <c r="V340" s="102">
        <f>IFERROR(VLOOKUP(U340,[1]Validation!$A$22:$B$24,2,),0)</f>
        <v>0</v>
      </c>
      <c r="X340" s="102">
        <f>IFERROR(VLOOKUP(W340,[1]Validation!$A$21:$C$24,3,),0)</f>
        <v>0</v>
      </c>
      <c r="Z340" s="102">
        <f>IFERROR(VLOOKUP(Y340,[1]Validation!$A$22:$D$24,4,),0)</f>
        <v>0</v>
      </c>
      <c r="AA340" s="102" t="e">
        <f>#REF!+#REF!</f>
        <v>#REF!</v>
      </c>
      <c r="AB340" s="102">
        <f t="shared" si="20"/>
        <v>0</v>
      </c>
      <c r="AI340" s="98">
        <f t="shared" si="21"/>
        <v>0</v>
      </c>
      <c r="AK340" s="98">
        <f t="shared" si="22"/>
        <v>0</v>
      </c>
      <c r="AM340" s="98">
        <f t="shared" si="23"/>
        <v>0</v>
      </c>
      <c r="AO340" s="98" t="e">
        <f>#REF!+#REF!+#REF!+#REF!+#REF!+#REF!+#REF!+AK340+AM340+AI340</f>
        <v>#REF!</v>
      </c>
    </row>
    <row r="341" spans="1:41" x14ac:dyDescent="0.3">
      <c r="A341" s="98" t="e">
        <f>VLOOKUP(E341,[1]Validation!$G$2:$H$39,2)</f>
        <v>#N/A</v>
      </c>
      <c r="B341" s="98">
        <v>309</v>
      </c>
      <c r="C341" s="98">
        <f>COUNTIF(E:E,E341)</f>
        <v>0</v>
      </c>
      <c r="V341" s="102">
        <f>IFERROR(VLOOKUP(U341,[1]Validation!$A$22:$B$24,2,),0)</f>
        <v>0</v>
      </c>
      <c r="X341" s="102">
        <f>IFERROR(VLOOKUP(W341,[1]Validation!$A$21:$C$24,3,),0)</f>
        <v>0</v>
      </c>
      <c r="Z341" s="102">
        <f>IFERROR(VLOOKUP(Y341,[1]Validation!$A$22:$D$24,4,),0)</f>
        <v>0</v>
      </c>
      <c r="AA341" s="102" t="e">
        <f>#REF!+#REF!</f>
        <v>#REF!</v>
      </c>
      <c r="AB341" s="102">
        <f t="shared" si="20"/>
        <v>0</v>
      </c>
      <c r="AI341" s="98">
        <f t="shared" si="21"/>
        <v>0</v>
      </c>
      <c r="AK341" s="98">
        <f t="shared" si="22"/>
        <v>0</v>
      </c>
      <c r="AM341" s="98">
        <f t="shared" si="23"/>
        <v>0</v>
      </c>
      <c r="AO341" s="98" t="e">
        <f>#REF!+#REF!+#REF!+#REF!+#REF!+#REF!+#REF!+AK341+AM341+AI341</f>
        <v>#REF!</v>
      </c>
    </row>
    <row r="342" spans="1:41" x14ac:dyDescent="0.3">
      <c r="A342" s="98" t="e">
        <f>VLOOKUP(E342,[1]Validation!$G$2:$H$39,2)</f>
        <v>#N/A</v>
      </c>
      <c r="B342" s="98">
        <v>309</v>
      </c>
      <c r="C342" s="98">
        <f>COUNTIF(E:E,E342)</f>
        <v>0</v>
      </c>
      <c r="V342" s="102">
        <f>IFERROR(VLOOKUP(U342,[1]Validation!$A$22:$B$24,2,),0)</f>
        <v>0</v>
      </c>
      <c r="X342" s="102">
        <f>IFERROR(VLOOKUP(W342,[1]Validation!$A$21:$C$24,3,),0)</f>
        <v>0</v>
      </c>
      <c r="Z342" s="102">
        <f>IFERROR(VLOOKUP(Y342,[1]Validation!$A$22:$D$24,4,),0)</f>
        <v>0</v>
      </c>
      <c r="AA342" s="102" t="e">
        <f>#REF!+#REF!</f>
        <v>#REF!</v>
      </c>
      <c r="AB342" s="102">
        <f t="shared" si="20"/>
        <v>0</v>
      </c>
      <c r="AI342" s="98">
        <f t="shared" si="21"/>
        <v>0</v>
      </c>
      <c r="AK342" s="98">
        <f t="shared" si="22"/>
        <v>0</v>
      </c>
      <c r="AM342" s="98">
        <f t="shared" si="23"/>
        <v>0</v>
      </c>
      <c r="AO342" s="98" t="e">
        <f>#REF!+#REF!+#REF!+#REF!+#REF!+#REF!+#REF!+AK342+AM342+AI342</f>
        <v>#REF!</v>
      </c>
    </row>
    <row r="343" spans="1:41" x14ac:dyDescent="0.3">
      <c r="A343" s="98" t="e">
        <f>VLOOKUP(E343,[1]Validation!$G$2:$H$39,2)</f>
        <v>#N/A</v>
      </c>
      <c r="B343" s="98">
        <v>309</v>
      </c>
      <c r="C343" s="98">
        <f>COUNTIF(E:E,E343)</f>
        <v>0</v>
      </c>
      <c r="V343" s="102">
        <f>IFERROR(VLOOKUP(U343,[1]Validation!$A$22:$B$24,2,),0)</f>
        <v>0</v>
      </c>
      <c r="X343" s="102">
        <f>IFERROR(VLOOKUP(W343,[1]Validation!$A$21:$C$24,3,),0)</f>
        <v>0</v>
      </c>
      <c r="Z343" s="102">
        <f>IFERROR(VLOOKUP(Y343,[1]Validation!$A$22:$D$24,4,),0)</f>
        <v>0</v>
      </c>
      <c r="AA343" s="102" t="e">
        <f>#REF!+#REF!</f>
        <v>#REF!</v>
      </c>
      <c r="AB343" s="102">
        <f t="shared" si="20"/>
        <v>0</v>
      </c>
      <c r="AI343" s="98">
        <f t="shared" si="21"/>
        <v>0</v>
      </c>
      <c r="AK343" s="98">
        <f t="shared" si="22"/>
        <v>0</v>
      </c>
      <c r="AM343" s="98">
        <f t="shared" si="23"/>
        <v>0</v>
      </c>
      <c r="AO343" s="98" t="e">
        <f>#REF!+#REF!+#REF!+#REF!+#REF!+#REF!+#REF!+AK343+AM343+AI343</f>
        <v>#REF!</v>
      </c>
    </row>
    <row r="344" spans="1:41" x14ac:dyDescent="0.3">
      <c r="A344" s="98" t="e">
        <f>VLOOKUP(E344,[1]Validation!$G$2:$H$39,2)</f>
        <v>#N/A</v>
      </c>
      <c r="B344" s="98">
        <v>309</v>
      </c>
      <c r="C344" s="98">
        <f>COUNTIF(E:E,E344)</f>
        <v>0</v>
      </c>
      <c r="V344" s="102">
        <f>IFERROR(VLOOKUP(U344,[1]Validation!$A$22:$B$24,2,),0)</f>
        <v>0</v>
      </c>
      <c r="X344" s="102">
        <f>IFERROR(VLOOKUP(W344,[1]Validation!$A$21:$C$24,3,),0)</f>
        <v>0</v>
      </c>
      <c r="Z344" s="102">
        <f>IFERROR(VLOOKUP(Y344,[1]Validation!$A$22:$D$24,4,),0)</f>
        <v>0</v>
      </c>
      <c r="AA344" s="102" t="e">
        <f>#REF!+#REF!</f>
        <v>#REF!</v>
      </c>
      <c r="AB344" s="102">
        <f t="shared" si="20"/>
        <v>0</v>
      </c>
      <c r="AI344" s="98">
        <f t="shared" si="21"/>
        <v>0</v>
      </c>
      <c r="AK344" s="98">
        <f t="shared" si="22"/>
        <v>0</v>
      </c>
      <c r="AM344" s="98">
        <f t="shared" si="23"/>
        <v>0</v>
      </c>
      <c r="AO344" s="98" t="e">
        <f>#REF!+#REF!+#REF!+#REF!+#REF!+#REF!+#REF!+AK344+AM344+AI344</f>
        <v>#REF!</v>
      </c>
    </row>
    <row r="345" spans="1:41" x14ac:dyDescent="0.3">
      <c r="A345" s="98" t="e">
        <f>VLOOKUP(E345,[1]Validation!$G$2:$H$39,2)</f>
        <v>#N/A</v>
      </c>
      <c r="B345" s="98">
        <v>309</v>
      </c>
      <c r="C345" s="98">
        <f>COUNTIF(E:E,E345)</f>
        <v>0</v>
      </c>
      <c r="V345" s="102">
        <f>IFERROR(VLOOKUP(U345,[1]Validation!$A$22:$B$24,2,),0)</f>
        <v>0</v>
      </c>
      <c r="X345" s="102">
        <f>IFERROR(VLOOKUP(W345,[1]Validation!$A$21:$C$24,3,),0)</f>
        <v>0</v>
      </c>
      <c r="Z345" s="102">
        <f>IFERROR(VLOOKUP(Y345,[1]Validation!$A$22:$D$24,4,),0)</f>
        <v>0</v>
      </c>
      <c r="AA345" s="102" t="e">
        <f>#REF!+#REF!</f>
        <v>#REF!</v>
      </c>
      <c r="AB345" s="102">
        <f t="shared" si="20"/>
        <v>0</v>
      </c>
      <c r="AI345" s="98">
        <f t="shared" si="21"/>
        <v>0</v>
      </c>
      <c r="AK345" s="98">
        <f t="shared" si="22"/>
        <v>0</v>
      </c>
      <c r="AM345" s="98">
        <f t="shared" si="23"/>
        <v>0</v>
      </c>
      <c r="AO345" s="98" t="e">
        <f>#REF!+#REF!+#REF!+#REF!+#REF!+#REF!+#REF!+AK345+AM345+AI345</f>
        <v>#REF!</v>
      </c>
    </row>
    <row r="346" spans="1:41" x14ac:dyDescent="0.3">
      <c r="A346" s="98" t="e">
        <f>VLOOKUP(E346,[1]Validation!$G$2:$H$39,2)</f>
        <v>#N/A</v>
      </c>
      <c r="B346" s="98">
        <v>309</v>
      </c>
      <c r="C346" s="98">
        <f>COUNTIF(E:E,E346)</f>
        <v>0</v>
      </c>
      <c r="V346" s="102">
        <f>IFERROR(VLOOKUP(U346,[1]Validation!$A$22:$B$24,2,),0)</f>
        <v>0</v>
      </c>
      <c r="X346" s="102">
        <f>IFERROR(VLOOKUP(W346,[1]Validation!$A$21:$C$24,3,),0)</f>
        <v>0</v>
      </c>
      <c r="Z346" s="102">
        <f>IFERROR(VLOOKUP(Y346,[1]Validation!$A$22:$D$24,4,),0)</f>
        <v>0</v>
      </c>
      <c r="AA346" s="102" t="e">
        <f>#REF!+#REF!</f>
        <v>#REF!</v>
      </c>
      <c r="AB346" s="102">
        <f t="shared" si="20"/>
        <v>0</v>
      </c>
      <c r="AI346" s="98">
        <f t="shared" si="21"/>
        <v>0</v>
      </c>
      <c r="AK346" s="98">
        <f t="shared" si="22"/>
        <v>0</v>
      </c>
      <c r="AM346" s="98">
        <f t="shared" si="23"/>
        <v>0</v>
      </c>
      <c r="AO346" s="98" t="e">
        <f>#REF!+#REF!+#REF!+#REF!+#REF!+#REF!+#REF!+AK346+AM346+AI346</f>
        <v>#REF!</v>
      </c>
    </row>
    <row r="347" spans="1:41" x14ac:dyDescent="0.3">
      <c r="A347" s="98" t="e">
        <f>VLOOKUP(E347,[1]Validation!$G$2:$H$39,2)</f>
        <v>#N/A</v>
      </c>
      <c r="B347" s="98">
        <v>309</v>
      </c>
      <c r="C347" s="98">
        <f>COUNTIF(E:E,E347)</f>
        <v>0</v>
      </c>
      <c r="V347" s="102">
        <f>IFERROR(VLOOKUP(U347,[1]Validation!$A$22:$B$24,2,),0)</f>
        <v>0</v>
      </c>
      <c r="X347" s="102">
        <f>IFERROR(VLOOKUP(W347,[1]Validation!$A$21:$C$24,3,),0)</f>
        <v>0</v>
      </c>
      <c r="Z347" s="102">
        <f>IFERROR(VLOOKUP(Y347,[1]Validation!$A$22:$D$24,4,),0)</f>
        <v>0</v>
      </c>
      <c r="AA347" s="102" t="e">
        <f>#REF!+#REF!</f>
        <v>#REF!</v>
      </c>
      <c r="AB347" s="102">
        <f t="shared" si="20"/>
        <v>0</v>
      </c>
      <c r="AI347" s="98">
        <f t="shared" si="21"/>
        <v>0</v>
      </c>
      <c r="AK347" s="98">
        <f t="shared" si="22"/>
        <v>0</v>
      </c>
      <c r="AM347" s="98">
        <f t="shared" si="23"/>
        <v>0</v>
      </c>
      <c r="AO347" s="98" t="e">
        <f>#REF!+#REF!+#REF!+#REF!+#REF!+#REF!+#REF!+AK347+AM347+AI347</f>
        <v>#REF!</v>
      </c>
    </row>
    <row r="348" spans="1:41" x14ac:dyDescent="0.3">
      <c r="A348" s="98" t="e">
        <f>VLOOKUP(E348,[1]Validation!$G$2:$H$39,2)</f>
        <v>#N/A</v>
      </c>
      <c r="B348" s="98">
        <v>309</v>
      </c>
      <c r="C348" s="98">
        <f>COUNTIF(E:E,E348)</f>
        <v>0</v>
      </c>
      <c r="V348" s="102">
        <f>IFERROR(VLOOKUP(U348,[1]Validation!$A$22:$B$24,2,),0)</f>
        <v>0</v>
      </c>
      <c r="X348" s="102">
        <f>IFERROR(VLOOKUP(W348,[1]Validation!$A$21:$C$24,3,),0)</f>
        <v>0</v>
      </c>
      <c r="Z348" s="102">
        <f>IFERROR(VLOOKUP(Y348,[1]Validation!$A$22:$D$24,4,),0)</f>
        <v>0</v>
      </c>
      <c r="AA348" s="102" t="e">
        <f>#REF!+#REF!</f>
        <v>#REF!</v>
      </c>
      <c r="AB348" s="102">
        <f t="shared" si="20"/>
        <v>0</v>
      </c>
      <c r="AI348" s="98">
        <f t="shared" si="21"/>
        <v>0</v>
      </c>
      <c r="AK348" s="98">
        <f t="shared" si="22"/>
        <v>0</v>
      </c>
      <c r="AM348" s="98">
        <f t="shared" si="23"/>
        <v>0</v>
      </c>
      <c r="AO348" s="98" t="e">
        <f>#REF!+#REF!+#REF!+#REF!+#REF!+#REF!+#REF!+AK348+AM348+AI348</f>
        <v>#REF!</v>
      </c>
    </row>
    <row r="349" spans="1:41" x14ac:dyDescent="0.3">
      <c r="A349" s="98" t="e">
        <f>VLOOKUP(E349,[1]Validation!$G$2:$H$39,2)</f>
        <v>#N/A</v>
      </c>
      <c r="B349" s="98">
        <v>309</v>
      </c>
      <c r="C349" s="98">
        <f>COUNTIF(E:E,E349)</f>
        <v>0</v>
      </c>
      <c r="V349" s="102">
        <f>IFERROR(VLOOKUP(U349,[1]Validation!$A$22:$B$24,2,),0)</f>
        <v>0</v>
      </c>
      <c r="X349" s="102">
        <f>IFERROR(VLOOKUP(W349,[1]Validation!$A$21:$C$24,3,),0)</f>
        <v>0</v>
      </c>
      <c r="Z349" s="102">
        <f>IFERROR(VLOOKUP(Y349,[1]Validation!$A$22:$D$24,4,),0)</f>
        <v>0</v>
      </c>
      <c r="AA349" s="102" t="e">
        <f>#REF!+#REF!</f>
        <v>#REF!</v>
      </c>
      <c r="AB349" s="102">
        <f t="shared" si="20"/>
        <v>0</v>
      </c>
      <c r="AI349" s="98">
        <f t="shared" si="21"/>
        <v>0</v>
      </c>
      <c r="AK349" s="98">
        <f t="shared" si="22"/>
        <v>0</v>
      </c>
      <c r="AM349" s="98">
        <f t="shared" si="23"/>
        <v>0</v>
      </c>
      <c r="AO349" s="98" t="e">
        <f>#REF!+#REF!+#REF!+#REF!+#REF!+#REF!+#REF!+AK349+AM349+AI349</f>
        <v>#REF!</v>
      </c>
    </row>
    <row r="350" spans="1:41" x14ac:dyDescent="0.3">
      <c r="A350" s="98" t="e">
        <f>VLOOKUP(E350,[1]Validation!$G$2:$H$39,2)</f>
        <v>#N/A</v>
      </c>
      <c r="B350" s="98">
        <v>309</v>
      </c>
      <c r="C350" s="98">
        <f>COUNTIF(E:E,E350)</f>
        <v>0</v>
      </c>
      <c r="V350" s="102">
        <f>IFERROR(VLOOKUP(U350,[1]Validation!$A$22:$B$24,2,),0)</f>
        <v>0</v>
      </c>
      <c r="X350" s="102">
        <f>IFERROR(VLOOKUP(W350,[1]Validation!$A$21:$C$24,3,),0)</f>
        <v>0</v>
      </c>
      <c r="Z350" s="102">
        <f>IFERROR(VLOOKUP(Y350,[1]Validation!$A$22:$D$24,4,),0)</f>
        <v>0</v>
      </c>
      <c r="AA350" s="102" t="e">
        <f>#REF!+#REF!</f>
        <v>#REF!</v>
      </c>
      <c r="AB350" s="102">
        <f t="shared" si="20"/>
        <v>0</v>
      </c>
      <c r="AI350" s="98">
        <f t="shared" si="21"/>
        <v>0</v>
      </c>
      <c r="AK350" s="98">
        <f t="shared" si="22"/>
        <v>0</v>
      </c>
      <c r="AM350" s="98">
        <f t="shared" si="23"/>
        <v>0</v>
      </c>
      <c r="AO350" s="98" t="e">
        <f>#REF!+#REF!+#REF!+#REF!+#REF!+#REF!+#REF!+AK350+AM350+AI350</f>
        <v>#REF!</v>
      </c>
    </row>
    <row r="351" spans="1:41" x14ac:dyDescent="0.3">
      <c r="A351" s="98" t="e">
        <f>VLOOKUP(E351,[1]Validation!$G$2:$H$39,2)</f>
        <v>#N/A</v>
      </c>
      <c r="B351" s="98">
        <v>309</v>
      </c>
      <c r="C351" s="98">
        <f>COUNTIF(E:E,E351)</f>
        <v>0</v>
      </c>
      <c r="V351" s="102">
        <f>IFERROR(VLOOKUP(U351,[1]Validation!$A$22:$B$24,2,),0)</f>
        <v>0</v>
      </c>
      <c r="X351" s="102">
        <f>IFERROR(VLOOKUP(W351,[1]Validation!$A$21:$C$24,3,),0)</f>
        <v>0</v>
      </c>
      <c r="Z351" s="102">
        <f>IFERROR(VLOOKUP(Y351,[1]Validation!$A$22:$D$24,4,),0)</f>
        <v>0</v>
      </c>
      <c r="AA351" s="102" t="e">
        <f>#REF!+#REF!</f>
        <v>#REF!</v>
      </c>
      <c r="AB351" s="102">
        <f t="shared" si="20"/>
        <v>0</v>
      </c>
      <c r="AI351" s="98">
        <f t="shared" si="21"/>
        <v>0</v>
      </c>
      <c r="AK351" s="98">
        <f t="shared" si="22"/>
        <v>0</v>
      </c>
      <c r="AM351" s="98">
        <f t="shared" si="23"/>
        <v>0</v>
      </c>
      <c r="AO351" s="98" t="e">
        <f>#REF!+#REF!+#REF!+#REF!+#REF!+#REF!+#REF!+AK351+AM351+AI351</f>
        <v>#REF!</v>
      </c>
    </row>
    <row r="352" spans="1:41" x14ac:dyDescent="0.3">
      <c r="A352" s="98" t="e">
        <f>VLOOKUP(E352,[1]Validation!$G$2:$H$39,2)</f>
        <v>#N/A</v>
      </c>
      <c r="B352" s="98">
        <v>309</v>
      </c>
      <c r="C352" s="98">
        <f>COUNTIF(E:E,E352)</f>
        <v>0</v>
      </c>
      <c r="V352" s="102">
        <f>IFERROR(VLOOKUP(U352,[1]Validation!$A$22:$B$24,2,),0)</f>
        <v>0</v>
      </c>
      <c r="X352" s="102">
        <f>IFERROR(VLOOKUP(W352,[1]Validation!$A$21:$C$24,3,),0)</f>
        <v>0</v>
      </c>
      <c r="Z352" s="102">
        <f>IFERROR(VLOOKUP(Y352,[1]Validation!$A$22:$D$24,4,),0)</f>
        <v>0</v>
      </c>
      <c r="AA352" s="102" t="e">
        <f>#REF!+#REF!</f>
        <v>#REF!</v>
      </c>
      <c r="AB352" s="102">
        <f t="shared" si="20"/>
        <v>0</v>
      </c>
      <c r="AI352" s="98">
        <f t="shared" si="21"/>
        <v>0</v>
      </c>
      <c r="AK352" s="98">
        <f t="shared" si="22"/>
        <v>0</v>
      </c>
      <c r="AM352" s="98">
        <f t="shared" si="23"/>
        <v>0</v>
      </c>
      <c r="AO352" s="98" t="e">
        <f>#REF!+#REF!+#REF!+#REF!+#REF!+#REF!+#REF!+AK352+AM352+AI352</f>
        <v>#REF!</v>
      </c>
    </row>
    <row r="353" spans="1:41" x14ac:dyDescent="0.3">
      <c r="A353" s="98" t="e">
        <f>VLOOKUP(E353,[1]Validation!$G$2:$H$39,2)</f>
        <v>#N/A</v>
      </c>
      <c r="B353" s="98">
        <v>309</v>
      </c>
      <c r="C353" s="98">
        <f>COUNTIF(E:E,E353)</f>
        <v>0</v>
      </c>
      <c r="V353" s="102">
        <f>IFERROR(VLOOKUP(U353,[1]Validation!$A$22:$B$24,2,),0)</f>
        <v>0</v>
      </c>
      <c r="X353" s="102">
        <f>IFERROR(VLOOKUP(W353,[1]Validation!$A$21:$C$24,3,),0)</f>
        <v>0</v>
      </c>
      <c r="Z353" s="102">
        <f>IFERROR(VLOOKUP(Y353,[1]Validation!$A$22:$D$24,4,),0)</f>
        <v>0</v>
      </c>
      <c r="AA353" s="102" t="e">
        <f>#REF!+#REF!</f>
        <v>#REF!</v>
      </c>
      <c r="AB353" s="102">
        <f t="shared" si="20"/>
        <v>0</v>
      </c>
      <c r="AI353" s="98">
        <f t="shared" si="21"/>
        <v>0</v>
      </c>
      <c r="AK353" s="98">
        <f t="shared" si="22"/>
        <v>0</v>
      </c>
      <c r="AM353" s="98">
        <f t="shared" si="23"/>
        <v>0</v>
      </c>
      <c r="AO353" s="98" t="e">
        <f>#REF!+#REF!+#REF!+#REF!+#REF!+#REF!+#REF!+AK353+AM353+AI353</f>
        <v>#REF!</v>
      </c>
    </row>
    <row r="354" spans="1:41" x14ac:dyDescent="0.3">
      <c r="A354" s="98" t="e">
        <f>VLOOKUP(E354,[1]Validation!$G$2:$H$39,2)</f>
        <v>#N/A</v>
      </c>
      <c r="B354" s="98">
        <v>309</v>
      </c>
      <c r="C354" s="98">
        <f>COUNTIF(E:E,E354)</f>
        <v>0</v>
      </c>
      <c r="V354" s="102">
        <f>IFERROR(VLOOKUP(U354,[1]Validation!$A$22:$B$24,2,),0)</f>
        <v>0</v>
      </c>
      <c r="X354" s="102">
        <f>IFERROR(VLOOKUP(W354,[1]Validation!$A$21:$C$24,3,),0)</f>
        <v>0</v>
      </c>
      <c r="Z354" s="102">
        <f>IFERROR(VLOOKUP(Y354,[1]Validation!$A$22:$D$24,4,),0)</f>
        <v>0</v>
      </c>
      <c r="AA354" s="102" t="e">
        <f>#REF!+#REF!</f>
        <v>#REF!</v>
      </c>
      <c r="AB354" s="102">
        <f t="shared" si="20"/>
        <v>0</v>
      </c>
      <c r="AI354" s="98">
        <f t="shared" si="21"/>
        <v>0</v>
      </c>
      <c r="AK354" s="98">
        <f t="shared" si="22"/>
        <v>0</v>
      </c>
      <c r="AM354" s="98">
        <f t="shared" si="23"/>
        <v>0</v>
      </c>
      <c r="AO354" s="98" t="e">
        <f>#REF!+#REF!+#REF!+#REF!+#REF!+#REF!+#REF!+AK354+AM354+AI354</f>
        <v>#REF!</v>
      </c>
    </row>
    <row r="355" spans="1:41" x14ac:dyDescent="0.3">
      <c r="A355" s="98" t="e">
        <f>VLOOKUP(E355,[1]Validation!$G$2:$H$39,2)</f>
        <v>#N/A</v>
      </c>
      <c r="B355" s="98">
        <v>309</v>
      </c>
      <c r="C355" s="98">
        <f>COUNTIF(E:E,E355)</f>
        <v>0</v>
      </c>
      <c r="V355" s="102">
        <f>IFERROR(VLOOKUP(U355,[1]Validation!$A$22:$B$24,2,),0)</f>
        <v>0</v>
      </c>
      <c r="X355" s="102">
        <f>IFERROR(VLOOKUP(W355,[1]Validation!$A$21:$C$24,3,),0)</f>
        <v>0</v>
      </c>
      <c r="Z355" s="102">
        <f>IFERROR(VLOOKUP(Y355,[1]Validation!$A$22:$D$24,4,),0)</f>
        <v>0</v>
      </c>
      <c r="AA355" s="102" t="e">
        <f>#REF!+#REF!</f>
        <v>#REF!</v>
      </c>
      <c r="AB355" s="102">
        <f t="shared" si="20"/>
        <v>0</v>
      </c>
      <c r="AI355" s="98">
        <f t="shared" si="21"/>
        <v>0</v>
      </c>
      <c r="AK355" s="98">
        <f t="shared" si="22"/>
        <v>0</v>
      </c>
      <c r="AM355" s="98">
        <f t="shared" si="23"/>
        <v>0</v>
      </c>
      <c r="AO355" s="98" t="e">
        <f>#REF!+#REF!+#REF!+#REF!+#REF!+#REF!+#REF!+AK355+AM355+AI355</f>
        <v>#REF!</v>
      </c>
    </row>
    <row r="356" spans="1:41" x14ac:dyDescent="0.3">
      <c r="A356" s="98" t="e">
        <f>VLOOKUP(E356,[1]Validation!$G$2:$H$39,2)</f>
        <v>#N/A</v>
      </c>
      <c r="B356" s="98">
        <v>309</v>
      </c>
      <c r="C356" s="98">
        <f>COUNTIF(E:E,E356)</f>
        <v>0</v>
      </c>
      <c r="V356" s="102">
        <f>IFERROR(VLOOKUP(U356,[1]Validation!$A$22:$B$24,2,),0)</f>
        <v>0</v>
      </c>
      <c r="X356" s="102">
        <f>IFERROR(VLOOKUP(W356,[1]Validation!$A$21:$C$24,3,),0)</f>
        <v>0</v>
      </c>
      <c r="Z356" s="102">
        <f>IFERROR(VLOOKUP(Y356,[1]Validation!$A$22:$D$24,4,),0)</f>
        <v>0</v>
      </c>
      <c r="AA356" s="102" t="e">
        <f>#REF!+#REF!</f>
        <v>#REF!</v>
      </c>
      <c r="AB356" s="102">
        <f t="shared" si="20"/>
        <v>0</v>
      </c>
      <c r="AI356" s="98">
        <f t="shared" si="21"/>
        <v>0</v>
      </c>
      <c r="AK356" s="98">
        <f t="shared" si="22"/>
        <v>0</v>
      </c>
      <c r="AM356" s="98">
        <f t="shared" si="23"/>
        <v>0</v>
      </c>
      <c r="AO356" s="98" t="e">
        <f>#REF!+#REF!+#REF!+#REF!+#REF!+#REF!+#REF!+AK356+AM356+AI356</f>
        <v>#REF!</v>
      </c>
    </row>
    <row r="357" spans="1:41" x14ac:dyDescent="0.3">
      <c r="A357" s="98" t="e">
        <f>VLOOKUP(E357,[1]Validation!$G$2:$H$39,2)</f>
        <v>#N/A</v>
      </c>
      <c r="B357" s="98">
        <v>309</v>
      </c>
      <c r="C357" s="98">
        <f>COUNTIF(E:E,E357)</f>
        <v>0</v>
      </c>
      <c r="V357" s="102">
        <f>IFERROR(VLOOKUP(U357,[1]Validation!$A$22:$B$24,2,),0)</f>
        <v>0</v>
      </c>
      <c r="X357" s="102">
        <f>IFERROR(VLOOKUP(W357,[1]Validation!$A$21:$C$24,3,),0)</f>
        <v>0</v>
      </c>
      <c r="Z357" s="102">
        <f>IFERROR(VLOOKUP(Y357,[1]Validation!$A$22:$D$24,4,),0)</f>
        <v>0</v>
      </c>
      <c r="AA357" s="102" t="e">
        <f>#REF!+#REF!</f>
        <v>#REF!</v>
      </c>
      <c r="AB357" s="102">
        <f t="shared" si="20"/>
        <v>0</v>
      </c>
      <c r="AI357" s="98">
        <f t="shared" si="21"/>
        <v>0</v>
      </c>
      <c r="AK357" s="98">
        <f t="shared" si="22"/>
        <v>0</v>
      </c>
      <c r="AM357" s="98">
        <f t="shared" si="23"/>
        <v>0</v>
      </c>
      <c r="AO357" s="98" t="e">
        <f>#REF!+#REF!+#REF!+#REF!+#REF!+#REF!+#REF!+AK357+AM357+AI357</f>
        <v>#REF!</v>
      </c>
    </row>
    <row r="358" spans="1:41" x14ac:dyDescent="0.3">
      <c r="A358" s="98" t="e">
        <f>VLOOKUP(E358,[1]Validation!$G$2:$H$39,2)</f>
        <v>#N/A</v>
      </c>
      <c r="B358" s="98">
        <v>309</v>
      </c>
      <c r="C358" s="98">
        <f>COUNTIF(E:E,E358)</f>
        <v>0</v>
      </c>
      <c r="V358" s="102">
        <f>IFERROR(VLOOKUP(U358,[1]Validation!$A$22:$B$24,2,),0)</f>
        <v>0</v>
      </c>
      <c r="X358" s="102">
        <f>IFERROR(VLOOKUP(W358,[1]Validation!$A$21:$C$24,3,),0)</f>
        <v>0</v>
      </c>
      <c r="Z358" s="102">
        <f>IFERROR(VLOOKUP(Y358,[1]Validation!$A$22:$D$24,4,),0)</f>
        <v>0</v>
      </c>
      <c r="AA358" s="102" t="e">
        <f>#REF!+#REF!</f>
        <v>#REF!</v>
      </c>
      <c r="AB358" s="102">
        <f t="shared" si="20"/>
        <v>0</v>
      </c>
      <c r="AI358" s="98">
        <f t="shared" si="21"/>
        <v>0</v>
      </c>
      <c r="AK358" s="98">
        <f t="shared" si="22"/>
        <v>0</v>
      </c>
      <c r="AM358" s="98">
        <f t="shared" si="23"/>
        <v>0</v>
      </c>
      <c r="AO358" s="98" t="e">
        <f>#REF!+#REF!+#REF!+#REF!+#REF!+#REF!+#REF!+AK358+AM358+AI358</f>
        <v>#REF!</v>
      </c>
    </row>
    <row r="359" spans="1:41" x14ac:dyDescent="0.3">
      <c r="A359" s="98" t="e">
        <f>VLOOKUP(E359,[1]Validation!$G$2:$H$39,2)</f>
        <v>#N/A</v>
      </c>
      <c r="B359" s="98">
        <v>309</v>
      </c>
      <c r="C359" s="98">
        <f>COUNTIF(E:E,E359)</f>
        <v>0</v>
      </c>
      <c r="V359" s="102">
        <f>IFERROR(VLOOKUP(U359,[1]Validation!$A$22:$B$24,2,),0)</f>
        <v>0</v>
      </c>
      <c r="X359" s="102">
        <f>IFERROR(VLOOKUP(W359,[1]Validation!$A$21:$C$24,3,),0)</f>
        <v>0</v>
      </c>
      <c r="Z359" s="102">
        <f>IFERROR(VLOOKUP(Y359,[1]Validation!$A$22:$D$24,4,),0)</f>
        <v>0</v>
      </c>
      <c r="AA359" s="102" t="e">
        <f>#REF!+#REF!</f>
        <v>#REF!</v>
      </c>
      <c r="AB359" s="102">
        <f t="shared" si="20"/>
        <v>0</v>
      </c>
      <c r="AI359" s="98">
        <f t="shared" si="21"/>
        <v>0</v>
      </c>
      <c r="AK359" s="98">
        <f t="shared" si="22"/>
        <v>0</v>
      </c>
      <c r="AM359" s="98">
        <f t="shared" si="23"/>
        <v>0</v>
      </c>
      <c r="AO359" s="98" t="e">
        <f>#REF!+#REF!+#REF!+#REF!+#REF!+#REF!+#REF!+AK359+AM359+AI359</f>
        <v>#REF!</v>
      </c>
    </row>
    <row r="360" spans="1:41" x14ac:dyDescent="0.3">
      <c r="A360" s="98" t="e">
        <f>VLOOKUP(E360,[1]Validation!$G$2:$H$39,2)</f>
        <v>#N/A</v>
      </c>
      <c r="B360" s="98">
        <v>309</v>
      </c>
      <c r="C360" s="98">
        <f>COUNTIF(E:E,E360)</f>
        <v>0</v>
      </c>
      <c r="V360" s="102">
        <f>IFERROR(VLOOKUP(U360,[1]Validation!$A$22:$B$24,2,),0)</f>
        <v>0</v>
      </c>
      <c r="X360" s="102">
        <f>IFERROR(VLOOKUP(W360,[1]Validation!$A$21:$C$24,3,),0)</f>
        <v>0</v>
      </c>
      <c r="Z360" s="102">
        <f>IFERROR(VLOOKUP(Y360,[1]Validation!$A$22:$D$24,4,),0)</f>
        <v>0</v>
      </c>
      <c r="AA360" s="102" t="e">
        <f>#REF!+#REF!</f>
        <v>#REF!</v>
      </c>
      <c r="AB360" s="102">
        <f t="shared" si="20"/>
        <v>0</v>
      </c>
      <c r="AI360" s="98">
        <f t="shared" si="21"/>
        <v>0</v>
      </c>
      <c r="AK360" s="98">
        <f t="shared" si="22"/>
        <v>0</v>
      </c>
      <c r="AM360" s="98">
        <f t="shared" si="23"/>
        <v>0</v>
      </c>
      <c r="AO360" s="98" t="e">
        <f>#REF!+#REF!+#REF!+#REF!+#REF!+#REF!+#REF!+AK360+AM360+AI360</f>
        <v>#REF!</v>
      </c>
    </row>
    <row r="361" spans="1:41" x14ac:dyDescent="0.3">
      <c r="A361" s="98" t="e">
        <f>VLOOKUP(E361,[1]Validation!$G$2:$H$39,2)</f>
        <v>#N/A</v>
      </c>
      <c r="B361" s="98">
        <v>309</v>
      </c>
      <c r="C361" s="98">
        <f>COUNTIF(E:E,E361)</f>
        <v>0</v>
      </c>
      <c r="V361" s="102">
        <f>IFERROR(VLOOKUP(U361,[1]Validation!$A$22:$B$24,2,),0)</f>
        <v>0</v>
      </c>
      <c r="X361" s="102">
        <f>IFERROR(VLOOKUP(W361,[1]Validation!$A$21:$C$24,3,),0)</f>
        <v>0</v>
      </c>
      <c r="Z361" s="102">
        <f>IFERROR(VLOOKUP(Y361,[1]Validation!$A$22:$D$24,4,),0)</f>
        <v>0</v>
      </c>
      <c r="AA361" s="102" t="e">
        <f>#REF!+#REF!</f>
        <v>#REF!</v>
      </c>
      <c r="AB361" s="102">
        <f t="shared" si="20"/>
        <v>0</v>
      </c>
      <c r="AI361" s="98">
        <f t="shared" si="21"/>
        <v>0</v>
      </c>
      <c r="AK361" s="98">
        <f t="shared" si="22"/>
        <v>0</v>
      </c>
      <c r="AM361" s="98">
        <f t="shared" si="23"/>
        <v>0</v>
      </c>
      <c r="AO361" s="98" t="e">
        <f>#REF!+#REF!+#REF!+#REF!+#REF!+#REF!+#REF!+AK361+AM361+AI361</f>
        <v>#REF!</v>
      </c>
    </row>
    <row r="362" spans="1:41" x14ac:dyDescent="0.3">
      <c r="A362" s="98" t="e">
        <f>VLOOKUP(E362,[1]Validation!$G$2:$H$39,2)</f>
        <v>#N/A</v>
      </c>
      <c r="B362" s="98">
        <v>309</v>
      </c>
      <c r="C362" s="98">
        <f>COUNTIF(E:E,E362)</f>
        <v>0</v>
      </c>
      <c r="V362" s="102">
        <f>IFERROR(VLOOKUP(U362,[1]Validation!$A$22:$B$24,2,),0)</f>
        <v>0</v>
      </c>
      <c r="X362" s="102">
        <f>IFERROR(VLOOKUP(W362,[1]Validation!$A$21:$C$24,3,),0)</f>
        <v>0</v>
      </c>
      <c r="Z362" s="102">
        <f>IFERROR(VLOOKUP(Y362,[1]Validation!$A$22:$D$24,4,),0)</f>
        <v>0</v>
      </c>
      <c r="AA362" s="102" t="e">
        <f>#REF!+#REF!</f>
        <v>#REF!</v>
      </c>
      <c r="AB362" s="102">
        <f t="shared" si="20"/>
        <v>0</v>
      </c>
      <c r="AI362" s="98">
        <f t="shared" si="21"/>
        <v>0</v>
      </c>
      <c r="AK362" s="98">
        <f t="shared" si="22"/>
        <v>0</v>
      </c>
      <c r="AM362" s="98">
        <f t="shared" si="23"/>
        <v>0</v>
      </c>
      <c r="AO362" s="98" t="e">
        <f>#REF!+#REF!+#REF!+#REF!+#REF!+#REF!+#REF!+AK362+AM362+AI362</f>
        <v>#REF!</v>
      </c>
    </row>
    <row r="363" spans="1:41" x14ac:dyDescent="0.3">
      <c r="A363" s="98" t="e">
        <f>VLOOKUP(E363,[1]Validation!$G$2:$H$39,2)</f>
        <v>#N/A</v>
      </c>
      <c r="B363" s="98">
        <v>309</v>
      </c>
      <c r="C363" s="98">
        <f>COUNTIF(E:E,E363)</f>
        <v>0</v>
      </c>
      <c r="V363" s="102">
        <f>IFERROR(VLOOKUP(U363,[1]Validation!$A$22:$B$24,2,),0)</f>
        <v>0</v>
      </c>
      <c r="X363" s="102">
        <f>IFERROR(VLOOKUP(W363,[1]Validation!$A$21:$C$24,3,),0)</f>
        <v>0</v>
      </c>
      <c r="Z363" s="102">
        <f>IFERROR(VLOOKUP(Y363,[1]Validation!$A$22:$D$24,4,),0)</f>
        <v>0</v>
      </c>
      <c r="AA363" s="102" t="e">
        <f>#REF!+#REF!</f>
        <v>#REF!</v>
      </c>
      <c r="AB363" s="102">
        <f t="shared" si="20"/>
        <v>0</v>
      </c>
      <c r="AI363" s="98">
        <f t="shared" si="21"/>
        <v>0</v>
      </c>
      <c r="AK363" s="98">
        <f t="shared" si="22"/>
        <v>0</v>
      </c>
      <c r="AM363" s="98">
        <f t="shared" si="23"/>
        <v>0</v>
      </c>
      <c r="AO363" s="98" t="e">
        <f>#REF!+#REF!+#REF!+#REF!+#REF!+#REF!+#REF!+AK363+AM363+AI363</f>
        <v>#REF!</v>
      </c>
    </row>
    <row r="364" spans="1:41" x14ac:dyDescent="0.3">
      <c r="A364" s="98" t="e">
        <f>VLOOKUP(E364,[1]Validation!$G$2:$H$39,2)</f>
        <v>#N/A</v>
      </c>
      <c r="B364" s="98">
        <v>309</v>
      </c>
      <c r="C364" s="98">
        <f>COUNTIF(E:E,E364)</f>
        <v>0</v>
      </c>
      <c r="V364" s="102">
        <f>IFERROR(VLOOKUP(U364,[1]Validation!$A$22:$B$24,2,),0)</f>
        <v>0</v>
      </c>
      <c r="X364" s="102">
        <f>IFERROR(VLOOKUP(W364,[1]Validation!$A$21:$C$24,3,),0)</f>
        <v>0</v>
      </c>
      <c r="Z364" s="102">
        <f>IFERROR(VLOOKUP(Y364,[1]Validation!$A$22:$D$24,4,),0)</f>
        <v>0</v>
      </c>
      <c r="AA364" s="102" t="e">
        <f>#REF!+#REF!</f>
        <v>#REF!</v>
      </c>
      <c r="AB364" s="102">
        <f t="shared" si="20"/>
        <v>0</v>
      </c>
      <c r="AI364" s="98">
        <f t="shared" si="21"/>
        <v>0</v>
      </c>
      <c r="AK364" s="98">
        <f t="shared" si="22"/>
        <v>0</v>
      </c>
      <c r="AM364" s="98">
        <f t="shared" si="23"/>
        <v>0</v>
      </c>
      <c r="AO364" s="98" t="e">
        <f>#REF!+#REF!+#REF!+#REF!+#REF!+#REF!+#REF!+AK364+AM364+AI364</f>
        <v>#REF!</v>
      </c>
    </row>
    <row r="365" spans="1:41" x14ac:dyDescent="0.3">
      <c r="A365" s="98" t="e">
        <f>VLOOKUP(E365,[1]Validation!$G$2:$H$39,2)</f>
        <v>#N/A</v>
      </c>
      <c r="B365" s="98">
        <v>309</v>
      </c>
      <c r="C365" s="98">
        <f>COUNTIF(E:E,E365)</f>
        <v>0</v>
      </c>
      <c r="V365" s="102">
        <f>IFERROR(VLOOKUP(U365,[1]Validation!$A$22:$B$24,2,),0)</f>
        <v>0</v>
      </c>
      <c r="X365" s="102">
        <f>IFERROR(VLOOKUP(W365,[1]Validation!$A$21:$C$24,3,),0)</f>
        <v>0</v>
      </c>
      <c r="Z365" s="102">
        <f>IFERROR(VLOOKUP(Y365,[1]Validation!$A$22:$D$24,4,),0)</f>
        <v>0</v>
      </c>
      <c r="AA365" s="102" t="e">
        <f>#REF!+#REF!</f>
        <v>#REF!</v>
      </c>
      <c r="AB365" s="102">
        <f t="shared" si="20"/>
        <v>0</v>
      </c>
      <c r="AI365" s="98">
        <f t="shared" si="21"/>
        <v>0</v>
      </c>
      <c r="AK365" s="98">
        <f t="shared" si="22"/>
        <v>0</v>
      </c>
      <c r="AM365" s="98">
        <f t="shared" si="23"/>
        <v>0</v>
      </c>
      <c r="AO365" s="98" t="e">
        <f>#REF!+#REF!+#REF!+#REF!+#REF!+#REF!+#REF!+AK365+AM365+AI365</f>
        <v>#REF!</v>
      </c>
    </row>
    <row r="366" spans="1:41" x14ac:dyDescent="0.3">
      <c r="A366" s="98" t="e">
        <f>VLOOKUP(E366,[1]Validation!$G$2:$H$39,2)</f>
        <v>#N/A</v>
      </c>
      <c r="B366" s="98">
        <v>309</v>
      </c>
      <c r="C366" s="98">
        <f>COUNTIF(E:E,E366)</f>
        <v>0</v>
      </c>
      <c r="V366" s="102">
        <f>IFERROR(VLOOKUP(U366,[1]Validation!$A$22:$B$24,2,),0)</f>
        <v>0</v>
      </c>
      <c r="X366" s="102">
        <f>IFERROR(VLOOKUP(W366,[1]Validation!$A$21:$C$24,3,),0)</f>
        <v>0</v>
      </c>
      <c r="Z366" s="102">
        <f>IFERROR(VLOOKUP(Y366,[1]Validation!$A$22:$D$24,4,),0)</f>
        <v>0</v>
      </c>
      <c r="AA366" s="102" t="e">
        <f>#REF!+#REF!</f>
        <v>#REF!</v>
      </c>
      <c r="AB366" s="102">
        <f t="shared" si="20"/>
        <v>0</v>
      </c>
      <c r="AI366" s="98">
        <f t="shared" si="21"/>
        <v>0</v>
      </c>
      <c r="AK366" s="98">
        <f t="shared" si="22"/>
        <v>0</v>
      </c>
      <c r="AM366" s="98">
        <f t="shared" si="23"/>
        <v>0</v>
      </c>
      <c r="AO366" s="98" t="e">
        <f>#REF!+#REF!+#REF!+#REF!+#REF!+#REF!+#REF!+AK366+AM366+AI366</f>
        <v>#REF!</v>
      </c>
    </row>
    <row r="367" spans="1:41" x14ac:dyDescent="0.3">
      <c r="A367" s="98" t="e">
        <f>VLOOKUP(E367,[1]Validation!$G$2:$H$39,2)</f>
        <v>#N/A</v>
      </c>
      <c r="B367" s="98">
        <v>309</v>
      </c>
      <c r="C367" s="98">
        <f>COUNTIF(E:E,E367)</f>
        <v>0</v>
      </c>
      <c r="V367" s="102">
        <f>IFERROR(VLOOKUP(U367,[1]Validation!$A$22:$B$24,2,),0)</f>
        <v>0</v>
      </c>
      <c r="X367" s="102">
        <f>IFERROR(VLOOKUP(W367,[1]Validation!$A$21:$C$24,3,),0)</f>
        <v>0</v>
      </c>
      <c r="Z367" s="102">
        <f>IFERROR(VLOOKUP(Y367,[1]Validation!$A$22:$D$24,4,),0)</f>
        <v>0</v>
      </c>
      <c r="AA367" s="102" t="e">
        <f>#REF!+#REF!</f>
        <v>#REF!</v>
      </c>
      <c r="AB367" s="102">
        <f t="shared" si="20"/>
        <v>0</v>
      </c>
      <c r="AI367" s="98">
        <f t="shared" si="21"/>
        <v>0</v>
      </c>
      <c r="AK367" s="98">
        <f t="shared" si="22"/>
        <v>0</v>
      </c>
      <c r="AM367" s="98">
        <f t="shared" si="23"/>
        <v>0</v>
      </c>
      <c r="AO367" s="98" t="e">
        <f>#REF!+#REF!+#REF!+#REF!+#REF!+#REF!+#REF!+AK367+AM367+AI367</f>
        <v>#REF!</v>
      </c>
    </row>
    <row r="368" spans="1:41" x14ac:dyDescent="0.3">
      <c r="A368" s="98" t="e">
        <f>VLOOKUP(E368,[1]Validation!$G$2:$H$39,2)</f>
        <v>#N/A</v>
      </c>
      <c r="B368" s="98">
        <v>309</v>
      </c>
      <c r="C368" s="98">
        <f>COUNTIF(E:E,E368)</f>
        <v>0</v>
      </c>
      <c r="V368" s="102">
        <f>IFERROR(VLOOKUP(U368,[1]Validation!$A$22:$B$24,2,),0)</f>
        <v>0</v>
      </c>
      <c r="X368" s="102">
        <f>IFERROR(VLOOKUP(W368,[1]Validation!$A$21:$C$24,3,),0)</f>
        <v>0</v>
      </c>
      <c r="Z368" s="102">
        <f>IFERROR(VLOOKUP(Y368,[1]Validation!$A$22:$D$24,4,),0)</f>
        <v>0</v>
      </c>
      <c r="AA368" s="102" t="e">
        <f>#REF!+#REF!</f>
        <v>#REF!</v>
      </c>
      <c r="AB368" s="102">
        <f t="shared" si="20"/>
        <v>0</v>
      </c>
      <c r="AI368" s="98">
        <f t="shared" si="21"/>
        <v>0</v>
      </c>
      <c r="AK368" s="98">
        <f t="shared" si="22"/>
        <v>0</v>
      </c>
      <c r="AM368" s="98">
        <f t="shared" si="23"/>
        <v>0</v>
      </c>
      <c r="AO368" s="98" t="e">
        <f>#REF!+#REF!+#REF!+#REF!+#REF!+#REF!+#REF!+AK368+AM368+AI368</f>
        <v>#REF!</v>
      </c>
    </row>
    <row r="369" spans="1:41" x14ac:dyDescent="0.3">
      <c r="A369" s="98" t="e">
        <f>VLOOKUP(E369,[1]Validation!$G$2:$H$39,2)</f>
        <v>#N/A</v>
      </c>
      <c r="B369" s="98">
        <v>309</v>
      </c>
      <c r="C369" s="98">
        <f>COUNTIF(E:E,E369)</f>
        <v>0</v>
      </c>
      <c r="V369" s="102">
        <f>IFERROR(VLOOKUP(U369,[1]Validation!$A$22:$B$24,2,),0)</f>
        <v>0</v>
      </c>
      <c r="X369" s="102">
        <f>IFERROR(VLOOKUP(W369,[1]Validation!$A$21:$C$24,3,),0)</f>
        <v>0</v>
      </c>
      <c r="Z369" s="102">
        <f>IFERROR(VLOOKUP(Y369,[1]Validation!$A$22:$D$24,4,),0)</f>
        <v>0</v>
      </c>
      <c r="AA369" s="102" t="e">
        <f>#REF!+#REF!</f>
        <v>#REF!</v>
      </c>
      <c r="AB369" s="102">
        <f t="shared" si="20"/>
        <v>0</v>
      </c>
      <c r="AI369" s="98">
        <f t="shared" si="21"/>
        <v>0</v>
      </c>
      <c r="AK369" s="98">
        <f t="shared" si="22"/>
        <v>0</v>
      </c>
      <c r="AM369" s="98">
        <f t="shared" si="23"/>
        <v>0</v>
      </c>
      <c r="AO369" s="98" t="e">
        <f>#REF!+#REF!+#REF!+#REF!+#REF!+#REF!+#REF!+AK369+AM369+AI369</f>
        <v>#REF!</v>
      </c>
    </row>
    <row r="370" spans="1:41" x14ac:dyDescent="0.3">
      <c r="A370" s="98" t="e">
        <f>VLOOKUP(E370,[1]Validation!$G$2:$H$39,2)</f>
        <v>#N/A</v>
      </c>
      <c r="B370" s="98">
        <v>309</v>
      </c>
      <c r="C370" s="98">
        <f>COUNTIF(E:E,E370)</f>
        <v>0</v>
      </c>
      <c r="V370" s="102">
        <f>IFERROR(VLOOKUP(U370,[1]Validation!$A$22:$B$24,2,),0)</f>
        <v>0</v>
      </c>
      <c r="X370" s="102">
        <f>IFERROR(VLOOKUP(W370,[1]Validation!$A$21:$C$24,3,),0)</f>
        <v>0</v>
      </c>
      <c r="Z370" s="102">
        <f>IFERROR(VLOOKUP(Y370,[1]Validation!$A$22:$D$24,4,),0)</f>
        <v>0</v>
      </c>
      <c r="AA370" s="102" t="e">
        <f>#REF!+#REF!</f>
        <v>#REF!</v>
      </c>
      <c r="AB370" s="102">
        <f t="shared" si="20"/>
        <v>0</v>
      </c>
      <c r="AI370" s="98">
        <f t="shared" si="21"/>
        <v>0</v>
      </c>
      <c r="AK370" s="98">
        <f t="shared" si="22"/>
        <v>0</v>
      </c>
      <c r="AM370" s="98">
        <f t="shared" si="23"/>
        <v>0</v>
      </c>
      <c r="AO370" s="98" t="e">
        <f>#REF!+#REF!+#REF!+#REF!+#REF!+#REF!+#REF!+AK370+AM370+AI370</f>
        <v>#REF!</v>
      </c>
    </row>
    <row r="371" spans="1:41" x14ac:dyDescent="0.3">
      <c r="A371" s="98" t="e">
        <f>VLOOKUP(E371,[1]Validation!$G$2:$H$39,2)</f>
        <v>#N/A</v>
      </c>
      <c r="B371" s="98">
        <v>309</v>
      </c>
      <c r="C371" s="98">
        <f>COUNTIF(E:E,E371)</f>
        <v>0</v>
      </c>
      <c r="V371" s="102">
        <f>IFERROR(VLOOKUP(U371,[1]Validation!$A$22:$B$24,2,),0)</f>
        <v>0</v>
      </c>
      <c r="X371" s="102">
        <f>IFERROR(VLOOKUP(W371,[1]Validation!$A$21:$C$24,3,),0)</f>
        <v>0</v>
      </c>
      <c r="Z371" s="102">
        <f>IFERROR(VLOOKUP(Y371,[1]Validation!$A$22:$D$24,4,),0)</f>
        <v>0</v>
      </c>
      <c r="AA371" s="102" t="e">
        <f>#REF!+#REF!</f>
        <v>#REF!</v>
      </c>
      <c r="AB371" s="102">
        <f t="shared" si="20"/>
        <v>0</v>
      </c>
      <c r="AI371" s="98">
        <f t="shared" si="21"/>
        <v>0</v>
      </c>
      <c r="AK371" s="98">
        <f t="shared" si="22"/>
        <v>0</v>
      </c>
      <c r="AM371" s="98">
        <f t="shared" si="23"/>
        <v>0</v>
      </c>
      <c r="AO371" s="98" t="e">
        <f>#REF!+#REF!+#REF!+#REF!+#REF!+#REF!+#REF!+AK371+AM371+AI371</f>
        <v>#REF!</v>
      </c>
    </row>
    <row r="372" spans="1:41" x14ac:dyDescent="0.3">
      <c r="A372" s="98" t="e">
        <f>VLOOKUP(E372,[1]Validation!$G$2:$H$39,2)</f>
        <v>#N/A</v>
      </c>
      <c r="B372" s="98">
        <v>309</v>
      </c>
      <c r="C372" s="98">
        <f>COUNTIF(E:E,E372)</f>
        <v>0</v>
      </c>
      <c r="V372" s="102">
        <f>IFERROR(VLOOKUP(U372,[1]Validation!$A$22:$B$24,2,),0)</f>
        <v>0</v>
      </c>
      <c r="X372" s="102">
        <f>IFERROR(VLOOKUP(W372,[1]Validation!$A$21:$C$24,3,),0)</f>
        <v>0</v>
      </c>
      <c r="Z372" s="102">
        <f>IFERROR(VLOOKUP(Y372,[1]Validation!$A$22:$D$24,4,),0)</f>
        <v>0</v>
      </c>
      <c r="AA372" s="102" t="e">
        <f>#REF!+#REF!</f>
        <v>#REF!</v>
      </c>
      <c r="AB372" s="102">
        <f t="shared" si="20"/>
        <v>0</v>
      </c>
      <c r="AI372" s="98">
        <f t="shared" si="21"/>
        <v>0</v>
      </c>
      <c r="AK372" s="98">
        <f t="shared" si="22"/>
        <v>0</v>
      </c>
      <c r="AM372" s="98">
        <f t="shared" si="23"/>
        <v>0</v>
      </c>
      <c r="AO372" s="98" t="e">
        <f>#REF!+#REF!+#REF!+#REF!+#REF!+#REF!+#REF!+AK372+AM372+AI372</f>
        <v>#REF!</v>
      </c>
    </row>
    <row r="373" spans="1:41" x14ac:dyDescent="0.3">
      <c r="A373" s="98" t="e">
        <f>VLOOKUP(E373,[1]Validation!$G$2:$H$39,2)</f>
        <v>#N/A</v>
      </c>
      <c r="B373" s="98">
        <v>309</v>
      </c>
      <c r="C373" s="98">
        <f>COUNTIF(E:E,E373)</f>
        <v>0</v>
      </c>
      <c r="V373" s="102">
        <f>IFERROR(VLOOKUP(U373,[1]Validation!$A$22:$B$24,2,),0)</f>
        <v>0</v>
      </c>
      <c r="X373" s="102">
        <f>IFERROR(VLOOKUP(W373,[1]Validation!$A$21:$C$24,3,),0)</f>
        <v>0</v>
      </c>
      <c r="Z373" s="102">
        <f>IFERROR(VLOOKUP(Y373,[1]Validation!$A$22:$D$24,4,),0)</f>
        <v>0</v>
      </c>
      <c r="AA373" s="102" t="e">
        <f>#REF!+#REF!</f>
        <v>#REF!</v>
      </c>
      <c r="AB373" s="102">
        <f t="shared" si="20"/>
        <v>0</v>
      </c>
      <c r="AI373" s="98">
        <f t="shared" si="21"/>
        <v>0</v>
      </c>
      <c r="AK373" s="98">
        <f t="shared" si="22"/>
        <v>0</v>
      </c>
      <c r="AM373" s="98">
        <f t="shared" si="23"/>
        <v>0</v>
      </c>
      <c r="AO373" s="98" t="e">
        <f>#REF!+#REF!+#REF!+#REF!+#REF!+#REF!+#REF!+AK373+AM373+AI373</f>
        <v>#REF!</v>
      </c>
    </row>
    <row r="374" spans="1:41" x14ac:dyDescent="0.3">
      <c r="A374" s="98" t="e">
        <f>VLOOKUP(E374,[1]Validation!$G$2:$H$39,2)</f>
        <v>#N/A</v>
      </c>
      <c r="B374" s="98">
        <v>309</v>
      </c>
      <c r="C374" s="98">
        <f>COUNTIF(E:E,E374)</f>
        <v>0</v>
      </c>
      <c r="V374" s="102">
        <f>IFERROR(VLOOKUP(U374,[1]Validation!$A$22:$B$24,2,),0)</f>
        <v>0</v>
      </c>
      <c r="X374" s="102">
        <f>IFERROR(VLOOKUP(W374,[1]Validation!$A$21:$C$24,3,),0)</f>
        <v>0</v>
      </c>
      <c r="Z374" s="102">
        <f>IFERROR(VLOOKUP(Y374,[1]Validation!$A$22:$D$24,4,),0)</f>
        <v>0</v>
      </c>
      <c r="AA374" s="102" t="e">
        <f>#REF!+#REF!</f>
        <v>#REF!</v>
      </c>
      <c r="AB374" s="102">
        <f t="shared" si="20"/>
        <v>0</v>
      </c>
      <c r="AI374" s="98">
        <f t="shared" si="21"/>
        <v>0</v>
      </c>
      <c r="AK374" s="98">
        <f t="shared" si="22"/>
        <v>0</v>
      </c>
      <c r="AM374" s="98">
        <f t="shared" si="23"/>
        <v>0</v>
      </c>
      <c r="AO374" s="98" t="e">
        <f>#REF!+#REF!+#REF!+#REF!+#REF!+#REF!+#REF!+AK374+AM374+AI374</f>
        <v>#REF!</v>
      </c>
    </row>
    <row r="375" spans="1:41" x14ac:dyDescent="0.3">
      <c r="A375" s="98" t="e">
        <f>VLOOKUP(E375,[1]Validation!$G$2:$H$39,2)</f>
        <v>#N/A</v>
      </c>
      <c r="B375" s="98">
        <v>309</v>
      </c>
      <c r="C375" s="98">
        <f>COUNTIF(E:E,E375)</f>
        <v>0</v>
      </c>
      <c r="V375" s="102">
        <f>IFERROR(VLOOKUP(U375,[1]Validation!$A$22:$B$24,2,),0)</f>
        <v>0</v>
      </c>
      <c r="X375" s="102">
        <f>IFERROR(VLOOKUP(W375,[1]Validation!$A$21:$C$24,3,),0)</f>
        <v>0</v>
      </c>
      <c r="Z375" s="102">
        <f>IFERROR(VLOOKUP(Y375,[1]Validation!$A$22:$D$24,4,),0)</f>
        <v>0</v>
      </c>
      <c r="AA375" s="102" t="e">
        <f>#REF!+#REF!</f>
        <v>#REF!</v>
      </c>
      <c r="AB375" s="102">
        <f t="shared" si="20"/>
        <v>0</v>
      </c>
      <c r="AI375" s="98">
        <f t="shared" si="21"/>
        <v>0</v>
      </c>
      <c r="AK375" s="98">
        <f t="shared" si="22"/>
        <v>0</v>
      </c>
      <c r="AM375" s="98">
        <f t="shared" si="23"/>
        <v>0</v>
      </c>
      <c r="AO375" s="98" t="e">
        <f>#REF!+#REF!+#REF!+#REF!+#REF!+#REF!+#REF!+AK375+AM375+AI375</f>
        <v>#REF!</v>
      </c>
    </row>
    <row r="376" spans="1:41" x14ac:dyDescent="0.3">
      <c r="A376" s="98" t="e">
        <f>VLOOKUP(E376,[1]Validation!$G$2:$H$39,2)</f>
        <v>#N/A</v>
      </c>
      <c r="B376" s="98">
        <v>309</v>
      </c>
      <c r="C376" s="98">
        <f>COUNTIF(E:E,E376)</f>
        <v>0</v>
      </c>
      <c r="V376" s="102">
        <f>IFERROR(VLOOKUP(U376,[1]Validation!$A$22:$B$24,2,),0)</f>
        <v>0</v>
      </c>
      <c r="X376" s="102">
        <f>IFERROR(VLOOKUP(W376,[1]Validation!$A$21:$C$24,3,),0)</f>
        <v>0</v>
      </c>
      <c r="Z376" s="102">
        <f>IFERROR(VLOOKUP(Y376,[1]Validation!$A$22:$D$24,4,),0)</f>
        <v>0</v>
      </c>
      <c r="AA376" s="102" t="e">
        <f>#REF!+#REF!</f>
        <v>#REF!</v>
      </c>
      <c r="AB376" s="102">
        <f t="shared" si="20"/>
        <v>0</v>
      </c>
      <c r="AI376" s="98">
        <f t="shared" si="21"/>
        <v>0</v>
      </c>
      <c r="AK376" s="98">
        <f t="shared" si="22"/>
        <v>0</v>
      </c>
      <c r="AM376" s="98">
        <f t="shared" si="23"/>
        <v>0</v>
      </c>
      <c r="AO376" s="98" t="e">
        <f>#REF!+#REF!+#REF!+#REF!+#REF!+#REF!+#REF!+AK376+AM376+AI376</f>
        <v>#REF!</v>
      </c>
    </row>
    <row r="377" spans="1:41" x14ac:dyDescent="0.3">
      <c r="A377" s="98" t="e">
        <f>VLOOKUP(E377,[1]Validation!$G$2:$H$39,2)</f>
        <v>#N/A</v>
      </c>
      <c r="B377" s="98">
        <v>309</v>
      </c>
      <c r="C377" s="98">
        <f>COUNTIF(E:E,E377)</f>
        <v>0</v>
      </c>
      <c r="V377" s="102">
        <f>IFERROR(VLOOKUP(U377,[1]Validation!$A$22:$B$24,2,),0)</f>
        <v>0</v>
      </c>
      <c r="X377" s="102">
        <f>IFERROR(VLOOKUP(W377,[1]Validation!$A$21:$C$24,3,),0)</f>
        <v>0</v>
      </c>
      <c r="Z377" s="102">
        <f>IFERROR(VLOOKUP(Y377,[1]Validation!$A$22:$D$24,4,),0)</f>
        <v>0</v>
      </c>
      <c r="AA377" s="102" t="e">
        <f>#REF!+#REF!</f>
        <v>#REF!</v>
      </c>
      <c r="AB377" s="102">
        <f t="shared" si="20"/>
        <v>0</v>
      </c>
      <c r="AI377" s="98">
        <f t="shared" si="21"/>
        <v>0</v>
      </c>
      <c r="AK377" s="98">
        <f t="shared" si="22"/>
        <v>0</v>
      </c>
      <c r="AM377" s="98">
        <f t="shared" si="23"/>
        <v>0</v>
      </c>
      <c r="AO377" s="98" t="e">
        <f>#REF!+#REF!+#REF!+#REF!+#REF!+#REF!+#REF!+AK377+AM377+AI377</f>
        <v>#REF!</v>
      </c>
    </row>
    <row r="378" spans="1:41" x14ac:dyDescent="0.3">
      <c r="A378" s="98" t="e">
        <f>VLOOKUP(E378,[1]Validation!$G$2:$H$39,2)</f>
        <v>#N/A</v>
      </c>
      <c r="B378" s="98">
        <v>309</v>
      </c>
      <c r="C378" s="98">
        <f>COUNTIF(E:E,E378)</f>
        <v>0</v>
      </c>
      <c r="V378" s="102">
        <f>IFERROR(VLOOKUP(U378,[1]Validation!$A$22:$B$24,2,),0)</f>
        <v>0</v>
      </c>
      <c r="X378" s="102">
        <f>IFERROR(VLOOKUP(W378,[1]Validation!$A$21:$C$24,3,),0)</f>
        <v>0</v>
      </c>
      <c r="Z378" s="102">
        <f>IFERROR(VLOOKUP(Y378,[1]Validation!$A$22:$D$24,4,),0)</f>
        <v>0</v>
      </c>
      <c r="AA378" s="102" t="e">
        <f>#REF!+#REF!</f>
        <v>#REF!</v>
      </c>
      <c r="AB378" s="102">
        <f t="shared" si="20"/>
        <v>0</v>
      </c>
      <c r="AI378" s="98">
        <f t="shared" si="21"/>
        <v>0</v>
      </c>
      <c r="AK378" s="98">
        <f t="shared" si="22"/>
        <v>0</v>
      </c>
      <c r="AM378" s="98">
        <f t="shared" si="23"/>
        <v>0</v>
      </c>
      <c r="AO378" s="98" t="e">
        <f>#REF!+#REF!+#REF!+#REF!+#REF!+#REF!+#REF!+AK378+AM378+AI378</f>
        <v>#REF!</v>
      </c>
    </row>
    <row r="379" spans="1:41" x14ac:dyDescent="0.3">
      <c r="A379" s="98" t="e">
        <f>VLOOKUP(E379,[1]Validation!$G$2:$H$39,2)</f>
        <v>#N/A</v>
      </c>
      <c r="B379" s="98">
        <v>309</v>
      </c>
      <c r="C379" s="98">
        <f>COUNTIF(E:E,E379)</f>
        <v>0</v>
      </c>
      <c r="V379" s="102">
        <f>IFERROR(VLOOKUP(U379,[1]Validation!$A$22:$B$24,2,),0)</f>
        <v>0</v>
      </c>
      <c r="X379" s="102">
        <f>IFERROR(VLOOKUP(W379,[1]Validation!$A$21:$C$24,3,),0)</f>
        <v>0</v>
      </c>
      <c r="Z379" s="102">
        <f>IFERROR(VLOOKUP(Y379,[1]Validation!$A$22:$D$24,4,),0)</f>
        <v>0</v>
      </c>
      <c r="AA379" s="102" t="e">
        <f>#REF!+#REF!</f>
        <v>#REF!</v>
      </c>
      <c r="AB379" s="102">
        <f t="shared" si="20"/>
        <v>0</v>
      </c>
      <c r="AI379" s="98">
        <f t="shared" si="21"/>
        <v>0</v>
      </c>
      <c r="AK379" s="98">
        <f t="shared" si="22"/>
        <v>0</v>
      </c>
      <c r="AM379" s="98">
        <f t="shared" si="23"/>
        <v>0</v>
      </c>
      <c r="AO379" s="98" t="e">
        <f>#REF!+#REF!+#REF!+#REF!+#REF!+#REF!+#REF!+AK379+AM379+AI379</f>
        <v>#REF!</v>
      </c>
    </row>
    <row r="380" spans="1:41" x14ac:dyDescent="0.3">
      <c r="A380" s="98" t="e">
        <f>VLOOKUP(E380,[1]Validation!$G$2:$H$39,2)</f>
        <v>#N/A</v>
      </c>
      <c r="B380" s="98">
        <v>309</v>
      </c>
      <c r="C380" s="98">
        <f>COUNTIF(E:E,E380)</f>
        <v>0</v>
      </c>
      <c r="V380" s="102">
        <f>IFERROR(VLOOKUP(U380,[1]Validation!$A$22:$B$24,2,),0)</f>
        <v>0</v>
      </c>
      <c r="X380" s="102">
        <f>IFERROR(VLOOKUP(W380,[1]Validation!$A$21:$C$24,3,),0)</f>
        <v>0</v>
      </c>
      <c r="Z380" s="102">
        <f>IFERROR(VLOOKUP(Y380,[1]Validation!$A$22:$D$24,4,),0)</f>
        <v>0</v>
      </c>
      <c r="AA380" s="102" t="e">
        <f>#REF!+#REF!</f>
        <v>#REF!</v>
      </c>
      <c r="AB380" s="102">
        <f t="shared" si="20"/>
        <v>0</v>
      </c>
      <c r="AI380" s="98">
        <f t="shared" si="21"/>
        <v>0</v>
      </c>
      <c r="AK380" s="98">
        <f t="shared" si="22"/>
        <v>0</v>
      </c>
      <c r="AM380" s="98">
        <f t="shared" si="23"/>
        <v>0</v>
      </c>
      <c r="AO380" s="98" t="e">
        <f>#REF!+#REF!+#REF!+#REF!+#REF!+#REF!+#REF!+AK380+AM380+AI380</f>
        <v>#REF!</v>
      </c>
    </row>
    <row r="381" spans="1:41" x14ac:dyDescent="0.3">
      <c r="A381" s="98" t="e">
        <f>VLOOKUP(E381,[1]Validation!$G$2:$H$39,2)</f>
        <v>#N/A</v>
      </c>
      <c r="B381" s="98">
        <v>309</v>
      </c>
      <c r="C381" s="98">
        <f>COUNTIF(E:E,E381)</f>
        <v>0</v>
      </c>
      <c r="V381" s="102">
        <f>IFERROR(VLOOKUP(U381,[1]Validation!$A$22:$B$24,2,),0)</f>
        <v>0</v>
      </c>
      <c r="X381" s="102">
        <f>IFERROR(VLOOKUP(W381,[1]Validation!$A$21:$C$24,3,),0)</f>
        <v>0</v>
      </c>
      <c r="Z381" s="102">
        <f>IFERROR(VLOOKUP(Y381,[1]Validation!$A$22:$D$24,4,),0)</f>
        <v>0</v>
      </c>
      <c r="AA381" s="102" t="e">
        <f>#REF!+#REF!</f>
        <v>#REF!</v>
      </c>
      <c r="AB381" s="102">
        <f t="shared" si="20"/>
        <v>0</v>
      </c>
      <c r="AI381" s="98">
        <f t="shared" si="21"/>
        <v>0</v>
      </c>
      <c r="AK381" s="98">
        <f t="shared" si="22"/>
        <v>0</v>
      </c>
      <c r="AM381" s="98">
        <f t="shared" si="23"/>
        <v>0</v>
      </c>
      <c r="AO381" s="98" t="e">
        <f>#REF!+#REF!+#REF!+#REF!+#REF!+#REF!+#REF!+AK381+AM381+AI381</f>
        <v>#REF!</v>
      </c>
    </row>
    <row r="382" spans="1:41" x14ac:dyDescent="0.3">
      <c r="A382" s="98" t="e">
        <f>VLOOKUP(E382,[1]Validation!$G$2:$H$39,2)</f>
        <v>#N/A</v>
      </c>
      <c r="B382" s="98">
        <v>309</v>
      </c>
      <c r="C382" s="98">
        <f>COUNTIF(E:E,E382)</f>
        <v>0</v>
      </c>
      <c r="V382" s="102">
        <f>IFERROR(VLOOKUP(U382,[1]Validation!$A$22:$B$24,2,),0)</f>
        <v>0</v>
      </c>
      <c r="X382" s="102">
        <f>IFERROR(VLOOKUP(W382,[1]Validation!$A$21:$C$24,3,),0)</f>
        <v>0</v>
      </c>
      <c r="Z382" s="102">
        <f>IFERROR(VLOOKUP(Y382,[1]Validation!$A$22:$D$24,4,),0)</f>
        <v>0</v>
      </c>
      <c r="AA382" s="102" t="e">
        <f>#REF!+#REF!</f>
        <v>#REF!</v>
      </c>
      <c r="AB382" s="102">
        <f t="shared" si="20"/>
        <v>0</v>
      </c>
      <c r="AI382" s="98">
        <f t="shared" si="21"/>
        <v>0</v>
      </c>
      <c r="AK382" s="98">
        <f t="shared" si="22"/>
        <v>0</v>
      </c>
      <c r="AM382" s="98">
        <f t="shared" si="23"/>
        <v>0</v>
      </c>
      <c r="AO382" s="98" t="e">
        <f>#REF!+#REF!+#REF!+#REF!+#REF!+#REF!+#REF!+AK382+AM382+AI382</f>
        <v>#REF!</v>
      </c>
    </row>
    <row r="383" spans="1:41" x14ac:dyDescent="0.3">
      <c r="A383" s="98" t="e">
        <f>VLOOKUP(E383,[1]Validation!$G$2:$H$39,2)</f>
        <v>#N/A</v>
      </c>
      <c r="B383" s="98">
        <v>309</v>
      </c>
      <c r="C383" s="98">
        <f>COUNTIF(E:E,E383)</f>
        <v>0</v>
      </c>
      <c r="V383" s="102">
        <f>IFERROR(VLOOKUP(U383,[1]Validation!$A$22:$B$24,2,),0)</f>
        <v>0</v>
      </c>
      <c r="X383" s="102">
        <f>IFERROR(VLOOKUP(W383,[1]Validation!$A$21:$C$24,3,),0)</f>
        <v>0</v>
      </c>
      <c r="Z383" s="102">
        <f>IFERROR(VLOOKUP(Y383,[1]Validation!$A$22:$D$24,4,),0)</f>
        <v>0</v>
      </c>
      <c r="AA383" s="102" t="e">
        <f>#REF!+#REF!</f>
        <v>#REF!</v>
      </c>
      <c r="AB383" s="102">
        <f t="shared" si="20"/>
        <v>0</v>
      </c>
      <c r="AI383" s="98">
        <f t="shared" si="21"/>
        <v>0</v>
      </c>
      <c r="AK383" s="98">
        <f t="shared" si="22"/>
        <v>0</v>
      </c>
      <c r="AM383" s="98">
        <f t="shared" si="23"/>
        <v>0</v>
      </c>
      <c r="AO383" s="98" t="e">
        <f>#REF!+#REF!+#REF!+#REF!+#REF!+#REF!+#REF!+AK383+AM383+AI383</f>
        <v>#REF!</v>
      </c>
    </row>
    <row r="384" spans="1:41" x14ac:dyDescent="0.3">
      <c r="A384" s="98" t="e">
        <f>VLOOKUP(E384,[1]Validation!$G$2:$H$39,2)</f>
        <v>#N/A</v>
      </c>
      <c r="B384" s="98">
        <v>309</v>
      </c>
      <c r="C384" s="98">
        <f>COUNTIF(E:E,E384)</f>
        <v>0</v>
      </c>
      <c r="V384" s="102">
        <f>IFERROR(VLOOKUP(U384,[1]Validation!$A$22:$B$24,2,),0)</f>
        <v>0</v>
      </c>
      <c r="X384" s="102">
        <f>IFERROR(VLOOKUP(W384,[1]Validation!$A$21:$C$24,3,),0)</f>
        <v>0</v>
      </c>
      <c r="Z384" s="102">
        <f>IFERROR(VLOOKUP(Y384,[1]Validation!$A$22:$D$24,4,),0)</f>
        <v>0</v>
      </c>
      <c r="AA384" s="102" t="e">
        <f>#REF!+#REF!</f>
        <v>#REF!</v>
      </c>
      <c r="AB384" s="102">
        <f t="shared" ref="AB384:AB447" si="24">IFERROR(V384+X384+Z384+AA384,0)</f>
        <v>0</v>
      </c>
      <c r="AI384" s="98">
        <f t="shared" ref="AI384:AI447" si="25">COUNTA(AF384:AH384)</f>
        <v>0</v>
      </c>
      <c r="AK384" s="98">
        <f t="shared" ref="AK384:AK447" si="26">COUNTA(AJ384)</f>
        <v>0</v>
      </c>
      <c r="AM384" s="98">
        <f t="shared" ref="AM384:AM447" si="27">COUNTA(AL384)</f>
        <v>0</v>
      </c>
      <c r="AO384" s="98" t="e">
        <f>#REF!+#REF!+#REF!+#REF!+#REF!+#REF!+#REF!+AK384+AM384+AI384</f>
        <v>#REF!</v>
      </c>
    </row>
    <row r="385" spans="1:41" x14ac:dyDescent="0.3">
      <c r="A385" s="98" t="e">
        <f>VLOOKUP(E385,[1]Validation!$G$2:$H$39,2)</f>
        <v>#N/A</v>
      </c>
      <c r="B385" s="98">
        <v>309</v>
      </c>
      <c r="C385" s="98">
        <f>COUNTIF(E:E,E385)</f>
        <v>0</v>
      </c>
      <c r="V385" s="102">
        <f>IFERROR(VLOOKUP(U385,[1]Validation!$A$22:$B$24,2,),0)</f>
        <v>0</v>
      </c>
      <c r="X385" s="102">
        <f>IFERROR(VLOOKUP(W385,[1]Validation!$A$21:$C$24,3,),0)</f>
        <v>0</v>
      </c>
      <c r="Z385" s="102">
        <f>IFERROR(VLOOKUP(Y385,[1]Validation!$A$22:$D$24,4,),0)</f>
        <v>0</v>
      </c>
      <c r="AA385" s="102" t="e">
        <f>#REF!+#REF!</f>
        <v>#REF!</v>
      </c>
      <c r="AB385" s="102">
        <f t="shared" si="24"/>
        <v>0</v>
      </c>
      <c r="AI385" s="98">
        <f t="shared" si="25"/>
        <v>0</v>
      </c>
      <c r="AK385" s="98">
        <f t="shared" si="26"/>
        <v>0</v>
      </c>
      <c r="AM385" s="98">
        <f t="shared" si="27"/>
        <v>0</v>
      </c>
      <c r="AO385" s="98" t="e">
        <f>#REF!+#REF!+#REF!+#REF!+#REF!+#REF!+#REF!+AK385+AM385+AI385</f>
        <v>#REF!</v>
      </c>
    </row>
    <row r="386" spans="1:41" x14ac:dyDescent="0.3">
      <c r="A386" s="98" t="e">
        <f>VLOOKUP(E386,[1]Validation!$G$2:$H$39,2)</f>
        <v>#N/A</v>
      </c>
      <c r="B386" s="98">
        <v>309</v>
      </c>
      <c r="C386" s="98">
        <f>COUNTIF(E:E,E386)</f>
        <v>0</v>
      </c>
      <c r="V386" s="102">
        <f>IFERROR(VLOOKUP(U386,[1]Validation!$A$22:$B$24,2,),0)</f>
        <v>0</v>
      </c>
      <c r="X386" s="102">
        <f>IFERROR(VLOOKUP(W386,[1]Validation!$A$21:$C$24,3,),0)</f>
        <v>0</v>
      </c>
      <c r="Z386" s="102">
        <f>IFERROR(VLOOKUP(Y386,[1]Validation!$A$22:$D$24,4,),0)</f>
        <v>0</v>
      </c>
      <c r="AA386" s="102" t="e">
        <f>#REF!+#REF!</f>
        <v>#REF!</v>
      </c>
      <c r="AB386" s="102">
        <f t="shared" si="24"/>
        <v>0</v>
      </c>
      <c r="AI386" s="98">
        <f t="shared" si="25"/>
        <v>0</v>
      </c>
      <c r="AK386" s="98">
        <f t="shared" si="26"/>
        <v>0</v>
      </c>
      <c r="AM386" s="98">
        <f t="shared" si="27"/>
        <v>0</v>
      </c>
      <c r="AO386" s="98" t="e">
        <f>#REF!+#REF!+#REF!+#REF!+#REF!+#REF!+#REF!+AK386+AM386+AI386</f>
        <v>#REF!</v>
      </c>
    </row>
    <row r="387" spans="1:41" x14ac:dyDescent="0.3">
      <c r="A387" s="98" t="e">
        <f>VLOOKUP(E387,[1]Validation!$G$2:$H$39,2)</f>
        <v>#N/A</v>
      </c>
      <c r="B387" s="98">
        <v>309</v>
      </c>
      <c r="C387" s="98">
        <f>COUNTIF(E:E,E387)</f>
        <v>0</v>
      </c>
      <c r="V387" s="102">
        <f>IFERROR(VLOOKUP(U387,[1]Validation!$A$22:$B$24,2,),0)</f>
        <v>0</v>
      </c>
      <c r="X387" s="102">
        <f>IFERROR(VLOOKUP(W387,[1]Validation!$A$21:$C$24,3,),0)</f>
        <v>0</v>
      </c>
      <c r="Z387" s="102">
        <f>IFERROR(VLOOKUP(Y387,[1]Validation!$A$22:$D$24,4,),0)</f>
        <v>0</v>
      </c>
      <c r="AA387" s="102" t="e">
        <f>#REF!+#REF!</f>
        <v>#REF!</v>
      </c>
      <c r="AB387" s="102">
        <f t="shared" si="24"/>
        <v>0</v>
      </c>
      <c r="AI387" s="98">
        <f t="shared" si="25"/>
        <v>0</v>
      </c>
      <c r="AK387" s="98">
        <f t="shared" si="26"/>
        <v>0</v>
      </c>
      <c r="AM387" s="98">
        <f t="shared" si="27"/>
        <v>0</v>
      </c>
      <c r="AO387" s="98" t="e">
        <f>#REF!+#REF!+#REF!+#REF!+#REF!+#REF!+#REF!+AK387+AM387+AI387</f>
        <v>#REF!</v>
      </c>
    </row>
    <row r="388" spans="1:41" x14ac:dyDescent="0.3">
      <c r="A388" s="98" t="e">
        <f>VLOOKUP(E388,[1]Validation!$G$2:$H$39,2)</f>
        <v>#N/A</v>
      </c>
      <c r="B388" s="98">
        <v>309</v>
      </c>
      <c r="C388" s="98">
        <f>COUNTIF(E:E,E388)</f>
        <v>0</v>
      </c>
      <c r="V388" s="102">
        <f>IFERROR(VLOOKUP(U388,[1]Validation!$A$22:$B$24,2,),0)</f>
        <v>0</v>
      </c>
      <c r="X388" s="102">
        <f>IFERROR(VLOOKUP(W388,[1]Validation!$A$21:$C$24,3,),0)</f>
        <v>0</v>
      </c>
      <c r="Z388" s="102">
        <f>IFERROR(VLOOKUP(Y388,[1]Validation!$A$22:$D$24,4,),0)</f>
        <v>0</v>
      </c>
      <c r="AA388" s="102" t="e">
        <f>#REF!+#REF!</f>
        <v>#REF!</v>
      </c>
      <c r="AB388" s="102">
        <f t="shared" si="24"/>
        <v>0</v>
      </c>
      <c r="AI388" s="98">
        <f t="shared" si="25"/>
        <v>0</v>
      </c>
      <c r="AK388" s="98">
        <f t="shared" si="26"/>
        <v>0</v>
      </c>
      <c r="AM388" s="98">
        <f t="shared" si="27"/>
        <v>0</v>
      </c>
      <c r="AO388" s="98" t="e">
        <f>#REF!+#REF!+#REF!+#REF!+#REF!+#REF!+#REF!+AK388+AM388+AI388</f>
        <v>#REF!</v>
      </c>
    </row>
    <row r="389" spans="1:41" x14ac:dyDescent="0.3">
      <c r="A389" s="98" t="e">
        <f>VLOOKUP(E389,[1]Validation!$G$2:$H$39,2)</f>
        <v>#N/A</v>
      </c>
      <c r="B389" s="98">
        <v>309</v>
      </c>
      <c r="C389" s="98">
        <f>COUNTIF(E:E,E389)</f>
        <v>0</v>
      </c>
      <c r="V389" s="102">
        <f>IFERROR(VLOOKUP(U389,[1]Validation!$A$22:$B$24,2,),0)</f>
        <v>0</v>
      </c>
      <c r="X389" s="102">
        <f>IFERROR(VLOOKUP(W389,[1]Validation!$A$21:$C$24,3,),0)</f>
        <v>0</v>
      </c>
      <c r="Z389" s="102">
        <f>IFERROR(VLOOKUP(Y389,[1]Validation!$A$22:$D$24,4,),0)</f>
        <v>0</v>
      </c>
      <c r="AA389" s="102" t="e">
        <f>#REF!+#REF!</f>
        <v>#REF!</v>
      </c>
      <c r="AB389" s="102">
        <f t="shared" si="24"/>
        <v>0</v>
      </c>
      <c r="AI389" s="98">
        <f t="shared" si="25"/>
        <v>0</v>
      </c>
      <c r="AK389" s="98">
        <f t="shared" si="26"/>
        <v>0</v>
      </c>
      <c r="AM389" s="98">
        <f t="shared" si="27"/>
        <v>0</v>
      </c>
      <c r="AO389" s="98" t="e">
        <f>#REF!+#REF!+#REF!+#REF!+#REF!+#REF!+#REF!+AK389+AM389+AI389</f>
        <v>#REF!</v>
      </c>
    </row>
    <row r="390" spans="1:41" x14ac:dyDescent="0.3">
      <c r="A390" s="98" t="e">
        <f>VLOOKUP(E390,[1]Validation!$G$2:$H$39,2)</f>
        <v>#N/A</v>
      </c>
      <c r="B390" s="98">
        <v>309</v>
      </c>
      <c r="C390" s="98">
        <f>COUNTIF(E:E,E390)</f>
        <v>0</v>
      </c>
      <c r="V390" s="102">
        <f>IFERROR(VLOOKUP(U390,[1]Validation!$A$22:$B$24,2,),0)</f>
        <v>0</v>
      </c>
      <c r="X390" s="102">
        <f>IFERROR(VLOOKUP(W390,[1]Validation!$A$21:$C$24,3,),0)</f>
        <v>0</v>
      </c>
      <c r="Z390" s="102">
        <f>IFERROR(VLOOKUP(Y390,[1]Validation!$A$22:$D$24,4,),0)</f>
        <v>0</v>
      </c>
      <c r="AA390" s="102" t="e">
        <f>#REF!+#REF!</f>
        <v>#REF!</v>
      </c>
      <c r="AB390" s="102">
        <f t="shared" si="24"/>
        <v>0</v>
      </c>
      <c r="AI390" s="98">
        <f t="shared" si="25"/>
        <v>0</v>
      </c>
      <c r="AK390" s="98">
        <f t="shared" si="26"/>
        <v>0</v>
      </c>
      <c r="AM390" s="98">
        <f t="shared" si="27"/>
        <v>0</v>
      </c>
      <c r="AO390" s="98" t="e">
        <f>#REF!+#REF!+#REF!+#REF!+#REF!+#REF!+#REF!+AK390+AM390+AI390</f>
        <v>#REF!</v>
      </c>
    </row>
    <row r="391" spans="1:41" x14ac:dyDescent="0.3">
      <c r="A391" s="98" t="e">
        <f>VLOOKUP(E391,[1]Validation!$G$2:$H$39,2)</f>
        <v>#N/A</v>
      </c>
      <c r="B391" s="98">
        <v>309</v>
      </c>
      <c r="C391" s="98">
        <f>COUNTIF(E:E,E391)</f>
        <v>0</v>
      </c>
      <c r="V391" s="102">
        <f>IFERROR(VLOOKUP(U391,[1]Validation!$A$22:$B$24,2,),0)</f>
        <v>0</v>
      </c>
      <c r="X391" s="102">
        <f>IFERROR(VLOOKUP(W391,[1]Validation!$A$21:$C$24,3,),0)</f>
        <v>0</v>
      </c>
      <c r="Z391" s="102">
        <f>IFERROR(VLOOKUP(Y391,[1]Validation!$A$22:$D$24,4,),0)</f>
        <v>0</v>
      </c>
      <c r="AA391" s="102" t="e">
        <f>#REF!+#REF!</f>
        <v>#REF!</v>
      </c>
      <c r="AB391" s="102">
        <f t="shared" si="24"/>
        <v>0</v>
      </c>
      <c r="AI391" s="98">
        <f t="shared" si="25"/>
        <v>0</v>
      </c>
      <c r="AK391" s="98">
        <f t="shared" si="26"/>
        <v>0</v>
      </c>
      <c r="AM391" s="98">
        <f t="shared" si="27"/>
        <v>0</v>
      </c>
      <c r="AO391" s="98" t="e">
        <f>#REF!+#REF!+#REF!+#REF!+#REF!+#REF!+#REF!+AK391+AM391+AI391</f>
        <v>#REF!</v>
      </c>
    </row>
    <row r="392" spans="1:41" x14ac:dyDescent="0.3">
      <c r="A392" s="98" t="e">
        <f>VLOOKUP(E392,[1]Validation!$G$2:$H$39,2)</f>
        <v>#N/A</v>
      </c>
      <c r="B392" s="98">
        <v>309</v>
      </c>
      <c r="C392" s="98">
        <f>COUNTIF(E:E,E392)</f>
        <v>0</v>
      </c>
      <c r="V392" s="102">
        <f>IFERROR(VLOOKUP(U392,[1]Validation!$A$22:$B$24,2,),0)</f>
        <v>0</v>
      </c>
      <c r="X392" s="102">
        <f>IFERROR(VLOOKUP(W392,[1]Validation!$A$21:$C$24,3,),0)</f>
        <v>0</v>
      </c>
      <c r="Z392" s="102">
        <f>IFERROR(VLOOKUP(Y392,[1]Validation!$A$22:$D$24,4,),0)</f>
        <v>0</v>
      </c>
      <c r="AA392" s="102" t="e">
        <f>#REF!+#REF!</f>
        <v>#REF!</v>
      </c>
      <c r="AB392" s="102">
        <f t="shared" si="24"/>
        <v>0</v>
      </c>
      <c r="AI392" s="98">
        <f t="shared" si="25"/>
        <v>0</v>
      </c>
      <c r="AK392" s="98">
        <f t="shared" si="26"/>
        <v>0</v>
      </c>
      <c r="AM392" s="98">
        <f t="shared" si="27"/>
        <v>0</v>
      </c>
      <c r="AO392" s="98" t="e">
        <f>#REF!+#REF!+#REF!+#REF!+#REF!+#REF!+#REF!+AK392+AM392+AI392</f>
        <v>#REF!</v>
      </c>
    </row>
    <row r="393" spans="1:41" x14ac:dyDescent="0.3">
      <c r="A393" s="98" t="e">
        <f>VLOOKUP(E393,[1]Validation!$G$2:$H$39,2)</f>
        <v>#N/A</v>
      </c>
      <c r="B393" s="98">
        <v>309</v>
      </c>
      <c r="C393" s="98">
        <f>COUNTIF(E:E,E393)</f>
        <v>0</v>
      </c>
      <c r="V393" s="102">
        <f>IFERROR(VLOOKUP(U393,[1]Validation!$A$22:$B$24,2,),0)</f>
        <v>0</v>
      </c>
      <c r="X393" s="102">
        <f>IFERROR(VLOOKUP(W393,[1]Validation!$A$21:$C$24,3,),0)</f>
        <v>0</v>
      </c>
      <c r="Z393" s="102">
        <f>IFERROR(VLOOKUP(Y393,[1]Validation!$A$22:$D$24,4,),0)</f>
        <v>0</v>
      </c>
      <c r="AA393" s="102" t="e">
        <f>#REF!+#REF!</f>
        <v>#REF!</v>
      </c>
      <c r="AB393" s="102">
        <f t="shared" si="24"/>
        <v>0</v>
      </c>
      <c r="AI393" s="98">
        <f t="shared" si="25"/>
        <v>0</v>
      </c>
      <c r="AK393" s="98">
        <f t="shared" si="26"/>
        <v>0</v>
      </c>
      <c r="AM393" s="98">
        <f t="shared" si="27"/>
        <v>0</v>
      </c>
      <c r="AO393" s="98" t="e">
        <f>#REF!+#REF!+#REF!+#REF!+#REF!+#REF!+#REF!+AK393+AM393+AI393</f>
        <v>#REF!</v>
      </c>
    </row>
    <row r="394" spans="1:41" x14ac:dyDescent="0.3">
      <c r="A394" s="98" t="e">
        <f>VLOOKUP(E394,[1]Validation!$G$2:$H$39,2)</f>
        <v>#N/A</v>
      </c>
      <c r="B394" s="98">
        <v>309</v>
      </c>
      <c r="C394" s="98">
        <f>COUNTIF(E:E,E394)</f>
        <v>0</v>
      </c>
      <c r="V394" s="102">
        <f>IFERROR(VLOOKUP(U394,[1]Validation!$A$22:$B$24,2,),0)</f>
        <v>0</v>
      </c>
      <c r="X394" s="102">
        <f>IFERROR(VLOOKUP(W394,[1]Validation!$A$21:$C$24,3,),0)</f>
        <v>0</v>
      </c>
      <c r="Z394" s="102">
        <f>IFERROR(VLOOKUP(Y394,[1]Validation!$A$22:$D$24,4,),0)</f>
        <v>0</v>
      </c>
      <c r="AA394" s="102" t="e">
        <f>#REF!+#REF!</f>
        <v>#REF!</v>
      </c>
      <c r="AB394" s="102">
        <f t="shared" si="24"/>
        <v>0</v>
      </c>
      <c r="AI394" s="98">
        <f t="shared" si="25"/>
        <v>0</v>
      </c>
      <c r="AK394" s="98">
        <f t="shared" si="26"/>
        <v>0</v>
      </c>
      <c r="AM394" s="98">
        <f t="shared" si="27"/>
        <v>0</v>
      </c>
      <c r="AO394" s="98" t="e">
        <f>#REF!+#REF!+#REF!+#REF!+#REF!+#REF!+#REF!+AK394+AM394+AI394</f>
        <v>#REF!</v>
      </c>
    </row>
    <row r="395" spans="1:41" x14ac:dyDescent="0.3">
      <c r="A395" s="98" t="e">
        <f>VLOOKUP(E395,[1]Validation!$G$2:$H$39,2)</f>
        <v>#N/A</v>
      </c>
      <c r="B395" s="98">
        <v>309</v>
      </c>
      <c r="C395" s="98">
        <f>COUNTIF(E:E,E395)</f>
        <v>0</v>
      </c>
      <c r="V395" s="102">
        <f>IFERROR(VLOOKUP(U395,[1]Validation!$A$22:$B$24,2,),0)</f>
        <v>0</v>
      </c>
      <c r="X395" s="102">
        <f>IFERROR(VLOOKUP(W395,[1]Validation!$A$21:$C$24,3,),0)</f>
        <v>0</v>
      </c>
      <c r="Z395" s="102">
        <f>IFERROR(VLOOKUP(Y395,[1]Validation!$A$22:$D$24,4,),0)</f>
        <v>0</v>
      </c>
      <c r="AA395" s="102" t="e">
        <f>#REF!+#REF!</f>
        <v>#REF!</v>
      </c>
      <c r="AB395" s="102">
        <f t="shared" si="24"/>
        <v>0</v>
      </c>
      <c r="AI395" s="98">
        <f t="shared" si="25"/>
        <v>0</v>
      </c>
      <c r="AK395" s="98">
        <f t="shared" si="26"/>
        <v>0</v>
      </c>
      <c r="AM395" s="98">
        <f t="shared" si="27"/>
        <v>0</v>
      </c>
      <c r="AO395" s="98" t="e">
        <f>#REF!+#REF!+#REF!+#REF!+#REF!+#REF!+#REF!+AK395+AM395+AI395</f>
        <v>#REF!</v>
      </c>
    </row>
    <row r="396" spans="1:41" x14ac:dyDescent="0.3">
      <c r="A396" s="98" t="e">
        <f>VLOOKUP(E396,[1]Validation!$G$2:$H$39,2)</f>
        <v>#N/A</v>
      </c>
      <c r="B396" s="98">
        <v>309</v>
      </c>
      <c r="C396" s="98">
        <f>COUNTIF(E:E,E396)</f>
        <v>0</v>
      </c>
      <c r="V396" s="102">
        <f>IFERROR(VLOOKUP(U396,[1]Validation!$A$22:$B$24,2,),0)</f>
        <v>0</v>
      </c>
      <c r="X396" s="102">
        <f>IFERROR(VLOOKUP(W396,[1]Validation!$A$21:$C$24,3,),0)</f>
        <v>0</v>
      </c>
      <c r="Z396" s="102">
        <f>IFERROR(VLOOKUP(Y396,[1]Validation!$A$22:$D$24,4,),0)</f>
        <v>0</v>
      </c>
      <c r="AA396" s="102" t="e">
        <f>#REF!+#REF!</f>
        <v>#REF!</v>
      </c>
      <c r="AB396" s="102">
        <f t="shared" si="24"/>
        <v>0</v>
      </c>
      <c r="AI396" s="98">
        <f t="shared" si="25"/>
        <v>0</v>
      </c>
      <c r="AK396" s="98">
        <f t="shared" si="26"/>
        <v>0</v>
      </c>
      <c r="AM396" s="98">
        <f t="shared" si="27"/>
        <v>0</v>
      </c>
      <c r="AO396" s="98" t="e">
        <f>#REF!+#REF!+#REF!+#REF!+#REF!+#REF!+#REF!+AK396+AM396+AI396</f>
        <v>#REF!</v>
      </c>
    </row>
    <row r="397" spans="1:41" x14ac:dyDescent="0.3">
      <c r="A397" s="98" t="e">
        <f>VLOOKUP(E397,[1]Validation!$G$2:$H$39,2)</f>
        <v>#N/A</v>
      </c>
      <c r="B397" s="98">
        <v>309</v>
      </c>
      <c r="C397" s="98">
        <f>COUNTIF(E:E,E397)</f>
        <v>0</v>
      </c>
      <c r="V397" s="102">
        <f>IFERROR(VLOOKUP(U397,[1]Validation!$A$22:$B$24,2,),0)</f>
        <v>0</v>
      </c>
      <c r="X397" s="102">
        <f>IFERROR(VLOOKUP(W397,[1]Validation!$A$21:$C$24,3,),0)</f>
        <v>0</v>
      </c>
      <c r="Z397" s="102">
        <f>IFERROR(VLOOKUP(Y397,[1]Validation!$A$22:$D$24,4,),0)</f>
        <v>0</v>
      </c>
      <c r="AA397" s="102" t="e">
        <f>#REF!+#REF!</f>
        <v>#REF!</v>
      </c>
      <c r="AB397" s="102">
        <f t="shared" si="24"/>
        <v>0</v>
      </c>
      <c r="AI397" s="98">
        <f t="shared" si="25"/>
        <v>0</v>
      </c>
      <c r="AK397" s="98">
        <f t="shared" si="26"/>
        <v>0</v>
      </c>
      <c r="AM397" s="98">
        <f t="shared" si="27"/>
        <v>0</v>
      </c>
      <c r="AO397" s="98" t="e">
        <f>#REF!+#REF!+#REF!+#REF!+#REF!+#REF!+#REF!+AK397+AM397+AI397</f>
        <v>#REF!</v>
      </c>
    </row>
    <row r="398" spans="1:41" x14ac:dyDescent="0.3">
      <c r="A398" s="98" t="e">
        <f>VLOOKUP(E398,[1]Validation!$G$2:$H$39,2)</f>
        <v>#N/A</v>
      </c>
      <c r="B398" s="98">
        <v>309</v>
      </c>
      <c r="C398" s="98">
        <f>COUNTIF(E:E,E398)</f>
        <v>0</v>
      </c>
      <c r="V398" s="102">
        <f>IFERROR(VLOOKUP(U398,[1]Validation!$A$22:$B$24,2,),0)</f>
        <v>0</v>
      </c>
      <c r="X398" s="102">
        <f>IFERROR(VLOOKUP(W398,[1]Validation!$A$21:$C$24,3,),0)</f>
        <v>0</v>
      </c>
      <c r="Z398" s="102">
        <f>IFERROR(VLOOKUP(Y398,[1]Validation!$A$22:$D$24,4,),0)</f>
        <v>0</v>
      </c>
      <c r="AA398" s="102" t="e">
        <f>#REF!+#REF!</f>
        <v>#REF!</v>
      </c>
      <c r="AB398" s="102">
        <f t="shared" si="24"/>
        <v>0</v>
      </c>
      <c r="AI398" s="98">
        <f t="shared" si="25"/>
        <v>0</v>
      </c>
      <c r="AK398" s="98">
        <f t="shared" si="26"/>
        <v>0</v>
      </c>
      <c r="AM398" s="98">
        <f t="shared" si="27"/>
        <v>0</v>
      </c>
      <c r="AO398" s="98" t="e">
        <f>#REF!+#REF!+#REF!+#REF!+#REF!+#REF!+#REF!+AK398+AM398+AI398</f>
        <v>#REF!</v>
      </c>
    </row>
    <row r="399" spans="1:41" x14ac:dyDescent="0.3">
      <c r="A399" s="98" t="e">
        <f>VLOOKUP(E399,[1]Validation!$G$2:$H$39,2)</f>
        <v>#N/A</v>
      </c>
      <c r="B399" s="98">
        <v>309</v>
      </c>
      <c r="C399" s="98">
        <f>COUNTIF(E:E,E399)</f>
        <v>0</v>
      </c>
      <c r="V399" s="102">
        <f>IFERROR(VLOOKUP(U399,[1]Validation!$A$22:$B$24,2,),0)</f>
        <v>0</v>
      </c>
      <c r="X399" s="102">
        <f>IFERROR(VLOOKUP(W399,[1]Validation!$A$21:$C$24,3,),0)</f>
        <v>0</v>
      </c>
      <c r="Z399" s="102">
        <f>IFERROR(VLOOKUP(Y399,[1]Validation!$A$22:$D$24,4,),0)</f>
        <v>0</v>
      </c>
      <c r="AA399" s="102" t="e">
        <f>#REF!+#REF!</f>
        <v>#REF!</v>
      </c>
      <c r="AB399" s="102">
        <f t="shared" si="24"/>
        <v>0</v>
      </c>
      <c r="AI399" s="98">
        <f t="shared" si="25"/>
        <v>0</v>
      </c>
      <c r="AK399" s="98">
        <f t="shared" si="26"/>
        <v>0</v>
      </c>
      <c r="AM399" s="98">
        <f t="shared" si="27"/>
        <v>0</v>
      </c>
      <c r="AO399" s="98" t="e">
        <f>#REF!+#REF!+#REF!+#REF!+#REF!+#REF!+#REF!+AK399+AM399+AI399</f>
        <v>#REF!</v>
      </c>
    </row>
    <row r="400" spans="1:41" x14ac:dyDescent="0.3">
      <c r="A400" s="98" t="e">
        <f>VLOOKUP(E400,[1]Validation!$G$2:$H$39,2)</f>
        <v>#N/A</v>
      </c>
      <c r="B400" s="98">
        <v>309</v>
      </c>
      <c r="C400" s="98">
        <f>COUNTIF(E:E,E400)</f>
        <v>0</v>
      </c>
      <c r="V400" s="102">
        <f>IFERROR(VLOOKUP(U400,[1]Validation!$A$22:$B$24,2,),0)</f>
        <v>0</v>
      </c>
      <c r="X400" s="102">
        <f>IFERROR(VLOOKUP(W400,[1]Validation!$A$21:$C$24,3,),0)</f>
        <v>0</v>
      </c>
      <c r="Z400" s="102">
        <f>IFERROR(VLOOKUP(Y400,[1]Validation!$A$22:$D$24,4,),0)</f>
        <v>0</v>
      </c>
      <c r="AA400" s="102" t="e">
        <f>#REF!+#REF!</f>
        <v>#REF!</v>
      </c>
      <c r="AB400" s="102">
        <f t="shared" si="24"/>
        <v>0</v>
      </c>
      <c r="AI400" s="98">
        <f t="shared" si="25"/>
        <v>0</v>
      </c>
      <c r="AK400" s="98">
        <f t="shared" si="26"/>
        <v>0</v>
      </c>
      <c r="AM400" s="98">
        <f t="shared" si="27"/>
        <v>0</v>
      </c>
      <c r="AO400" s="98" t="e">
        <f>#REF!+#REF!+#REF!+#REF!+#REF!+#REF!+#REF!+AK400+AM400+AI400</f>
        <v>#REF!</v>
      </c>
    </row>
    <row r="401" spans="1:41" x14ac:dyDescent="0.3">
      <c r="A401" s="98" t="e">
        <f>VLOOKUP(E401,[1]Validation!$G$2:$H$39,2)</f>
        <v>#N/A</v>
      </c>
      <c r="B401" s="98">
        <v>309</v>
      </c>
      <c r="C401" s="98">
        <f>COUNTIF(E:E,E401)</f>
        <v>0</v>
      </c>
      <c r="V401" s="102">
        <f>IFERROR(VLOOKUP(U401,[1]Validation!$A$22:$B$24,2,),0)</f>
        <v>0</v>
      </c>
      <c r="X401" s="102">
        <f>IFERROR(VLOOKUP(W401,[1]Validation!$A$21:$C$24,3,),0)</f>
        <v>0</v>
      </c>
      <c r="Z401" s="102">
        <f>IFERROR(VLOOKUP(Y401,[1]Validation!$A$22:$D$24,4,),0)</f>
        <v>0</v>
      </c>
      <c r="AA401" s="102" t="e">
        <f>#REF!+#REF!</f>
        <v>#REF!</v>
      </c>
      <c r="AB401" s="102">
        <f t="shared" si="24"/>
        <v>0</v>
      </c>
      <c r="AI401" s="98">
        <f t="shared" si="25"/>
        <v>0</v>
      </c>
      <c r="AK401" s="98">
        <f t="shared" si="26"/>
        <v>0</v>
      </c>
      <c r="AM401" s="98">
        <f t="shared" si="27"/>
        <v>0</v>
      </c>
      <c r="AO401" s="98" t="e">
        <f>#REF!+#REF!+#REF!+#REF!+#REF!+#REF!+#REF!+AK401+AM401+AI401</f>
        <v>#REF!</v>
      </c>
    </row>
    <row r="402" spans="1:41" x14ac:dyDescent="0.3">
      <c r="A402" s="98" t="e">
        <f>VLOOKUP(E402,[1]Validation!$G$2:$H$39,2)</f>
        <v>#N/A</v>
      </c>
      <c r="B402" s="98">
        <v>309</v>
      </c>
      <c r="C402" s="98">
        <f>COUNTIF(E:E,E402)</f>
        <v>0</v>
      </c>
      <c r="V402" s="102">
        <f>IFERROR(VLOOKUP(U402,[1]Validation!$A$22:$B$24,2,),0)</f>
        <v>0</v>
      </c>
      <c r="X402" s="102">
        <f>IFERROR(VLOOKUP(W402,[1]Validation!$A$21:$C$24,3,),0)</f>
        <v>0</v>
      </c>
      <c r="Z402" s="102">
        <f>IFERROR(VLOOKUP(Y402,[1]Validation!$A$22:$D$24,4,),0)</f>
        <v>0</v>
      </c>
      <c r="AA402" s="102" t="e">
        <f>#REF!+#REF!</f>
        <v>#REF!</v>
      </c>
      <c r="AB402" s="102">
        <f t="shared" si="24"/>
        <v>0</v>
      </c>
      <c r="AI402" s="98">
        <f t="shared" si="25"/>
        <v>0</v>
      </c>
      <c r="AK402" s="98">
        <f t="shared" si="26"/>
        <v>0</v>
      </c>
      <c r="AM402" s="98">
        <f t="shared" si="27"/>
        <v>0</v>
      </c>
      <c r="AO402" s="98" t="e">
        <f>#REF!+#REF!+#REF!+#REF!+#REF!+#REF!+#REF!+AK402+AM402+AI402</f>
        <v>#REF!</v>
      </c>
    </row>
    <row r="403" spans="1:41" x14ac:dyDescent="0.3">
      <c r="A403" s="98" t="e">
        <f>VLOOKUP(E403,[1]Validation!$G$2:$H$39,2)</f>
        <v>#N/A</v>
      </c>
      <c r="B403" s="98">
        <v>309</v>
      </c>
      <c r="C403" s="98">
        <f>COUNTIF(E:E,E403)</f>
        <v>0</v>
      </c>
      <c r="V403" s="102">
        <f>IFERROR(VLOOKUP(U403,[1]Validation!$A$22:$B$24,2,),0)</f>
        <v>0</v>
      </c>
      <c r="X403" s="102">
        <f>IFERROR(VLOOKUP(W403,[1]Validation!$A$21:$C$24,3,),0)</f>
        <v>0</v>
      </c>
      <c r="Z403" s="102">
        <f>IFERROR(VLOOKUP(Y403,[1]Validation!$A$22:$D$24,4,),0)</f>
        <v>0</v>
      </c>
      <c r="AA403" s="102" t="e">
        <f>#REF!+#REF!</f>
        <v>#REF!</v>
      </c>
      <c r="AB403" s="102">
        <f t="shared" si="24"/>
        <v>0</v>
      </c>
      <c r="AI403" s="98">
        <f t="shared" si="25"/>
        <v>0</v>
      </c>
      <c r="AK403" s="98">
        <f t="shared" si="26"/>
        <v>0</v>
      </c>
      <c r="AM403" s="98">
        <f t="shared" si="27"/>
        <v>0</v>
      </c>
      <c r="AO403" s="98" t="e">
        <f>#REF!+#REF!+#REF!+#REF!+#REF!+#REF!+#REF!+AK403+AM403+AI403</f>
        <v>#REF!</v>
      </c>
    </row>
    <row r="404" spans="1:41" x14ac:dyDescent="0.3">
      <c r="A404" s="98" t="e">
        <f>VLOOKUP(E404,[1]Validation!$G$2:$H$39,2)</f>
        <v>#N/A</v>
      </c>
      <c r="B404" s="98">
        <v>309</v>
      </c>
      <c r="C404" s="98">
        <f>COUNTIF(E:E,E404)</f>
        <v>0</v>
      </c>
      <c r="V404" s="102">
        <f>IFERROR(VLOOKUP(U404,[1]Validation!$A$22:$B$24,2,),0)</f>
        <v>0</v>
      </c>
      <c r="X404" s="102">
        <f>IFERROR(VLOOKUP(W404,[1]Validation!$A$21:$C$24,3,),0)</f>
        <v>0</v>
      </c>
      <c r="Z404" s="102">
        <f>IFERROR(VLOOKUP(Y404,[1]Validation!$A$22:$D$24,4,),0)</f>
        <v>0</v>
      </c>
      <c r="AA404" s="102" t="e">
        <f>#REF!+#REF!</f>
        <v>#REF!</v>
      </c>
      <c r="AB404" s="102">
        <f t="shared" si="24"/>
        <v>0</v>
      </c>
      <c r="AI404" s="98">
        <f t="shared" si="25"/>
        <v>0</v>
      </c>
      <c r="AK404" s="98">
        <f t="shared" si="26"/>
        <v>0</v>
      </c>
      <c r="AM404" s="98">
        <f t="shared" si="27"/>
        <v>0</v>
      </c>
      <c r="AO404" s="98" t="e">
        <f>#REF!+#REF!+#REF!+#REF!+#REF!+#REF!+#REF!+AK404+AM404+AI404</f>
        <v>#REF!</v>
      </c>
    </row>
    <row r="405" spans="1:41" x14ac:dyDescent="0.3">
      <c r="A405" s="98" t="e">
        <f>VLOOKUP(E405,[1]Validation!$G$2:$H$39,2)</f>
        <v>#N/A</v>
      </c>
      <c r="B405" s="98">
        <v>309</v>
      </c>
      <c r="C405" s="98">
        <f>COUNTIF(E:E,E405)</f>
        <v>0</v>
      </c>
      <c r="V405" s="102">
        <f>IFERROR(VLOOKUP(U405,[1]Validation!$A$22:$B$24,2,),0)</f>
        <v>0</v>
      </c>
      <c r="X405" s="102">
        <f>IFERROR(VLOOKUP(W405,[1]Validation!$A$21:$C$24,3,),0)</f>
        <v>0</v>
      </c>
      <c r="Z405" s="102">
        <f>IFERROR(VLOOKUP(Y405,[1]Validation!$A$22:$D$24,4,),0)</f>
        <v>0</v>
      </c>
      <c r="AA405" s="102" t="e">
        <f>#REF!+#REF!</f>
        <v>#REF!</v>
      </c>
      <c r="AB405" s="102">
        <f t="shared" si="24"/>
        <v>0</v>
      </c>
      <c r="AI405" s="98">
        <f t="shared" si="25"/>
        <v>0</v>
      </c>
      <c r="AK405" s="98">
        <f t="shared" si="26"/>
        <v>0</v>
      </c>
      <c r="AM405" s="98">
        <f t="shared" si="27"/>
        <v>0</v>
      </c>
      <c r="AO405" s="98" t="e">
        <f>#REF!+#REF!+#REF!+#REF!+#REF!+#REF!+#REF!+AK405+AM405+AI405</f>
        <v>#REF!</v>
      </c>
    </row>
    <row r="406" spans="1:41" x14ac:dyDescent="0.3">
      <c r="A406" s="98" t="e">
        <f>VLOOKUP(E406,[1]Validation!$G$2:$H$39,2)</f>
        <v>#N/A</v>
      </c>
      <c r="B406" s="98">
        <v>309</v>
      </c>
      <c r="C406" s="98">
        <f>COUNTIF(E:E,E406)</f>
        <v>0</v>
      </c>
      <c r="V406" s="102">
        <f>IFERROR(VLOOKUP(U406,[1]Validation!$A$22:$B$24,2,),0)</f>
        <v>0</v>
      </c>
      <c r="X406" s="102">
        <f>IFERROR(VLOOKUP(W406,[1]Validation!$A$21:$C$24,3,),0)</f>
        <v>0</v>
      </c>
      <c r="Z406" s="102">
        <f>IFERROR(VLOOKUP(Y406,[1]Validation!$A$22:$D$24,4,),0)</f>
        <v>0</v>
      </c>
      <c r="AA406" s="102" t="e">
        <f>#REF!+#REF!</f>
        <v>#REF!</v>
      </c>
      <c r="AB406" s="102">
        <f t="shared" si="24"/>
        <v>0</v>
      </c>
      <c r="AI406" s="98">
        <f t="shared" si="25"/>
        <v>0</v>
      </c>
      <c r="AK406" s="98">
        <f t="shared" si="26"/>
        <v>0</v>
      </c>
      <c r="AM406" s="98">
        <f t="shared" si="27"/>
        <v>0</v>
      </c>
      <c r="AO406" s="98" t="e">
        <f>#REF!+#REF!+#REF!+#REF!+#REF!+#REF!+#REF!+AK406+AM406+AI406</f>
        <v>#REF!</v>
      </c>
    </row>
    <row r="407" spans="1:41" x14ac:dyDescent="0.3">
      <c r="A407" s="98" t="e">
        <f>VLOOKUP(E407,[1]Validation!$G$2:$H$39,2)</f>
        <v>#N/A</v>
      </c>
      <c r="B407" s="98">
        <v>309</v>
      </c>
      <c r="C407" s="98">
        <f>COUNTIF(E:E,E407)</f>
        <v>0</v>
      </c>
      <c r="V407" s="102">
        <f>IFERROR(VLOOKUP(U407,[1]Validation!$A$22:$B$24,2,),0)</f>
        <v>0</v>
      </c>
      <c r="X407" s="102">
        <f>IFERROR(VLOOKUP(W407,[1]Validation!$A$21:$C$24,3,),0)</f>
        <v>0</v>
      </c>
      <c r="Z407" s="102">
        <f>IFERROR(VLOOKUP(Y407,[1]Validation!$A$22:$D$24,4,),0)</f>
        <v>0</v>
      </c>
      <c r="AA407" s="102" t="e">
        <f>#REF!+#REF!</f>
        <v>#REF!</v>
      </c>
      <c r="AB407" s="102">
        <f t="shared" si="24"/>
        <v>0</v>
      </c>
      <c r="AI407" s="98">
        <f t="shared" si="25"/>
        <v>0</v>
      </c>
      <c r="AK407" s="98">
        <f t="shared" si="26"/>
        <v>0</v>
      </c>
      <c r="AM407" s="98">
        <f t="shared" si="27"/>
        <v>0</v>
      </c>
      <c r="AO407" s="98" t="e">
        <f>#REF!+#REF!+#REF!+#REF!+#REF!+#REF!+#REF!+AK407+AM407+AI407</f>
        <v>#REF!</v>
      </c>
    </row>
    <row r="408" spans="1:41" x14ac:dyDescent="0.3">
      <c r="A408" s="98" t="e">
        <f>VLOOKUP(E408,[1]Validation!$G$2:$H$39,2)</f>
        <v>#N/A</v>
      </c>
      <c r="B408" s="98">
        <v>309</v>
      </c>
      <c r="C408" s="98">
        <f>COUNTIF(E:E,E408)</f>
        <v>0</v>
      </c>
      <c r="V408" s="102">
        <f>IFERROR(VLOOKUP(U408,[1]Validation!$A$22:$B$24,2,),0)</f>
        <v>0</v>
      </c>
      <c r="X408" s="102">
        <f>IFERROR(VLOOKUP(W408,[1]Validation!$A$21:$C$24,3,),0)</f>
        <v>0</v>
      </c>
      <c r="Z408" s="102">
        <f>IFERROR(VLOOKUP(Y408,[1]Validation!$A$22:$D$24,4,),0)</f>
        <v>0</v>
      </c>
      <c r="AA408" s="102" t="e">
        <f>#REF!+#REF!</f>
        <v>#REF!</v>
      </c>
      <c r="AB408" s="102">
        <f t="shared" si="24"/>
        <v>0</v>
      </c>
      <c r="AI408" s="98">
        <f t="shared" si="25"/>
        <v>0</v>
      </c>
      <c r="AK408" s="98">
        <f t="shared" si="26"/>
        <v>0</v>
      </c>
      <c r="AM408" s="98">
        <f t="shared" si="27"/>
        <v>0</v>
      </c>
      <c r="AO408" s="98" t="e">
        <f>#REF!+#REF!+#REF!+#REF!+#REF!+#REF!+#REF!+AK408+AM408+AI408</f>
        <v>#REF!</v>
      </c>
    </row>
    <row r="409" spans="1:41" x14ac:dyDescent="0.3">
      <c r="A409" s="98" t="e">
        <f>VLOOKUP(E409,[1]Validation!$G$2:$H$39,2)</f>
        <v>#N/A</v>
      </c>
      <c r="B409" s="98">
        <v>309</v>
      </c>
      <c r="C409" s="98">
        <f>COUNTIF(E:E,E409)</f>
        <v>0</v>
      </c>
      <c r="V409" s="102">
        <f>IFERROR(VLOOKUP(U409,[1]Validation!$A$22:$B$24,2,),0)</f>
        <v>0</v>
      </c>
      <c r="X409" s="102">
        <f>IFERROR(VLOOKUP(W409,[1]Validation!$A$21:$C$24,3,),0)</f>
        <v>0</v>
      </c>
      <c r="Z409" s="102">
        <f>IFERROR(VLOOKUP(Y409,[1]Validation!$A$22:$D$24,4,),0)</f>
        <v>0</v>
      </c>
      <c r="AA409" s="102" t="e">
        <f>#REF!+#REF!</f>
        <v>#REF!</v>
      </c>
      <c r="AB409" s="102">
        <f t="shared" si="24"/>
        <v>0</v>
      </c>
      <c r="AI409" s="98">
        <f t="shared" si="25"/>
        <v>0</v>
      </c>
      <c r="AK409" s="98">
        <f t="shared" si="26"/>
        <v>0</v>
      </c>
      <c r="AM409" s="98">
        <f t="shared" si="27"/>
        <v>0</v>
      </c>
      <c r="AO409" s="98" t="e">
        <f>#REF!+#REF!+#REF!+#REF!+#REF!+#REF!+#REF!+AK409+AM409+AI409</f>
        <v>#REF!</v>
      </c>
    </row>
    <row r="410" spans="1:41" x14ac:dyDescent="0.3">
      <c r="A410" s="98" t="e">
        <f>VLOOKUP(E410,[1]Validation!$G$2:$H$39,2)</f>
        <v>#N/A</v>
      </c>
      <c r="B410" s="98">
        <v>309</v>
      </c>
      <c r="C410" s="98">
        <f>COUNTIF(E:E,E410)</f>
        <v>0</v>
      </c>
      <c r="V410" s="102">
        <f>IFERROR(VLOOKUP(U410,[1]Validation!$A$22:$B$24,2,),0)</f>
        <v>0</v>
      </c>
      <c r="X410" s="102">
        <f>IFERROR(VLOOKUP(W410,[1]Validation!$A$21:$C$24,3,),0)</f>
        <v>0</v>
      </c>
      <c r="Z410" s="102">
        <f>IFERROR(VLOOKUP(Y410,[1]Validation!$A$22:$D$24,4,),0)</f>
        <v>0</v>
      </c>
      <c r="AA410" s="102" t="e">
        <f>#REF!+#REF!</f>
        <v>#REF!</v>
      </c>
      <c r="AB410" s="102">
        <f t="shared" si="24"/>
        <v>0</v>
      </c>
      <c r="AI410" s="98">
        <f t="shared" si="25"/>
        <v>0</v>
      </c>
      <c r="AK410" s="98">
        <f t="shared" si="26"/>
        <v>0</v>
      </c>
      <c r="AM410" s="98">
        <f t="shared" si="27"/>
        <v>0</v>
      </c>
      <c r="AO410" s="98" t="e">
        <f>#REF!+#REF!+#REF!+#REF!+#REF!+#REF!+#REF!+AK410+AM410+AI410</f>
        <v>#REF!</v>
      </c>
    </row>
    <row r="411" spans="1:41" x14ac:dyDescent="0.3">
      <c r="A411" s="98" t="e">
        <f>VLOOKUP(E411,[1]Validation!$G$2:$H$39,2)</f>
        <v>#N/A</v>
      </c>
      <c r="B411" s="98">
        <v>309</v>
      </c>
      <c r="C411" s="98">
        <f>COUNTIF(E:E,E411)</f>
        <v>0</v>
      </c>
      <c r="V411" s="102">
        <f>IFERROR(VLOOKUP(U411,[1]Validation!$A$22:$B$24,2,),0)</f>
        <v>0</v>
      </c>
      <c r="X411" s="102">
        <f>IFERROR(VLOOKUP(W411,[1]Validation!$A$21:$C$24,3,),0)</f>
        <v>0</v>
      </c>
      <c r="Z411" s="102">
        <f>IFERROR(VLOOKUP(Y411,[1]Validation!$A$22:$D$24,4,),0)</f>
        <v>0</v>
      </c>
      <c r="AA411" s="102" t="e">
        <f>#REF!+#REF!</f>
        <v>#REF!</v>
      </c>
      <c r="AB411" s="102">
        <f t="shared" si="24"/>
        <v>0</v>
      </c>
      <c r="AI411" s="98">
        <f t="shared" si="25"/>
        <v>0</v>
      </c>
      <c r="AK411" s="98">
        <f t="shared" si="26"/>
        <v>0</v>
      </c>
      <c r="AM411" s="98">
        <f t="shared" si="27"/>
        <v>0</v>
      </c>
      <c r="AO411" s="98" t="e">
        <f>#REF!+#REF!+#REF!+#REF!+#REF!+#REF!+#REF!+AK411+AM411+AI411</f>
        <v>#REF!</v>
      </c>
    </row>
    <row r="412" spans="1:41" x14ac:dyDescent="0.3">
      <c r="A412" s="98" t="e">
        <f>VLOOKUP(E412,[1]Validation!$G$2:$H$39,2)</f>
        <v>#N/A</v>
      </c>
      <c r="B412" s="98">
        <v>309</v>
      </c>
      <c r="C412" s="98">
        <f>COUNTIF(E:E,E412)</f>
        <v>0</v>
      </c>
      <c r="V412" s="102">
        <f>IFERROR(VLOOKUP(U412,[1]Validation!$A$22:$B$24,2,),0)</f>
        <v>0</v>
      </c>
      <c r="X412" s="102">
        <f>IFERROR(VLOOKUP(W412,[1]Validation!$A$21:$C$24,3,),0)</f>
        <v>0</v>
      </c>
      <c r="Z412" s="102">
        <f>IFERROR(VLOOKUP(Y412,[1]Validation!$A$22:$D$24,4,),0)</f>
        <v>0</v>
      </c>
      <c r="AA412" s="102" t="e">
        <f>#REF!+#REF!</f>
        <v>#REF!</v>
      </c>
      <c r="AB412" s="102">
        <f t="shared" si="24"/>
        <v>0</v>
      </c>
      <c r="AI412" s="98">
        <f t="shared" si="25"/>
        <v>0</v>
      </c>
      <c r="AK412" s="98">
        <f t="shared" si="26"/>
        <v>0</v>
      </c>
      <c r="AM412" s="98">
        <f t="shared" si="27"/>
        <v>0</v>
      </c>
      <c r="AO412" s="98" t="e">
        <f>#REF!+#REF!+#REF!+#REF!+#REF!+#REF!+#REF!+AK412+AM412+AI412</f>
        <v>#REF!</v>
      </c>
    </row>
    <row r="413" spans="1:41" x14ac:dyDescent="0.3">
      <c r="A413" s="98" t="e">
        <f>VLOOKUP(E413,[1]Validation!$G$2:$H$39,2)</f>
        <v>#N/A</v>
      </c>
      <c r="B413" s="98">
        <v>309</v>
      </c>
      <c r="C413" s="98">
        <f>COUNTIF(E:E,E413)</f>
        <v>0</v>
      </c>
      <c r="V413" s="102">
        <f>IFERROR(VLOOKUP(U413,[1]Validation!$A$22:$B$24,2,),0)</f>
        <v>0</v>
      </c>
      <c r="X413" s="102">
        <f>IFERROR(VLOOKUP(W413,[1]Validation!$A$21:$C$24,3,),0)</f>
        <v>0</v>
      </c>
      <c r="Z413" s="102">
        <f>IFERROR(VLOOKUP(Y413,[1]Validation!$A$22:$D$24,4,),0)</f>
        <v>0</v>
      </c>
      <c r="AA413" s="102" t="e">
        <f>#REF!+#REF!</f>
        <v>#REF!</v>
      </c>
      <c r="AB413" s="102">
        <f t="shared" si="24"/>
        <v>0</v>
      </c>
      <c r="AI413" s="98">
        <f t="shared" si="25"/>
        <v>0</v>
      </c>
      <c r="AK413" s="98">
        <f t="shared" si="26"/>
        <v>0</v>
      </c>
      <c r="AM413" s="98">
        <f t="shared" si="27"/>
        <v>0</v>
      </c>
      <c r="AO413" s="98" t="e">
        <f>#REF!+#REF!+#REF!+#REF!+#REF!+#REF!+#REF!+AK413+AM413+AI413</f>
        <v>#REF!</v>
      </c>
    </row>
    <row r="414" spans="1:41" x14ac:dyDescent="0.3">
      <c r="A414" s="98" t="e">
        <f>VLOOKUP(E414,[1]Validation!$G$2:$H$39,2)</f>
        <v>#N/A</v>
      </c>
      <c r="B414" s="98">
        <v>309</v>
      </c>
      <c r="C414" s="98">
        <f>COUNTIF(E:E,E414)</f>
        <v>0</v>
      </c>
      <c r="V414" s="102">
        <f>IFERROR(VLOOKUP(U414,[1]Validation!$A$22:$B$24,2,),0)</f>
        <v>0</v>
      </c>
      <c r="X414" s="102">
        <f>IFERROR(VLOOKUP(W414,[1]Validation!$A$21:$C$24,3,),0)</f>
        <v>0</v>
      </c>
      <c r="Z414" s="102">
        <f>IFERROR(VLOOKUP(Y414,[1]Validation!$A$22:$D$24,4,),0)</f>
        <v>0</v>
      </c>
      <c r="AA414" s="102" t="e">
        <f>#REF!+#REF!</f>
        <v>#REF!</v>
      </c>
      <c r="AB414" s="102">
        <f t="shared" si="24"/>
        <v>0</v>
      </c>
      <c r="AI414" s="98">
        <f t="shared" si="25"/>
        <v>0</v>
      </c>
      <c r="AK414" s="98">
        <f t="shared" si="26"/>
        <v>0</v>
      </c>
      <c r="AM414" s="98">
        <f t="shared" si="27"/>
        <v>0</v>
      </c>
      <c r="AO414" s="98" t="e">
        <f>#REF!+#REF!+#REF!+#REF!+#REF!+#REF!+#REF!+AK414+AM414+AI414</f>
        <v>#REF!</v>
      </c>
    </row>
    <row r="415" spans="1:41" x14ac:dyDescent="0.3">
      <c r="A415" s="98" t="e">
        <f>VLOOKUP(E415,[1]Validation!$G$2:$H$39,2)</f>
        <v>#N/A</v>
      </c>
      <c r="B415" s="98">
        <v>309</v>
      </c>
      <c r="C415" s="98">
        <f>COUNTIF(E:E,E415)</f>
        <v>0</v>
      </c>
      <c r="V415" s="102">
        <f>IFERROR(VLOOKUP(U415,[1]Validation!$A$22:$B$24,2,),0)</f>
        <v>0</v>
      </c>
      <c r="X415" s="102">
        <f>IFERROR(VLOOKUP(W415,[1]Validation!$A$21:$C$24,3,),0)</f>
        <v>0</v>
      </c>
      <c r="Z415" s="102">
        <f>IFERROR(VLOOKUP(Y415,[1]Validation!$A$22:$D$24,4,),0)</f>
        <v>0</v>
      </c>
      <c r="AA415" s="102" t="e">
        <f>#REF!+#REF!</f>
        <v>#REF!</v>
      </c>
      <c r="AB415" s="102">
        <f t="shared" si="24"/>
        <v>0</v>
      </c>
      <c r="AI415" s="98">
        <f t="shared" si="25"/>
        <v>0</v>
      </c>
      <c r="AK415" s="98">
        <f t="shared" si="26"/>
        <v>0</v>
      </c>
      <c r="AM415" s="98">
        <f t="shared" si="27"/>
        <v>0</v>
      </c>
      <c r="AO415" s="98" t="e">
        <f>#REF!+#REF!+#REF!+#REF!+#REF!+#REF!+#REF!+AK415+AM415+AI415</f>
        <v>#REF!</v>
      </c>
    </row>
    <row r="416" spans="1:41" x14ac:dyDescent="0.3">
      <c r="A416" s="98" t="e">
        <f>VLOOKUP(E416,[1]Validation!$G$2:$H$39,2)</f>
        <v>#N/A</v>
      </c>
      <c r="B416" s="98">
        <v>309</v>
      </c>
      <c r="C416" s="98">
        <f>COUNTIF(E:E,E416)</f>
        <v>0</v>
      </c>
      <c r="V416" s="102">
        <f>IFERROR(VLOOKUP(U416,[1]Validation!$A$22:$B$24,2,),0)</f>
        <v>0</v>
      </c>
      <c r="X416" s="102">
        <f>IFERROR(VLOOKUP(W416,[1]Validation!$A$21:$C$24,3,),0)</f>
        <v>0</v>
      </c>
      <c r="Z416" s="102">
        <f>IFERROR(VLOOKUP(Y416,[1]Validation!$A$22:$D$24,4,),0)</f>
        <v>0</v>
      </c>
      <c r="AA416" s="102" t="e">
        <f>#REF!+#REF!</f>
        <v>#REF!</v>
      </c>
      <c r="AB416" s="102">
        <f t="shared" si="24"/>
        <v>0</v>
      </c>
      <c r="AI416" s="98">
        <f t="shared" si="25"/>
        <v>0</v>
      </c>
      <c r="AK416" s="98">
        <f t="shared" si="26"/>
        <v>0</v>
      </c>
      <c r="AM416" s="98">
        <f t="shared" si="27"/>
        <v>0</v>
      </c>
      <c r="AO416" s="98" t="e">
        <f>#REF!+#REF!+#REF!+#REF!+#REF!+#REF!+#REF!+AK416+AM416+AI416</f>
        <v>#REF!</v>
      </c>
    </row>
    <row r="417" spans="1:41" x14ac:dyDescent="0.3">
      <c r="A417" s="98" t="e">
        <f>VLOOKUP(E417,[1]Validation!$G$2:$H$39,2)</f>
        <v>#N/A</v>
      </c>
      <c r="B417" s="98">
        <v>309</v>
      </c>
      <c r="C417" s="98">
        <f>COUNTIF(E:E,E417)</f>
        <v>0</v>
      </c>
      <c r="V417" s="102">
        <f>IFERROR(VLOOKUP(U417,[1]Validation!$A$22:$B$24,2,),0)</f>
        <v>0</v>
      </c>
      <c r="X417" s="102">
        <f>IFERROR(VLOOKUP(W417,[1]Validation!$A$21:$C$24,3,),0)</f>
        <v>0</v>
      </c>
      <c r="Z417" s="102">
        <f>IFERROR(VLOOKUP(Y417,[1]Validation!$A$22:$D$24,4,),0)</f>
        <v>0</v>
      </c>
      <c r="AA417" s="102" t="e">
        <f>#REF!+#REF!</f>
        <v>#REF!</v>
      </c>
      <c r="AB417" s="102">
        <f t="shared" si="24"/>
        <v>0</v>
      </c>
      <c r="AI417" s="98">
        <f t="shared" si="25"/>
        <v>0</v>
      </c>
      <c r="AK417" s="98">
        <f t="shared" si="26"/>
        <v>0</v>
      </c>
      <c r="AM417" s="98">
        <f t="shared" si="27"/>
        <v>0</v>
      </c>
      <c r="AO417" s="98" t="e">
        <f>#REF!+#REF!+#REF!+#REF!+#REF!+#REF!+#REF!+AK417+AM417+AI417</f>
        <v>#REF!</v>
      </c>
    </row>
    <row r="418" spans="1:41" x14ac:dyDescent="0.3">
      <c r="A418" s="98" t="e">
        <f>VLOOKUP(E418,[1]Validation!$G$2:$H$39,2)</f>
        <v>#N/A</v>
      </c>
      <c r="B418" s="98">
        <v>309</v>
      </c>
      <c r="C418" s="98">
        <f>COUNTIF(E:E,E418)</f>
        <v>0</v>
      </c>
      <c r="V418" s="102">
        <f>IFERROR(VLOOKUP(U418,[1]Validation!$A$22:$B$24,2,),0)</f>
        <v>0</v>
      </c>
      <c r="X418" s="102">
        <f>IFERROR(VLOOKUP(W418,[1]Validation!$A$21:$C$24,3,),0)</f>
        <v>0</v>
      </c>
      <c r="Z418" s="102">
        <f>IFERROR(VLOOKUP(Y418,[1]Validation!$A$22:$D$24,4,),0)</f>
        <v>0</v>
      </c>
      <c r="AA418" s="102" t="e">
        <f>#REF!+#REF!</f>
        <v>#REF!</v>
      </c>
      <c r="AB418" s="102">
        <f t="shared" si="24"/>
        <v>0</v>
      </c>
      <c r="AI418" s="98">
        <f t="shared" si="25"/>
        <v>0</v>
      </c>
      <c r="AK418" s="98">
        <f t="shared" si="26"/>
        <v>0</v>
      </c>
      <c r="AM418" s="98">
        <f t="shared" si="27"/>
        <v>0</v>
      </c>
      <c r="AO418" s="98" t="e">
        <f>#REF!+#REF!+#REF!+#REF!+#REF!+#REF!+#REF!+AK418+AM418+AI418</f>
        <v>#REF!</v>
      </c>
    </row>
    <row r="419" spans="1:41" x14ac:dyDescent="0.3">
      <c r="A419" s="98" t="e">
        <f>VLOOKUP(E419,[1]Validation!$G$2:$H$39,2)</f>
        <v>#N/A</v>
      </c>
      <c r="B419" s="98">
        <v>309</v>
      </c>
      <c r="C419" s="98">
        <f>COUNTIF(E:E,E419)</f>
        <v>0</v>
      </c>
      <c r="V419" s="102">
        <f>IFERROR(VLOOKUP(U419,[1]Validation!$A$22:$B$24,2,),0)</f>
        <v>0</v>
      </c>
      <c r="X419" s="102">
        <f>IFERROR(VLOOKUP(W419,[1]Validation!$A$21:$C$24,3,),0)</f>
        <v>0</v>
      </c>
      <c r="Z419" s="102">
        <f>IFERROR(VLOOKUP(Y419,[1]Validation!$A$22:$D$24,4,),0)</f>
        <v>0</v>
      </c>
      <c r="AA419" s="102" t="e">
        <f>#REF!+#REF!</f>
        <v>#REF!</v>
      </c>
      <c r="AB419" s="102">
        <f t="shared" si="24"/>
        <v>0</v>
      </c>
      <c r="AI419" s="98">
        <f t="shared" si="25"/>
        <v>0</v>
      </c>
      <c r="AK419" s="98">
        <f t="shared" si="26"/>
        <v>0</v>
      </c>
      <c r="AM419" s="98">
        <f t="shared" si="27"/>
        <v>0</v>
      </c>
      <c r="AO419" s="98" t="e">
        <f>#REF!+#REF!+#REF!+#REF!+#REF!+#REF!+#REF!+AK419+AM419+AI419</f>
        <v>#REF!</v>
      </c>
    </row>
    <row r="420" spans="1:41" x14ac:dyDescent="0.3">
      <c r="A420" s="98" t="e">
        <f>VLOOKUP(E420,[1]Validation!$G$2:$H$39,2)</f>
        <v>#N/A</v>
      </c>
      <c r="B420" s="98">
        <v>309</v>
      </c>
      <c r="C420" s="98">
        <f>COUNTIF(E:E,E420)</f>
        <v>0</v>
      </c>
      <c r="V420" s="102">
        <f>IFERROR(VLOOKUP(U420,[1]Validation!$A$22:$B$24,2,),0)</f>
        <v>0</v>
      </c>
      <c r="X420" s="102">
        <f>IFERROR(VLOOKUP(W420,[1]Validation!$A$21:$C$24,3,),0)</f>
        <v>0</v>
      </c>
      <c r="Z420" s="102">
        <f>IFERROR(VLOOKUP(Y420,[1]Validation!$A$22:$D$24,4,),0)</f>
        <v>0</v>
      </c>
      <c r="AA420" s="102" t="e">
        <f>#REF!+#REF!</f>
        <v>#REF!</v>
      </c>
      <c r="AB420" s="102">
        <f t="shared" si="24"/>
        <v>0</v>
      </c>
      <c r="AI420" s="98">
        <f t="shared" si="25"/>
        <v>0</v>
      </c>
      <c r="AK420" s="98">
        <f t="shared" si="26"/>
        <v>0</v>
      </c>
      <c r="AM420" s="98">
        <f t="shared" si="27"/>
        <v>0</v>
      </c>
      <c r="AO420" s="98" t="e">
        <f>#REF!+#REF!+#REF!+#REF!+#REF!+#REF!+#REF!+AK420+AM420+AI420</f>
        <v>#REF!</v>
      </c>
    </row>
    <row r="421" spans="1:41" x14ac:dyDescent="0.3">
      <c r="A421" s="98" t="e">
        <f>VLOOKUP(E421,[1]Validation!$G$2:$H$39,2)</f>
        <v>#N/A</v>
      </c>
      <c r="B421" s="98">
        <v>309</v>
      </c>
      <c r="C421" s="98">
        <f>COUNTIF(E:E,E421)</f>
        <v>0</v>
      </c>
      <c r="V421" s="102">
        <f>IFERROR(VLOOKUP(U421,[1]Validation!$A$22:$B$24,2,),0)</f>
        <v>0</v>
      </c>
      <c r="X421" s="102">
        <f>IFERROR(VLOOKUP(W421,[1]Validation!$A$21:$C$24,3,),0)</f>
        <v>0</v>
      </c>
      <c r="Z421" s="102">
        <f>IFERROR(VLOOKUP(Y421,[1]Validation!$A$22:$D$24,4,),0)</f>
        <v>0</v>
      </c>
      <c r="AA421" s="102" t="e">
        <f>#REF!+#REF!</f>
        <v>#REF!</v>
      </c>
      <c r="AB421" s="102">
        <f t="shared" si="24"/>
        <v>0</v>
      </c>
      <c r="AI421" s="98">
        <f t="shared" si="25"/>
        <v>0</v>
      </c>
      <c r="AK421" s="98">
        <f t="shared" si="26"/>
        <v>0</v>
      </c>
      <c r="AM421" s="98">
        <f t="shared" si="27"/>
        <v>0</v>
      </c>
      <c r="AO421" s="98" t="e">
        <f>#REF!+#REF!+#REF!+#REF!+#REF!+#REF!+#REF!+AK421+AM421+AI421</f>
        <v>#REF!</v>
      </c>
    </row>
    <row r="422" spans="1:41" x14ac:dyDescent="0.3">
      <c r="A422" s="98" t="e">
        <f>VLOOKUP(E422,[1]Validation!$G$2:$H$39,2)</f>
        <v>#N/A</v>
      </c>
      <c r="B422" s="98">
        <v>309</v>
      </c>
      <c r="C422" s="98">
        <f>COUNTIF(E:E,E422)</f>
        <v>0</v>
      </c>
      <c r="V422" s="102">
        <f>IFERROR(VLOOKUP(U422,[1]Validation!$A$22:$B$24,2,),0)</f>
        <v>0</v>
      </c>
      <c r="X422" s="102">
        <f>IFERROR(VLOOKUP(W422,[1]Validation!$A$21:$C$24,3,),0)</f>
        <v>0</v>
      </c>
      <c r="Z422" s="102">
        <f>IFERROR(VLOOKUP(Y422,[1]Validation!$A$22:$D$24,4,),0)</f>
        <v>0</v>
      </c>
      <c r="AA422" s="102" t="e">
        <f>#REF!+#REF!</f>
        <v>#REF!</v>
      </c>
      <c r="AB422" s="102">
        <f t="shared" si="24"/>
        <v>0</v>
      </c>
      <c r="AI422" s="98">
        <f t="shared" si="25"/>
        <v>0</v>
      </c>
      <c r="AK422" s="98">
        <f t="shared" si="26"/>
        <v>0</v>
      </c>
      <c r="AM422" s="98">
        <f t="shared" si="27"/>
        <v>0</v>
      </c>
      <c r="AO422" s="98" t="e">
        <f>#REF!+#REF!+#REF!+#REF!+#REF!+#REF!+#REF!+AK422+AM422+AI422</f>
        <v>#REF!</v>
      </c>
    </row>
    <row r="423" spans="1:41" x14ac:dyDescent="0.3">
      <c r="A423" s="98" t="e">
        <f>VLOOKUP(E423,[1]Validation!$G$2:$H$39,2)</f>
        <v>#N/A</v>
      </c>
      <c r="B423" s="98">
        <v>309</v>
      </c>
      <c r="C423" s="98">
        <f>COUNTIF(E:E,E423)</f>
        <v>0</v>
      </c>
      <c r="V423" s="102">
        <f>IFERROR(VLOOKUP(U423,[1]Validation!$A$22:$B$24,2,),0)</f>
        <v>0</v>
      </c>
      <c r="X423" s="102">
        <f>IFERROR(VLOOKUP(W423,[1]Validation!$A$21:$C$24,3,),0)</f>
        <v>0</v>
      </c>
      <c r="Z423" s="102">
        <f>IFERROR(VLOOKUP(Y423,[1]Validation!$A$22:$D$24,4,),0)</f>
        <v>0</v>
      </c>
      <c r="AA423" s="102" t="e">
        <f>#REF!+#REF!</f>
        <v>#REF!</v>
      </c>
      <c r="AB423" s="102">
        <f t="shared" si="24"/>
        <v>0</v>
      </c>
      <c r="AI423" s="98">
        <f t="shared" si="25"/>
        <v>0</v>
      </c>
      <c r="AK423" s="98">
        <f t="shared" si="26"/>
        <v>0</v>
      </c>
      <c r="AM423" s="98">
        <f t="shared" si="27"/>
        <v>0</v>
      </c>
      <c r="AO423" s="98" t="e">
        <f>#REF!+#REF!+#REF!+#REF!+#REF!+#REF!+#REF!+AK423+AM423+AI423</f>
        <v>#REF!</v>
      </c>
    </row>
    <row r="424" spans="1:41" x14ac:dyDescent="0.3">
      <c r="A424" s="98" t="e">
        <f>VLOOKUP(E424,[1]Validation!$G$2:$H$39,2)</f>
        <v>#N/A</v>
      </c>
      <c r="B424" s="98">
        <v>309</v>
      </c>
      <c r="C424" s="98">
        <f>COUNTIF(E:E,E424)</f>
        <v>0</v>
      </c>
      <c r="V424" s="102">
        <f>IFERROR(VLOOKUP(U424,[1]Validation!$A$22:$B$24,2,),0)</f>
        <v>0</v>
      </c>
      <c r="X424" s="102">
        <f>IFERROR(VLOOKUP(W424,[1]Validation!$A$21:$C$24,3,),0)</f>
        <v>0</v>
      </c>
      <c r="Z424" s="102">
        <f>IFERROR(VLOOKUP(Y424,[1]Validation!$A$22:$D$24,4,),0)</f>
        <v>0</v>
      </c>
      <c r="AA424" s="102" t="e">
        <f>#REF!+#REF!</f>
        <v>#REF!</v>
      </c>
      <c r="AB424" s="102">
        <f t="shared" si="24"/>
        <v>0</v>
      </c>
      <c r="AI424" s="98">
        <f t="shared" si="25"/>
        <v>0</v>
      </c>
      <c r="AK424" s="98">
        <f t="shared" si="26"/>
        <v>0</v>
      </c>
      <c r="AM424" s="98">
        <f t="shared" si="27"/>
        <v>0</v>
      </c>
      <c r="AO424" s="98" t="e">
        <f>#REF!+#REF!+#REF!+#REF!+#REF!+#REF!+#REF!+AK424+AM424+AI424</f>
        <v>#REF!</v>
      </c>
    </row>
    <row r="425" spans="1:41" x14ac:dyDescent="0.3">
      <c r="A425" s="98" t="e">
        <f>VLOOKUP(E425,[1]Validation!$G$2:$H$39,2)</f>
        <v>#N/A</v>
      </c>
      <c r="B425" s="98">
        <v>309</v>
      </c>
      <c r="C425" s="98">
        <f>COUNTIF(E:E,E425)</f>
        <v>0</v>
      </c>
      <c r="V425" s="102">
        <f>IFERROR(VLOOKUP(U425,[1]Validation!$A$22:$B$24,2,),0)</f>
        <v>0</v>
      </c>
      <c r="X425" s="102">
        <f>IFERROR(VLOOKUP(W425,[1]Validation!$A$21:$C$24,3,),0)</f>
        <v>0</v>
      </c>
      <c r="Z425" s="102">
        <f>IFERROR(VLOOKUP(Y425,[1]Validation!$A$22:$D$24,4,),0)</f>
        <v>0</v>
      </c>
      <c r="AA425" s="102" t="e">
        <f>#REF!+#REF!</f>
        <v>#REF!</v>
      </c>
      <c r="AB425" s="102">
        <f t="shared" si="24"/>
        <v>0</v>
      </c>
      <c r="AI425" s="98">
        <f t="shared" si="25"/>
        <v>0</v>
      </c>
      <c r="AK425" s="98">
        <f t="shared" si="26"/>
        <v>0</v>
      </c>
      <c r="AM425" s="98">
        <f t="shared" si="27"/>
        <v>0</v>
      </c>
      <c r="AO425" s="98" t="e">
        <f>#REF!+#REF!+#REF!+#REF!+#REF!+#REF!+#REF!+AK425+AM425+AI425</f>
        <v>#REF!</v>
      </c>
    </row>
    <row r="426" spans="1:41" x14ac:dyDescent="0.3">
      <c r="A426" s="98" t="e">
        <f>VLOOKUP(E426,[1]Validation!$G$2:$H$39,2)</f>
        <v>#N/A</v>
      </c>
      <c r="B426" s="98">
        <v>309</v>
      </c>
      <c r="C426" s="98">
        <f>COUNTIF(E:E,E426)</f>
        <v>0</v>
      </c>
      <c r="V426" s="102">
        <f>IFERROR(VLOOKUP(U426,[1]Validation!$A$22:$B$24,2,),0)</f>
        <v>0</v>
      </c>
      <c r="X426" s="102">
        <f>IFERROR(VLOOKUP(W426,[1]Validation!$A$21:$C$24,3,),0)</f>
        <v>0</v>
      </c>
      <c r="Z426" s="102">
        <f>IFERROR(VLOOKUP(Y426,[1]Validation!$A$22:$D$24,4,),0)</f>
        <v>0</v>
      </c>
      <c r="AA426" s="102" t="e">
        <f>#REF!+#REF!</f>
        <v>#REF!</v>
      </c>
      <c r="AB426" s="102">
        <f t="shared" si="24"/>
        <v>0</v>
      </c>
      <c r="AI426" s="98">
        <f t="shared" si="25"/>
        <v>0</v>
      </c>
      <c r="AK426" s="98">
        <f t="shared" si="26"/>
        <v>0</v>
      </c>
      <c r="AM426" s="98">
        <f t="shared" si="27"/>
        <v>0</v>
      </c>
      <c r="AO426" s="98" t="e">
        <f>#REF!+#REF!+#REF!+#REF!+#REF!+#REF!+#REF!+AK426+AM426+AI426</f>
        <v>#REF!</v>
      </c>
    </row>
    <row r="427" spans="1:41" x14ac:dyDescent="0.3">
      <c r="A427" s="98" t="e">
        <f>VLOOKUP(E427,[1]Validation!$G$2:$H$39,2)</f>
        <v>#N/A</v>
      </c>
      <c r="B427" s="98">
        <v>309</v>
      </c>
      <c r="C427" s="98">
        <f>COUNTIF(E:E,E427)</f>
        <v>0</v>
      </c>
      <c r="V427" s="102">
        <f>IFERROR(VLOOKUP(U427,[1]Validation!$A$22:$B$24,2,),0)</f>
        <v>0</v>
      </c>
      <c r="X427" s="102">
        <f>IFERROR(VLOOKUP(W427,[1]Validation!$A$21:$C$24,3,),0)</f>
        <v>0</v>
      </c>
      <c r="Z427" s="102">
        <f>IFERROR(VLOOKUP(Y427,[1]Validation!$A$22:$D$24,4,),0)</f>
        <v>0</v>
      </c>
      <c r="AA427" s="102" t="e">
        <f>#REF!+#REF!</f>
        <v>#REF!</v>
      </c>
      <c r="AB427" s="102">
        <f t="shared" si="24"/>
        <v>0</v>
      </c>
      <c r="AI427" s="98">
        <f t="shared" si="25"/>
        <v>0</v>
      </c>
      <c r="AK427" s="98">
        <f t="shared" si="26"/>
        <v>0</v>
      </c>
      <c r="AM427" s="98">
        <f t="shared" si="27"/>
        <v>0</v>
      </c>
      <c r="AO427" s="98" t="e">
        <f>#REF!+#REF!+#REF!+#REF!+#REF!+#REF!+#REF!+AK427+AM427+AI427</f>
        <v>#REF!</v>
      </c>
    </row>
    <row r="428" spans="1:41" x14ac:dyDescent="0.3">
      <c r="A428" s="98" t="e">
        <f>VLOOKUP(E428,[1]Validation!$G$2:$H$39,2)</f>
        <v>#N/A</v>
      </c>
      <c r="B428" s="98">
        <v>309</v>
      </c>
      <c r="C428" s="98">
        <f>COUNTIF(E:E,E428)</f>
        <v>0</v>
      </c>
      <c r="V428" s="102">
        <f>IFERROR(VLOOKUP(U428,[1]Validation!$A$22:$B$24,2,),0)</f>
        <v>0</v>
      </c>
      <c r="X428" s="102">
        <f>IFERROR(VLOOKUP(W428,[1]Validation!$A$21:$C$24,3,),0)</f>
        <v>0</v>
      </c>
      <c r="Z428" s="102">
        <f>IFERROR(VLOOKUP(Y428,[1]Validation!$A$22:$D$24,4,),0)</f>
        <v>0</v>
      </c>
      <c r="AA428" s="102" t="e">
        <f>#REF!+#REF!</f>
        <v>#REF!</v>
      </c>
      <c r="AB428" s="102">
        <f t="shared" si="24"/>
        <v>0</v>
      </c>
      <c r="AI428" s="98">
        <f t="shared" si="25"/>
        <v>0</v>
      </c>
      <c r="AK428" s="98">
        <f t="shared" si="26"/>
        <v>0</v>
      </c>
      <c r="AM428" s="98">
        <f t="shared" si="27"/>
        <v>0</v>
      </c>
      <c r="AO428" s="98" t="e">
        <f>#REF!+#REF!+#REF!+#REF!+#REF!+#REF!+#REF!+AK428+AM428+AI428</f>
        <v>#REF!</v>
      </c>
    </row>
    <row r="429" spans="1:41" x14ac:dyDescent="0.3">
      <c r="A429" s="98" t="e">
        <f>VLOOKUP(E429,[1]Validation!$G$2:$H$39,2)</f>
        <v>#N/A</v>
      </c>
      <c r="B429" s="98">
        <v>309</v>
      </c>
      <c r="C429" s="98">
        <f>COUNTIF(E:E,E429)</f>
        <v>0</v>
      </c>
      <c r="V429" s="102">
        <f>IFERROR(VLOOKUP(U429,[1]Validation!$A$22:$B$24,2,),0)</f>
        <v>0</v>
      </c>
      <c r="X429" s="102">
        <f>IFERROR(VLOOKUP(W429,[1]Validation!$A$21:$C$24,3,),0)</f>
        <v>0</v>
      </c>
      <c r="Z429" s="102">
        <f>IFERROR(VLOOKUP(Y429,[1]Validation!$A$22:$D$24,4,),0)</f>
        <v>0</v>
      </c>
      <c r="AA429" s="102" t="e">
        <f>#REF!+#REF!</f>
        <v>#REF!</v>
      </c>
      <c r="AB429" s="102">
        <f t="shared" si="24"/>
        <v>0</v>
      </c>
      <c r="AI429" s="98">
        <f t="shared" si="25"/>
        <v>0</v>
      </c>
      <c r="AK429" s="98">
        <f t="shared" si="26"/>
        <v>0</v>
      </c>
      <c r="AM429" s="98">
        <f t="shared" si="27"/>
        <v>0</v>
      </c>
      <c r="AO429" s="98" t="e">
        <f>#REF!+#REF!+#REF!+#REF!+#REF!+#REF!+#REF!+AK429+AM429+AI429</f>
        <v>#REF!</v>
      </c>
    </row>
    <row r="430" spans="1:41" x14ac:dyDescent="0.3">
      <c r="A430" s="98" t="e">
        <f>VLOOKUP(E430,[1]Validation!$G$2:$H$39,2)</f>
        <v>#N/A</v>
      </c>
      <c r="B430" s="98">
        <v>309</v>
      </c>
      <c r="C430" s="98">
        <f>COUNTIF(E:E,E430)</f>
        <v>0</v>
      </c>
      <c r="V430" s="102">
        <f>IFERROR(VLOOKUP(U430,[1]Validation!$A$22:$B$24,2,),0)</f>
        <v>0</v>
      </c>
      <c r="X430" s="102">
        <f>IFERROR(VLOOKUP(W430,[1]Validation!$A$21:$C$24,3,),0)</f>
        <v>0</v>
      </c>
      <c r="Z430" s="102">
        <f>IFERROR(VLOOKUP(Y430,[1]Validation!$A$22:$D$24,4,),0)</f>
        <v>0</v>
      </c>
      <c r="AA430" s="102" t="e">
        <f>#REF!+#REF!</f>
        <v>#REF!</v>
      </c>
      <c r="AB430" s="102">
        <f t="shared" si="24"/>
        <v>0</v>
      </c>
      <c r="AI430" s="98">
        <f t="shared" si="25"/>
        <v>0</v>
      </c>
      <c r="AK430" s="98">
        <f t="shared" si="26"/>
        <v>0</v>
      </c>
      <c r="AM430" s="98">
        <f t="shared" si="27"/>
        <v>0</v>
      </c>
      <c r="AO430" s="98" t="e">
        <f>#REF!+#REF!+#REF!+#REF!+#REF!+#REF!+#REF!+AK430+AM430+AI430</f>
        <v>#REF!</v>
      </c>
    </row>
    <row r="431" spans="1:41" x14ac:dyDescent="0.3">
      <c r="A431" s="98" t="e">
        <f>VLOOKUP(E431,[1]Validation!$G$2:$H$39,2)</f>
        <v>#N/A</v>
      </c>
      <c r="B431" s="98">
        <v>309</v>
      </c>
      <c r="C431" s="98">
        <f>COUNTIF(E:E,E431)</f>
        <v>0</v>
      </c>
      <c r="V431" s="102">
        <f>IFERROR(VLOOKUP(U431,[1]Validation!$A$22:$B$24,2,),0)</f>
        <v>0</v>
      </c>
      <c r="X431" s="102">
        <f>IFERROR(VLOOKUP(W431,[1]Validation!$A$21:$C$24,3,),0)</f>
        <v>0</v>
      </c>
      <c r="Z431" s="102">
        <f>IFERROR(VLOOKUP(Y431,[1]Validation!$A$22:$D$24,4,),0)</f>
        <v>0</v>
      </c>
      <c r="AA431" s="102" t="e">
        <f>#REF!+#REF!</f>
        <v>#REF!</v>
      </c>
      <c r="AB431" s="102">
        <f t="shared" si="24"/>
        <v>0</v>
      </c>
      <c r="AI431" s="98">
        <f t="shared" si="25"/>
        <v>0</v>
      </c>
      <c r="AK431" s="98">
        <f t="shared" si="26"/>
        <v>0</v>
      </c>
      <c r="AM431" s="98">
        <f t="shared" si="27"/>
        <v>0</v>
      </c>
      <c r="AO431" s="98" t="e">
        <f>#REF!+#REF!+#REF!+#REF!+#REF!+#REF!+#REF!+AK431+AM431+AI431</f>
        <v>#REF!</v>
      </c>
    </row>
    <row r="432" spans="1:41" x14ac:dyDescent="0.3">
      <c r="A432" s="98" t="e">
        <f>VLOOKUP(E432,[1]Validation!$G$2:$H$39,2)</f>
        <v>#N/A</v>
      </c>
      <c r="B432" s="98">
        <v>309</v>
      </c>
      <c r="C432" s="98">
        <f>COUNTIF(E:E,E432)</f>
        <v>0</v>
      </c>
      <c r="V432" s="102">
        <f>IFERROR(VLOOKUP(U432,[1]Validation!$A$22:$B$24,2,),0)</f>
        <v>0</v>
      </c>
      <c r="X432" s="102">
        <f>IFERROR(VLOOKUP(W432,[1]Validation!$A$21:$C$24,3,),0)</f>
        <v>0</v>
      </c>
      <c r="Z432" s="102">
        <f>IFERROR(VLOOKUP(Y432,[1]Validation!$A$22:$D$24,4,),0)</f>
        <v>0</v>
      </c>
      <c r="AA432" s="102" t="e">
        <f>#REF!+#REF!</f>
        <v>#REF!</v>
      </c>
      <c r="AB432" s="102">
        <f t="shared" si="24"/>
        <v>0</v>
      </c>
      <c r="AI432" s="98">
        <f t="shared" si="25"/>
        <v>0</v>
      </c>
      <c r="AK432" s="98">
        <f t="shared" si="26"/>
        <v>0</v>
      </c>
      <c r="AM432" s="98">
        <f t="shared" si="27"/>
        <v>0</v>
      </c>
      <c r="AO432" s="98" t="e">
        <f>#REF!+#REF!+#REF!+#REF!+#REF!+#REF!+#REF!+AK432+AM432+AI432</f>
        <v>#REF!</v>
      </c>
    </row>
    <row r="433" spans="1:41" x14ac:dyDescent="0.3">
      <c r="A433" s="98" t="e">
        <f>VLOOKUP(E433,[1]Validation!$G$2:$H$39,2)</f>
        <v>#N/A</v>
      </c>
      <c r="B433" s="98">
        <v>309</v>
      </c>
      <c r="C433" s="98">
        <f>COUNTIF(E:E,E433)</f>
        <v>0</v>
      </c>
      <c r="V433" s="102">
        <f>IFERROR(VLOOKUP(U433,[1]Validation!$A$22:$B$24,2,),0)</f>
        <v>0</v>
      </c>
      <c r="X433" s="102">
        <f>IFERROR(VLOOKUP(W433,[1]Validation!$A$21:$C$24,3,),0)</f>
        <v>0</v>
      </c>
      <c r="Z433" s="102">
        <f>IFERROR(VLOOKUP(Y433,[1]Validation!$A$22:$D$24,4,),0)</f>
        <v>0</v>
      </c>
      <c r="AA433" s="102" t="e">
        <f>#REF!+#REF!</f>
        <v>#REF!</v>
      </c>
      <c r="AB433" s="102">
        <f t="shared" si="24"/>
        <v>0</v>
      </c>
      <c r="AI433" s="98">
        <f t="shared" si="25"/>
        <v>0</v>
      </c>
      <c r="AK433" s="98">
        <f t="shared" si="26"/>
        <v>0</v>
      </c>
      <c r="AM433" s="98">
        <f t="shared" si="27"/>
        <v>0</v>
      </c>
      <c r="AO433" s="98" t="e">
        <f>#REF!+#REF!+#REF!+#REF!+#REF!+#REF!+#REF!+AK433+AM433+AI433</f>
        <v>#REF!</v>
      </c>
    </row>
    <row r="434" spans="1:41" x14ac:dyDescent="0.3">
      <c r="A434" s="98" t="e">
        <f>VLOOKUP(E434,[1]Validation!$G$2:$H$39,2)</f>
        <v>#N/A</v>
      </c>
      <c r="B434" s="98">
        <v>309</v>
      </c>
      <c r="C434" s="98">
        <f>COUNTIF(E:E,E434)</f>
        <v>0</v>
      </c>
      <c r="V434" s="102">
        <f>IFERROR(VLOOKUP(U434,[1]Validation!$A$22:$B$24,2,),0)</f>
        <v>0</v>
      </c>
      <c r="X434" s="102">
        <f>IFERROR(VLOOKUP(W434,[1]Validation!$A$21:$C$24,3,),0)</f>
        <v>0</v>
      </c>
      <c r="Z434" s="102">
        <f>IFERROR(VLOOKUP(Y434,[1]Validation!$A$22:$D$24,4,),0)</f>
        <v>0</v>
      </c>
      <c r="AA434" s="102" t="e">
        <f>#REF!+#REF!</f>
        <v>#REF!</v>
      </c>
      <c r="AB434" s="102">
        <f t="shared" si="24"/>
        <v>0</v>
      </c>
      <c r="AI434" s="98">
        <f t="shared" si="25"/>
        <v>0</v>
      </c>
      <c r="AK434" s="98">
        <f t="shared" si="26"/>
        <v>0</v>
      </c>
      <c r="AM434" s="98">
        <f t="shared" si="27"/>
        <v>0</v>
      </c>
      <c r="AO434" s="98" t="e">
        <f>#REF!+#REF!+#REF!+#REF!+#REF!+#REF!+#REF!+AK434+AM434+AI434</f>
        <v>#REF!</v>
      </c>
    </row>
    <row r="435" spans="1:41" x14ac:dyDescent="0.3">
      <c r="A435" s="98" t="e">
        <f>VLOOKUP(E435,[1]Validation!$G$2:$H$39,2)</f>
        <v>#N/A</v>
      </c>
      <c r="B435" s="98">
        <v>309</v>
      </c>
      <c r="C435" s="98">
        <f>COUNTIF(E:E,E435)</f>
        <v>0</v>
      </c>
      <c r="V435" s="102">
        <f>IFERROR(VLOOKUP(U435,[1]Validation!$A$22:$B$24,2,),0)</f>
        <v>0</v>
      </c>
      <c r="X435" s="102">
        <f>IFERROR(VLOOKUP(W435,[1]Validation!$A$21:$C$24,3,),0)</f>
        <v>0</v>
      </c>
      <c r="Z435" s="102">
        <f>IFERROR(VLOOKUP(Y435,[1]Validation!$A$22:$D$24,4,),0)</f>
        <v>0</v>
      </c>
      <c r="AA435" s="102" t="e">
        <f>#REF!+#REF!</f>
        <v>#REF!</v>
      </c>
      <c r="AB435" s="102">
        <f t="shared" si="24"/>
        <v>0</v>
      </c>
      <c r="AI435" s="98">
        <f t="shared" si="25"/>
        <v>0</v>
      </c>
      <c r="AK435" s="98">
        <f t="shared" si="26"/>
        <v>0</v>
      </c>
      <c r="AM435" s="98">
        <f t="shared" si="27"/>
        <v>0</v>
      </c>
      <c r="AO435" s="98" t="e">
        <f>#REF!+#REF!+#REF!+#REF!+#REF!+#REF!+#REF!+AK435+AM435+AI435</f>
        <v>#REF!</v>
      </c>
    </row>
    <row r="436" spans="1:41" x14ac:dyDescent="0.3">
      <c r="A436" s="98" t="e">
        <f>VLOOKUP(E436,[1]Validation!$G$2:$H$39,2)</f>
        <v>#N/A</v>
      </c>
      <c r="B436" s="98">
        <v>309</v>
      </c>
      <c r="C436" s="98">
        <f>COUNTIF(E:E,E436)</f>
        <v>0</v>
      </c>
      <c r="V436" s="102">
        <f>IFERROR(VLOOKUP(U436,[1]Validation!$A$22:$B$24,2,),0)</f>
        <v>0</v>
      </c>
      <c r="X436" s="102">
        <f>IFERROR(VLOOKUP(W436,[1]Validation!$A$21:$C$24,3,),0)</f>
        <v>0</v>
      </c>
      <c r="Z436" s="102">
        <f>IFERROR(VLOOKUP(Y436,[1]Validation!$A$22:$D$24,4,),0)</f>
        <v>0</v>
      </c>
      <c r="AA436" s="102" t="e">
        <f>#REF!+#REF!</f>
        <v>#REF!</v>
      </c>
      <c r="AB436" s="102">
        <f t="shared" si="24"/>
        <v>0</v>
      </c>
      <c r="AI436" s="98">
        <f t="shared" si="25"/>
        <v>0</v>
      </c>
      <c r="AK436" s="98">
        <f t="shared" si="26"/>
        <v>0</v>
      </c>
      <c r="AM436" s="98">
        <f t="shared" si="27"/>
        <v>0</v>
      </c>
      <c r="AO436" s="98" t="e">
        <f>#REF!+#REF!+#REF!+#REF!+#REF!+#REF!+#REF!+AK436+AM436+AI436</f>
        <v>#REF!</v>
      </c>
    </row>
    <row r="437" spans="1:41" x14ac:dyDescent="0.3">
      <c r="A437" s="98" t="e">
        <f>VLOOKUP(E437,[1]Validation!$G$2:$H$39,2)</f>
        <v>#N/A</v>
      </c>
      <c r="B437" s="98">
        <v>309</v>
      </c>
      <c r="C437" s="98">
        <f>COUNTIF(E:E,E437)</f>
        <v>0</v>
      </c>
      <c r="V437" s="102">
        <f>IFERROR(VLOOKUP(U437,[1]Validation!$A$22:$B$24,2,),0)</f>
        <v>0</v>
      </c>
      <c r="X437" s="102">
        <f>IFERROR(VLOOKUP(W437,[1]Validation!$A$21:$C$24,3,),0)</f>
        <v>0</v>
      </c>
      <c r="Z437" s="102">
        <f>IFERROR(VLOOKUP(Y437,[1]Validation!$A$22:$D$24,4,),0)</f>
        <v>0</v>
      </c>
      <c r="AA437" s="102" t="e">
        <f>#REF!+#REF!</f>
        <v>#REF!</v>
      </c>
      <c r="AB437" s="102">
        <f t="shared" si="24"/>
        <v>0</v>
      </c>
      <c r="AI437" s="98">
        <f t="shared" si="25"/>
        <v>0</v>
      </c>
      <c r="AK437" s="98">
        <f t="shared" si="26"/>
        <v>0</v>
      </c>
      <c r="AM437" s="98">
        <f t="shared" si="27"/>
        <v>0</v>
      </c>
      <c r="AO437" s="98" t="e">
        <f>#REF!+#REF!+#REF!+#REF!+#REF!+#REF!+#REF!+AK437+AM437+AI437</f>
        <v>#REF!</v>
      </c>
    </row>
    <row r="438" spans="1:41" x14ac:dyDescent="0.3">
      <c r="A438" s="98" t="e">
        <f>VLOOKUP(E438,[1]Validation!$G$2:$H$39,2)</f>
        <v>#N/A</v>
      </c>
      <c r="B438" s="98">
        <v>309</v>
      </c>
      <c r="C438" s="98">
        <f>COUNTIF(E:E,E438)</f>
        <v>0</v>
      </c>
      <c r="V438" s="102">
        <f>IFERROR(VLOOKUP(U438,[1]Validation!$A$22:$B$24,2,),0)</f>
        <v>0</v>
      </c>
      <c r="X438" s="102">
        <f>IFERROR(VLOOKUP(W438,[1]Validation!$A$21:$C$24,3,),0)</f>
        <v>0</v>
      </c>
      <c r="Z438" s="102">
        <f>IFERROR(VLOOKUP(Y438,[1]Validation!$A$22:$D$24,4,),0)</f>
        <v>0</v>
      </c>
      <c r="AA438" s="102" t="e">
        <f>#REF!+#REF!</f>
        <v>#REF!</v>
      </c>
      <c r="AB438" s="102">
        <f t="shared" si="24"/>
        <v>0</v>
      </c>
      <c r="AI438" s="98">
        <f t="shared" si="25"/>
        <v>0</v>
      </c>
      <c r="AK438" s="98">
        <f t="shared" si="26"/>
        <v>0</v>
      </c>
      <c r="AM438" s="98">
        <f t="shared" si="27"/>
        <v>0</v>
      </c>
      <c r="AO438" s="98" t="e">
        <f>#REF!+#REF!+#REF!+#REF!+#REF!+#REF!+#REF!+AK438+AM438+AI438</f>
        <v>#REF!</v>
      </c>
    </row>
    <row r="439" spans="1:41" x14ac:dyDescent="0.3">
      <c r="A439" s="98" t="e">
        <f>VLOOKUP(E439,[1]Validation!$G$2:$H$39,2)</f>
        <v>#N/A</v>
      </c>
      <c r="B439" s="98">
        <v>309</v>
      </c>
      <c r="C439" s="98">
        <f>COUNTIF(E:E,E439)</f>
        <v>0</v>
      </c>
      <c r="V439" s="102">
        <f>IFERROR(VLOOKUP(U439,[1]Validation!$A$22:$B$24,2,),0)</f>
        <v>0</v>
      </c>
      <c r="X439" s="102">
        <f>IFERROR(VLOOKUP(W439,[1]Validation!$A$21:$C$24,3,),0)</f>
        <v>0</v>
      </c>
      <c r="Z439" s="102">
        <f>IFERROR(VLOOKUP(Y439,[1]Validation!$A$22:$D$24,4,),0)</f>
        <v>0</v>
      </c>
      <c r="AA439" s="102" t="e">
        <f>#REF!+#REF!</f>
        <v>#REF!</v>
      </c>
      <c r="AB439" s="102">
        <f t="shared" si="24"/>
        <v>0</v>
      </c>
      <c r="AI439" s="98">
        <f t="shared" si="25"/>
        <v>0</v>
      </c>
      <c r="AK439" s="98">
        <f t="shared" si="26"/>
        <v>0</v>
      </c>
      <c r="AM439" s="98">
        <f t="shared" si="27"/>
        <v>0</v>
      </c>
      <c r="AO439" s="98" t="e">
        <f>#REF!+#REF!+#REF!+#REF!+#REF!+#REF!+#REF!+AK439+AM439+AI439</f>
        <v>#REF!</v>
      </c>
    </row>
    <row r="440" spans="1:41" x14ac:dyDescent="0.3">
      <c r="A440" s="98" t="e">
        <f>VLOOKUP(E440,[1]Validation!$G$2:$H$39,2)</f>
        <v>#N/A</v>
      </c>
      <c r="B440" s="98">
        <v>309</v>
      </c>
      <c r="C440" s="98">
        <f>COUNTIF(E:E,E440)</f>
        <v>0</v>
      </c>
      <c r="V440" s="102">
        <f>IFERROR(VLOOKUP(U440,[1]Validation!$A$22:$B$24,2,),0)</f>
        <v>0</v>
      </c>
      <c r="X440" s="102">
        <f>IFERROR(VLOOKUP(W440,[1]Validation!$A$21:$C$24,3,),0)</f>
        <v>0</v>
      </c>
      <c r="Z440" s="102">
        <f>IFERROR(VLOOKUP(Y440,[1]Validation!$A$22:$D$24,4,),0)</f>
        <v>0</v>
      </c>
      <c r="AA440" s="102" t="e">
        <f>#REF!+#REF!</f>
        <v>#REF!</v>
      </c>
      <c r="AB440" s="102">
        <f t="shared" si="24"/>
        <v>0</v>
      </c>
      <c r="AI440" s="98">
        <f t="shared" si="25"/>
        <v>0</v>
      </c>
      <c r="AK440" s="98">
        <f t="shared" si="26"/>
        <v>0</v>
      </c>
      <c r="AM440" s="98">
        <f t="shared" si="27"/>
        <v>0</v>
      </c>
      <c r="AO440" s="98" t="e">
        <f>#REF!+#REF!+#REF!+#REF!+#REF!+#REF!+#REF!+AK440+AM440+AI440</f>
        <v>#REF!</v>
      </c>
    </row>
    <row r="441" spans="1:41" x14ac:dyDescent="0.3">
      <c r="A441" s="98" t="e">
        <f>VLOOKUP(E441,[1]Validation!$G$2:$H$39,2)</f>
        <v>#N/A</v>
      </c>
      <c r="B441" s="98">
        <v>309</v>
      </c>
      <c r="C441" s="98">
        <f>COUNTIF(E:E,E441)</f>
        <v>0</v>
      </c>
      <c r="V441" s="102">
        <f>IFERROR(VLOOKUP(U441,[1]Validation!$A$22:$B$24,2,),0)</f>
        <v>0</v>
      </c>
      <c r="X441" s="102">
        <f>IFERROR(VLOOKUP(W441,[1]Validation!$A$21:$C$24,3,),0)</f>
        <v>0</v>
      </c>
      <c r="Z441" s="102">
        <f>IFERROR(VLOOKUP(Y441,[1]Validation!$A$22:$D$24,4,),0)</f>
        <v>0</v>
      </c>
      <c r="AA441" s="102" t="e">
        <f>#REF!+#REF!</f>
        <v>#REF!</v>
      </c>
      <c r="AB441" s="102">
        <f t="shared" si="24"/>
        <v>0</v>
      </c>
      <c r="AI441" s="98">
        <f t="shared" si="25"/>
        <v>0</v>
      </c>
      <c r="AK441" s="98">
        <f t="shared" si="26"/>
        <v>0</v>
      </c>
      <c r="AM441" s="98">
        <f t="shared" si="27"/>
        <v>0</v>
      </c>
      <c r="AO441" s="98" t="e">
        <f>#REF!+#REF!+#REF!+#REF!+#REF!+#REF!+#REF!+AK441+AM441+AI441</f>
        <v>#REF!</v>
      </c>
    </row>
    <row r="442" spans="1:41" x14ac:dyDescent="0.3">
      <c r="A442" s="98" t="e">
        <f>VLOOKUP(E442,[1]Validation!$G$2:$H$39,2)</f>
        <v>#N/A</v>
      </c>
      <c r="B442" s="98">
        <v>309</v>
      </c>
      <c r="C442" s="98">
        <f>COUNTIF(E:E,E442)</f>
        <v>0</v>
      </c>
      <c r="V442" s="102">
        <f>IFERROR(VLOOKUP(U442,[1]Validation!$A$22:$B$24,2,),0)</f>
        <v>0</v>
      </c>
      <c r="X442" s="102">
        <f>IFERROR(VLOOKUP(W442,[1]Validation!$A$21:$C$24,3,),0)</f>
        <v>0</v>
      </c>
      <c r="Z442" s="102">
        <f>IFERROR(VLOOKUP(Y442,[1]Validation!$A$22:$D$24,4,),0)</f>
        <v>0</v>
      </c>
      <c r="AA442" s="102" t="e">
        <f>#REF!+#REF!</f>
        <v>#REF!</v>
      </c>
      <c r="AB442" s="102">
        <f t="shared" si="24"/>
        <v>0</v>
      </c>
      <c r="AI442" s="98">
        <f t="shared" si="25"/>
        <v>0</v>
      </c>
      <c r="AK442" s="98">
        <f t="shared" si="26"/>
        <v>0</v>
      </c>
      <c r="AM442" s="98">
        <f t="shared" si="27"/>
        <v>0</v>
      </c>
      <c r="AO442" s="98" t="e">
        <f>#REF!+#REF!+#REF!+#REF!+#REF!+#REF!+#REF!+AK442+AM442+AI442</f>
        <v>#REF!</v>
      </c>
    </row>
    <row r="443" spans="1:41" x14ac:dyDescent="0.3">
      <c r="A443" s="98" t="e">
        <f>VLOOKUP(E443,[1]Validation!$G$2:$H$39,2)</f>
        <v>#N/A</v>
      </c>
      <c r="B443" s="98">
        <v>309</v>
      </c>
      <c r="C443" s="98">
        <f>COUNTIF(E:E,E443)</f>
        <v>0</v>
      </c>
      <c r="V443" s="102">
        <f>IFERROR(VLOOKUP(U443,[1]Validation!$A$22:$B$24,2,),0)</f>
        <v>0</v>
      </c>
      <c r="X443" s="102">
        <f>IFERROR(VLOOKUP(W443,[1]Validation!$A$21:$C$24,3,),0)</f>
        <v>0</v>
      </c>
      <c r="Z443" s="102">
        <f>IFERROR(VLOOKUP(Y443,[1]Validation!$A$22:$D$24,4,),0)</f>
        <v>0</v>
      </c>
      <c r="AA443" s="102" t="e">
        <f>#REF!+#REF!</f>
        <v>#REF!</v>
      </c>
      <c r="AB443" s="102">
        <f t="shared" si="24"/>
        <v>0</v>
      </c>
      <c r="AI443" s="98">
        <f t="shared" si="25"/>
        <v>0</v>
      </c>
      <c r="AK443" s="98">
        <f t="shared" si="26"/>
        <v>0</v>
      </c>
      <c r="AM443" s="98">
        <f t="shared" si="27"/>
        <v>0</v>
      </c>
      <c r="AO443" s="98" t="e">
        <f>#REF!+#REF!+#REF!+#REF!+#REF!+#REF!+#REF!+AK443+AM443+AI443</f>
        <v>#REF!</v>
      </c>
    </row>
    <row r="444" spans="1:41" x14ac:dyDescent="0.3">
      <c r="A444" s="98" t="e">
        <f>VLOOKUP(E444,[1]Validation!$G$2:$H$39,2)</f>
        <v>#N/A</v>
      </c>
      <c r="B444" s="98">
        <v>309</v>
      </c>
      <c r="C444" s="98">
        <f>COUNTIF(E:E,E444)</f>
        <v>0</v>
      </c>
      <c r="V444" s="102">
        <f>IFERROR(VLOOKUP(U444,[1]Validation!$A$22:$B$24,2,),0)</f>
        <v>0</v>
      </c>
      <c r="X444" s="102">
        <f>IFERROR(VLOOKUP(W444,[1]Validation!$A$21:$C$24,3,),0)</f>
        <v>0</v>
      </c>
      <c r="Z444" s="102">
        <f>IFERROR(VLOOKUP(Y444,[1]Validation!$A$22:$D$24,4,),0)</f>
        <v>0</v>
      </c>
      <c r="AA444" s="102" t="e">
        <f>#REF!+#REF!</f>
        <v>#REF!</v>
      </c>
      <c r="AB444" s="102">
        <f t="shared" si="24"/>
        <v>0</v>
      </c>
      <c r="AI444" s="98">
        <f t="shared" si="25"/>
        <v>0</v>
      </c>
      <c r="AK444" s="98">
        <f t="shared" si="26"/>
        <v>0</v>
      </c>
      <c r="AM444" s="98">
        <f t="shared" si="27"/>
        <v>0</v>
      </c>
      <c r="AO444" s="98" t="e">
        <f>#REF!+#REF!+#REF!+#REF!+#REF!+#REF!+#REF!+AK444+AM444+AI444</f>
        <v>#REF!</v>
      </c>
    </row>
    <row r="445" spans="1:41" x14ac:dyDescent="0.3">
      <c r="A445" s="98" t="e">
        <f>VLOOKUP(E445,[1]Validation!$G$2:$H$39,2)</f>
        <v>#N/A</v>
      </c>
      <c r="B445" s="98">
        <v>309</v>
      </c>
      <c r="C445" s="98">
        <f>COUNTIF(E:E,E445)</f>
        <v>0</v>
      </c>
      <c r="V445" s="102">
        <f>IFERROR(VLOOKUP(U445,[1]Validation!$A$22:$B$24,2,),0)</f>
        <v>0</v>
      </c>
      <c r="X445" s="102">
        <f>IFERROR(VLOOKUP(W445,[1]Validation!$A$21:$C$24,3,),0)</f>
        <v>0</v>
      </c>
      <c r="Z445" s="102">
        <f>IFERROR(VLOOKUP(Y445,[1]Validation!$A$22:$D$24,4,),0)</f>
        <v>0</v>
      </c>
      <c r="AA445" s="102" t="e">
        <f>#REF!+#REF!</f>
        <v>#REF!</v>
      </c>
      <c r="AB445" s="102">
        <f t="shared" si="24"/>
        <v>0</v>
      </c>
      <c r="AI445" s="98">
        <f t="shared" si="25"/>
        <v>0</v>
      </c>
      <c r="AK445" s="98">
        <f t="shared" si="26"/>
        <v>0</v>
      </c>
      <c r="AM445" s="98">
        <f t="shared" si="27"/>
        <v>0</v>
      </c>
      <c r="AO445" s="98" t="e">
        <f>#REF!+#REF!+#REF!+#REF!+#REF!+#REF!+#REF!+AK445+AM445+AI445</f>
        <v>#REF!</v>
      </c>
    </row>
    <row r="446" spans="1:41" x14ac:dyDescent="0.3">
      <c r="A446" s="98" t="e">
        <f>VLOOKUP(E446,[1]Validation!$G$2:$H$39,2)</f>
        <v>#N/A</v>
      </c>
      <c r="B446" s="98">
        <v>309</v>
      </c>
      <c r="C446" s="98">
        <f>COUNTIF(E:E,E446)</f>
        <v>0</v>
      </c>
      <c r="V446" s="102">
        <f>IFERROR(VLOOKUP(U446,[1]Validation!$A$22:$B$24,2,),0)</f>
        <v>0</v>
      </c>
      <c r="X446" s="102">
        <f>IFERROR(VLOOKUP(W446,[1]Validation!$A$21:$C$24,3,),0)</f>
        <v>0</v>
      </c>
      <c r="Z446" s="102">
        <f>IFERROR(VLOOKUP(Y446,[1]Validation!$A$22:$D$24,4,),0)</f>
        <v>0</v>
      </c>
      <c r="AA446" s="102" t="e">
        <f>#REF!+#REF!</f>
        <v>#REF!</v>
      </c>
      <c r="AB446" s="102">
        <f t="shared" si="24"/>
        <v>0</v>
      </c>
      <c r="AI446" s="98">
        <f t="shared" si="25"/>
        <v>0</v>
      </c>
      <c r="AK446" s="98">
        <f t="shared" si="26"/>
        <v>0</v>
      </c>
      <c r="AM446" s="98">
        <f t="shared" si="27"/>
        <v>0</v>
      </c>
      <c r="AO446" s="98" t="e">
        <f>#REF!+#REF!+#REF!+#REF!+#REF!+#REF!+#REF!+AK446+AM446+AI446</f>
        <v>#REF!</v>
      </c>
    </row>
    <row r="447" spans="1:41" x14ac:dyDescent="0.3">
      <c r="A447" s="98" t="e">
        <f>VLOOKUP(E447,[1]Validation!$G$2:$H$39,2)</f>
        <v>#N/A</v>
      </c>
      <c r="B447" s="98">
        <v>309</v>
      </c>
      <c r="C447" s="98">
        <f>COUNTIF(E:E,E447)</f>
        <v>0</v>
      </c>
      <c r="V447" s="102">
        <f>IFERROR(VLOOKUP(U447,[1]Validation!$A$22:$B$24,2,),0)</f>
        <v>0</v>
      </c>
      <c r="X447" s="102">
        <f>IFERROR(VLOOKUP(W447,[1]Validation!$A$21:$C$24,3,),0)</f>
        <v>0</v>
      </c>
      <c r="Z447" s="102">
        <f>IFERROR(VLOOKUP(Y447,[1]Validation!$A$22:$D$24,4,),0)</f>
        <v>0</v>
      </c>
      <c r="AA447" s="102" t="e">
        <f>#REF!+#REF!</f>
        <v>#REF!</v>
      </c>
      <c r="AB447" s="102">
        <f t="shared" si="24"/>
        <v>0</v>
      </c>
      <c r="AI447" s="98">
        <f t="shared" si="25"/>
        <v>0</v>
      </c>
      <c r="AK447" s="98">
        <f t="shared" si="26"/>
        <v>0</v>
      </c>
      <c r="AM447" s="98">
        <f t="shared" si="27"/>
        <v>0</v>
      </c>
      <c r="AO447" s="98" t="e">
        <f>#REF!+#REF!+#REF!+#REF!+#REF!+#REF!+#REF!+AK447+AM447+AI447</f>
        <v>#REF!</v>
      </c>
    </row>
    <row r="448" spans="1:41" x14ac:dyDescent="0.3">
      <c r="A448" s="98" t="e">
        <f>VLOOKUP(E448,[1]Validation!$G$2:$H$39,2)</f>
        <v>#N/A</v>
      </c>
      <c r="B448" s="98">
        <v>309</v>
      </c>
      <c r="C448" s="98">
        <f>COUNTIF(E:E,E448)</f>
        <v>0</v>
      </c>
      <c r="V448" s="102">
        <f>IFERROR(VLOOKUP(U448,[1]Validation!$A$22:$B$24,2,),0)</f>
        <v>0</v>
      </c>
      <c r="X448" s="102">
        <f>IFERROR(VLOOKUP(W448,[1]Validation!$A$21:$C$24,3,),0)</f>
        <v>0</v>
      </c>
      <c r="Z448" s="102">
        <f>IFERROR(VLOOKUP(Y448,[1]Validation!$A$22:$D$24,4,),0)</f>
        <v>0</v>
      </c>
      <c r="AA448" s="102" t="e">
        <f>#REF!+#REF!</f>
        <v>#REF!</v>
      </c>
      <c r="AB448" s="102">
        <f t="shared" ref="AB448:AB511" si="28">IFERROR(V448+X448+Z448+AA448,0)</f>
        <v>0</v>
      </c>
      <c r="AI448" s="98">
        <f t="shared" ref="AI448:AI511" si="29">COUNTA(AF448:AH448)</f>
        <v>0</v>
      </c>
      <c r="AK448" s="98">
        <f t="shared" ref="AK448:AK511" si="30">COUNTA(AJ448)</f>
        <v>0</v>
      </c>
      <c r="AM448" s="98">
        <f t="shared" ref="AM448:AM511" si="31">COUNTA(AL448)</f>
        <v>0</v>
      </c>
      <c r="AO448" s="98" t="e">
        <f>#REF!+#REF!+#REF!+#REF!+#REF!+#REF!+#REF!+AK448+AM448+AI448</f>
        <v>#REF!</v>
      </c>
    </row>
    <row r="449" spans="1:41" x14ac:dyDescent="0.3">
      <c r="A449" s="98" t="e">
        <f>VLOOKUP(E449,[1]Validation!$G$2:$H$39,2)</f>
        <v>#N/A</v>
      </c>
      <c r="B449" s="98">
        <v>309</v>
      </c>
      <c r="C449" s="98">
        <f>COUNTIF(E:E,E449)</f>
        <v>0</v>
      </c>
      <c r="V449" s="102">
        <f>IFERROR(VLOOKUP(U449,[1]Validation!$A$22:$B$24,2,),0)</f>
        <v>0</v>
      </c>
      <c r="X449" s="102">
        <f>IFERROR(VLOOKUP(W449,[1]Validation!$A$21:$C$24,3,),0)</f>
        <v>0</v>
      </c>
      <c r="Z449" s="102">
        <f>IFERROR(VLOOKUP(Y449,[1]Validation!$A$22:$D$24,4,),0)</f>
        <v>0</v>
      </c>
      <c r="AA449" s="102" t="e">
        <f>#REF!+#REF!</f>
        <v>#REF!</v>
      </c>
      <c r="AB449" s="102">
        <f t="shared" si="28"/>
        <v>0</v>
      </c>
      <c r="AI449" s="98">
        <f t="shared" si="29"/>
        <v>0</v>
      </c>
      <c r="AK449" s="98">
        <f t="shared" si="30"/>
        <v>0</v>
      </c>
      <c r="AM449" s="98">
        <f t="shared" si="31"/>
        <v>0</v>
      </c>
      <c r="AO449" s="98" t="e">
        <f>#REF!+#REF!+#REF!+#REF!+#REF!+#REF!+#REF!+AK449+AM449+AI449</f>
        <v>#REF!</v>
      </c>
    </row>
    <row r="450" spans="1:41" x14ac:dyDescent="0.3">
      <c r="A450" s="98" t="e">
        <f>VLOOKUP(E450,[1]Validation!$G$2:$H$39,2)</f>
        <v>#N/A</v>
      </c>
      <c r="B450" s="98">
        <v>309</v>
      </c>
      <c r="C450" s="98">
        <f>COUNTIF(E:E,E450)</f>
        <v>0</v>
      </c>
      <c r="V450" s="102">
        <f>IFERROR(VLOOKUP(U450,[1]Validation!$A$22:$B$24,2,),0)</f>
        <v>0</v>
      </c>
      <c r="X450" s="102">
        <f>IFERROR(VLOOKUP(W450,[1]Validation!$A$21:$C$24,3,),0)</f>
        <v>0</v>
      </c>
      <c r="Z450" s="102">
        <f>IFERROR(VLOOKUP(Y450,[1]Validation!$A$22:$D$24,4,),0)</f>
        <v>0</v>
      </c>
      <c r="AA450" s="102" t="e">
        <f>#REF!+#REF!</f>
        <v>#REF!</v>
      </c>
      <c r="AB450" s="102">
        <f t="shared" si="28"/>
        <v>0</v>
      </c>
      <c r="AI450" s="98">
        <f t="shared" si="29"/>
        <v>0</v>
      </c>
      <c r="AK450" s="98">
        <f t="shared" si="30"/>
        <v>0</v>
      </c>
      <c r="AM450" s="98">
        <f t="shared" si="31"/>
        <v>0</v>
      </c>
      <c r="AO450" s="98" t="e">
        <f>#REF!+#REF!+#REF!+#REF!+#REF!+#REF!+#REF!+AK450+AM450+AI450</f>
        <v>#REF!</v>
      </c>
    </row>
    <row r="451" spans="1:41" x14ac:dyDescent="0.3">
      <c r="A451" s="98" t="e">
        <f>VLOOKUP(E451,[1]Validation!$G$2:$H$39,2)</f>
        <v>#N/A</v>
      </c>
      <c r="B451" s="98">
        <v>309</v>
      </c>
      <c r="C451" s="98">
        <f>COUNTIF(E:E,E451)</f>
        <v>0</v>
      </c>
      <c r="V451" s="102">
        <f>IFERROR(VLOOKUP(U451,[1]Validation!$A$22:$B$24,2,),0)</f>
        <v>0</v>
      </c>
      <c r="X451" s="102">
        <f>IFERROR(VLOOKUP(W451,[1]Validation!$A$21:$C$24,3,),0)</f>
        <v>0</v>
      </c>
      <c r="Z451" s="102">
        <f>IFERROR(VLOOKUP(Y451,[1]Validation!$A$22:$D$24,4,),0)</f>
        <v>0</v>
      </c>
      <c r="AA451" s="102" t="e">
        <f>#REF!+#REF!</f>
        <v>#REF!</v>
      </c>
      <c r="AB451" s="102">
        <f t="shared" si="28"/>
        <v>0</v>
      </c>
      <c r="AI451" s="98">
        <f t="shared" si="29"/>
        <v>0</v>
      </c>
      <c r="AK451" s="98">
        <f t="shared" si="30"/>
        <v>0</v>
      </c>
      <c r="AM451" s="98">
        <f t="shared" si="31"/>
        <v>0</v>
      </c>
      <c r="AO451" s="98" t="e">
        <f>#REF!+#REF!+#REF!+#REF!+#REF!+#REF!+#REF!+AK451+AM451+AI451</f>
        <v>#REF!</v>
      </c>
    </row>
    <row r="452" spans="1:41" x14ac:dyDescent="0.3">
      <c r="A452" s="98" t="e">
        <f>VLOOKUP(E452,[1]Validation!$G$2:$H$39,2)</f>
        <v>#N/A</v>
      </c>
      <c r="B452" s="98">
        <v>309</v>
      </c>
      <c r="C452" s="98">
        <f>COUNTIF(E:E,E452)</f>
        <v>0</v>
      </c>
      <c r="V452" s="102">
        <f>IFERROR(VLOOKUP(U452,[1]Validation!$A$22:$B$24,2,),0)</f>
        <v>0</v>
      </c>
      <c r="X452" s="102">
        <f>IFERROR(VLOOKUP(W452,[1]Validation!$A$21:$C$24,3,),0)</f>
        <v>0</v>
      </c>
      <c r="Z452" s="102">
        <f>IFERROR(VLOOKUP(Y452,[1]Validation!$A$22:$D$24,4,),0)</f>
        <v>0</v>
      </c>
      <c r="AA452" s="102" t="e">
        <f>#REF!+#REF!</f>
        <v>#REF!</v>
      </c>
      <c r="AB452" s="102">
        <f t="shared" si="28"/>
        <v>0</v>
      </c>
      <c r="AI452" s="98">
        <f t="shared" si="29"/>
        <v>0</v>
      </c>
      <c r="AK452" s="98">
        <f t="shared" si="30"/>
        <v>0</v>
      </c>
      <c r="AM452" s="98">
        <f t="shared" si="31"/>
        <v>0</v>
      </c>
      <c r="AO452" s="98" t="e">
        <f>#REF!+#REF!+#REF!+#REF!+#REF!+#REF!+#REF!+AK452+AM452+AI452</f>
        <v>#REF!</v>
      </c>
    </row>
    <row r="453" spans="1:41" x14ac:dyDescent="0.3">
      <c r="A453" s="98" t="e">
        <f>VLOOKUP(E453,[1]Validation!$G$2:$H$39,2)</f>
        <v>#N/A</v>
      </c>
      <c r="B453" s="98">
        <v>309</v>
      </c>
      <c r="C453" s="98">
        <f>COUNTIF(E:E,E453)</f>
        <v>0</v>
      </c>
      <c r="V453" s="102">
        <f>IFERROR(VLOOKUP(U453,[1]Validation!$A$22:$B$24,2,),0)</f>
        <v>0</v>
      </c>
      <c r="X453" s="102">
        <f>IFERROR(VLOOKUP(W453,[1]Validation!$A$21:$C$24,3,),0)</f>
        <v>0</v>
      </c>
      <c r="Z453" s="102">
        <f>IFERROR(VLOOKUP(Y453,[1]Validation!$A$22:$D$24,4,),0)</f>
        <v>0</v>
      </c>
      <c r="AA453" s="102" t="e">
        <f>#REF!+#REF!</f>
        <v>#REF!</v>
      </c>
      <c r="AB453" s="102">
        <f t="shared" si="28"/>
        <v>0</v>
      </c>
      <c r="AI453" s="98">
        <f t="shared" si="29"/>
        <v>0</v>
      </c>
      <c r="AK453" s="98">
        <f t="shared" si="30"/>
        <v>0</v>
      </c>
      <c r="AM453" s="98">
        <f t="shared" si="31"/>
        <v>0</v>
      </c>
      <c r="AO453" s="98" t="e">
        <f>#REF!+#REF!+#REF!+#REF!+#REF!+#REF!+#REF!+AK453+AM453+AI453</f>
        <v>#REF!</v>
      </c>
    </row>
    <row r="454" spans="1:41" x14ac:dyDescent="0.3">
      <c r="A454" s="98" t="e">
        <f>VLOOKUP(E454,[1]Validation!$G$2:$H$39,2)</f>
        <v>#N/A</v>
      </c>
      <c r="B454" s="98">
        <v>309</v>
      </c>
      <c r="C454" s="98">
        <f>COUNTIF(E:E,E454)</f>
        <v>0</v>
      </c>
      <c r="V454" s="102">
        <f>IFERROR(VLOOKUP(U454,[1]Validation!$A$22:$B$24,2,),0)</f>
        <v>0</v>
      </c>
      <c r="X454" s="102">
        <f>IFERROR(VLOOKUP(W454,[1]Validation!$A$21:$C$24,3,),0)</f>
        <v>0</v>
      </c>
      <c r="Z454" s="102">
        <f>IFERROR(VLOOKUP(Y454,[1]Validation!$A$22:$D$24,4,),0)</f>
        <v>0</v>
      </c>
      <c r="AA454" s="102" t="e">
        <f>#REF!+#REF!</f>
        <v>#REF!</v>
      </c>
      <c r="AB454" s="102">
        <f t="shared" si="28"/>
        <v>0</v>
      </c>
      <c r="AI454" s="98">
        <f t="shared" si="29"/>
        <v>0</v>
      </c>
      <c r="AK454" s="98">
        <f t="shared" si="30"/>
        <v>0</v>
      </c>
      <c r="AM454" s="98">
        <f t="shared" si="31"/>
        <v>0</v>
      </c>
      <c r="AO454" s="98" t="e">
        <f>#REF!+#REF!+#REF!+#REF!+#REF!+#REF!+#REF!+AK454+AM454+AI454</f>
        <v>#REF!</v>
      </c>
    </row>
    <row r="455" spans="1:41" x14ac:dyDescent="0.3">
      <c r="A455" s="98" t="e">
        <f>VLOOKUP(E455,[1]Validation!$G$2:$H$39,2)</f>
        <v>#N/A</v>
      </c>
      <c r="B455" s="98">
        <v>309</v>
      </c>
      <c r="C455" s="98">
        <f>COUNTIF(E:E,E455)</f>
        <v>0</v>
      </c>
      <c r="V455" s="102">
        <f>IFERROR(VLOOKUP(U455,[1]Validation!$A$22:$B$24,2,),0)</f>
        <v>0</v>
      </c>
      <c r="X455" s="102">
        <f>IFERROR(VLOOKUP(W455,[1]Validation!$A$21:$C$24,3,),0)</f>
        <v>0</v>
      </c>
      <c r="Z455" s="102">
        <f>IFERROR(VLOOKUP(Y455,[1]Validation!$A$22:$D$24,4,),0)</f>
        <v>0</v>
      </c>
      <c r="AA455" s="102" t="e">
        <f>#REF!+#REF!</f>
        <v>#REF!</v>
      </c>
      <c r="AB455" s="102">
        <f t="shared" si="28"/>
        <v>0</v>
      </c>
      <c r="AI455" s="98">
        <f t="shared" si="29"/>
        <v>0</v>
      </c>
      <c r="AK455" s="98">
        <f t="shared" si="30"/>
        <v>0</v>
      </c>
      <c r="AM455" s="98">
        <f t="shared" si="31"/>
        <v>0</v>
      </c>
      <c r="AO455" s="98" t="e">
        <f>#REF!+#REF!+#REF!+#REF!+#REF!+#REF!+#REF!+AK455+AM455+AI455</f>
        <v>#REF!</v>
      </c>
    </row>
    <row r="456" spans="1:41" x14ac:dyDescent="0.3">
      <c r="A456" s="98" t="e">
        <f>VLOOKUP(E456,[1]Validation!$G$2:$H$39,2)</f>
        <v>#N/A</v>
      </c>
      <c r="B456" s="98">
        <v>309</v>
      </c>
      <c r="C456" s="98">
        <f>COUNTIF(E:E,E456)</f>
        <v>0</v>
      </c>
      <c r="V456" s="102">
        <f>IFERROR(VLOOKUP(U456,[1]Validation!$A$22:$B$24,2,),0)</f>
        <v>0</v>
      </c>
      <c r="X456" s="102">
        <f>IFERROR(VLOOKUP(W456,[1]Validation!$A$21:$C$24,3,),0)</f>
        <v>0</v>
      </c>
      <c r="Z456" s="102">
        <f>IFERROR(VLOOKUP(Y456,[1]Validation!$A$22:$D$24,4,),0)</f>
        <v>0</v>
      </c>
      <c r="AA456" s="102" t="e">
        <f>#REF!+#REF!</f>
        <v>#REF!</v>
      </c>
      <c r="AB456" s="102">
        <f t="shared" si="28"/>
        <v>0</v>
      </c>
      <c r="AI456" s="98">
        <f t="shared" si="29"/>
        <v>0</v>
      </c>
      <c r="AK456" s="98">
        <f t="shared" si="30"/>
        <v>0</v>
      </c>
      <c r="AM456" s="98">
        <f t="shared" si="31"/>
        <v>0</v>
      </c>
      <c r="AO456" s="98" t="e">
        <f>#REF!+#REF!+#REF!+#REF!+#REF!+#REF!+#REF!+AK456+AM456+AI456</f>
        <v>#REF!</v>
      </c>
    </row>
    <row r="457" spans="1:41" x14ac:dyDescent="0.3">
      <c r="A457" s="98" t="e">
        <f>VLOOKUP(E457,[1]Validation!$G$2:$H$39,2)</f>
        <v>#N/A</v>
      </c>
      <c r="B457" s="98">
        <v>309</v>
      </c>
      <c r="C457" s="98">
        <f>COUNTIF(E:E,E457)</f>
        <v>0</v>
      </c>
      <c r="V457" s="102">
        <f>IFERROR(VLOOKUP(U457,[1]Validation!$A$22:$B$24,2,),0)</f>
        <v>0</v>
      </c>
      <c r="X457" s="102">
        <f>IFERROR(VLOOKUP(W457,[1]Validation!$A$21:$C$24,3,),0)</f>
        <v>0</v>
      </c>
      <c r="Z457" s="102">
        <f>IFERROR(VLOOKUP(Y457,[1]Validation!$A$22:$D$24,4,),0)</f>
        <v>0</v>
      </c>
      <c r="AA457" s="102" t="e">
        <f>#REF!+#REF!</f>
        <v>#REF!</v>
      </c>
      <c r="AB457" s="102">
        <f t="shared" si="28"/>
        <v>0</v>
      </c>
      <c r="AI457" s="98">
        <f t="shared" si="29"/>
        <v>0</v>
      </c>
      <c r="AK457" s="98">
        <f t="shared" si="30"/>
        <v>0</v>
      </c>
      <c r="AM457" s="98">
        <f t="shared" si="31"/>
        <v>0</v>
      </c>
      <c r="AO457" s="98" t="e">
        <f>#REF!+#REF!+#REF!+#REF!+#REF!+#REF!+#REF!+AK457+AM457+AI457</f>
        <v>#REF!</v>
      </c>
    </row>
    <row r="458" spans="1:41" x14ac:dyDescent="0.3">
      <c r="A458" s="98" t="e">
        <f>VLOOKUP(E458,[1]Validation!$G$2:$H$39,2)</f>
        <v>#N/A</v>
      </c>
      <c r="B458" s="98">
        <v>309</v>
      </c>
      <c r="C458" s="98">
        <f>COUNTIF(E:E,E458)</f>
        <v>0</v>
      </c>
      <c r="V458" s="102">
        <f>IFERROR(VLOOKUP(U458,[1]Validation!$A$22:$B$24,2,),0)</f>
        <v>0</v>
      </c>
      <c r="X458" s="102">
        <f>IFERROR(VLOOKUP(W458,[1]Validation!$A$21:$C$24,3,),0)</f>
        <v>0</v>
      </c>
      <c r="Z458" s="102">
        <f>IFERROR(VLOOKUP(Y458,[1]Validation!$A$22:$D$24,4,),0)</f>
        <v>0</v>
      </c>
      <c r="AA458" s="102" t="e">
        <f>#REF!+#REF!</f>
        <v>#REF!</v>
      </c>
      <c r="AB458" s="102">
        <f t="shared" si="28"/>
        <v>0</v>
      </c>
      <c r="AI458" s="98">
        <f t="shared" si="29"/>
        <v>0</v>
      </c>
      <c r="AK458" s="98">
        <f t="shared" si="30"/>
        <v>0</v>
      </c>
      <c r="AM458" s="98">
        <f t="shared" si="31"/>
        <v>0</v>
      </c>
      <c r="AO458" s="98" t="e">
        <f>#REF!+#REF!+#REF!+#REF!+#REF!+#REF!+#REF!+AK458+AM458+AI458</f>
        <v>#REF!</v>
      </c>
    </row>
    <row r="459" spans="1:41" x14ac:dyDescent="0.3">
      <c r="A459" s="98" t="e">
        <f>VLOOKUP(E459,[1]Validation!$G$2:$H$39,2)</f>
        <v>#N/A</v>
      </c>
      <c r="B459" s="98">
        <v>309</v>
      </c>
      <c r="C459" s="98">
        <f>COUNTIF(E:E,E459)</f>
        <v>0</v>
      </c>
      <c r="V459" s="102">
        <f>IFERROR(VLOOKUP(U459,[1]Validation!$A$22:$B$24,2,),0)</f>
        <v>0</v>
      </c>
      <c r="X459" s="102">
        <f>IFERROR(VLOOKUP(W459,[1]Validation!$A$21:$C$24,3,),0)</f>
        <v>0</v>
      </c>
      <c r="Z459" s="102">
        <f>IFERROR(VLOOKUP(Y459,[1]Validation!$A$22:$D$24,4,),0)</f>
        <v>0</v>
      </c>
      <c r="AA459" s="102" t="e">
        <f>#REF!+#REF!</f>
        <v>#REF!</v>
      </c>
      <c r="AB459" s="102">
        <f t="shared" si="28"/>
        <v>0</v>
      </c>
      <c r="AI459" s="98">
        <f t="shared" si="29"/>
        <v>0</v>
      </c>
      <c r="AK459" s="98">
        <f t="shared" si="30"/>
        <v>0</v>
      </c>
      <c r="AM459" s="98">
        <f t="shared" si="31"/>
        <v>0</v>
      </c>
      <c r="AO459" s="98" t="e">
        <f>#REF!+#REF!+#REF!+#REF!+#REF!+#REF!+#REF!+AK459+AM459+AI459</f>
        <v>#REF!</v>
      </c>
    </row>
    <row r="460" spans="1:41" x14ac:dyDescent="0.3">
      <c r="A460" s="98" t="e">
        <f>VLOOKUP(E460,[1]Validation!$G$2:$H$39,2)</f>
        <v>#N/A</v>
      </c>
      <c r="B460" s="98">
        <v>309</v>
      </c>
      <c r="C460" s="98">
        <f>COUNTIF(E:E,E460)</f>
        <v>0</v>
      </c>
      <c r="V460" s="102">
        <f>IFERROR(VLOOKUP(U460,[1]Validation!$A$22:$B$24,2,),0)</f>
        <v>0</v>
      </c>
      <c r="X460" s="102">
        <f>IFERROR(VLOOKUP(W460,[1]Validation!$A$21:$C$24,3,),0)</f>
        <v>0</v>
      </c>
      <c r="Z460" s="102">
        <f>IFERROR(VLOOKUP(Y460,[1]Validation!$A$22:$D$24,4,),0)</f>
        <v>0</v>
      </c>
      <c r="AA460" s="102" t="e">
        <f>#REF!+#REF!</f>
        <v>#REF!</v>
      </c>
      <c r="AB460" s="102">
        <f t="shared" si="28"/>
        <v>0</v>
      </c>
      <c r="AI460" s="98">
        <f t="shared" si="29"/>
        <v>0</v>
      </c>
      <c r="AK460" s="98">
        <f t="shared" si="30"/>
        <v>0</v>
      </c>
      <c r="AM460" s="98">
        <f t="shared" si="31"/>
        <v>0</v>
      </c>
      <c r="AO460" s="98" t="e">
        <f>#REF!+#REF!+#REF!+#REF!+#REF!+#REF!+#REF!+AK460+AM460+AI460</f>
        <v>#REF!</v>
      </c>
    </row>
    <row r="461" spans="1:41" x14ac:dyDescent="0.3">
      <c r="A461" s="98" t="e">
        <f>VLOOKUP(E461,[1]Validation!$G$2:$H$39,2)</f>
        <v>#N/A</v>
      </c>
      <c r="B461" s="98">
        <v>309</v>
      </c>
      <c r="C461" s="98">
        <f>COUNTIF(E:E,E461)</f>
        <v>0</v>
      </c>
      <c r="V461" s="102">
        <f>IFERROR(VLOOKUP(U461,[1]Validation!$A$22:$B$24,2,),0)</f>
        <v>0</v>
      </c>
      <c r="X461" s="102">
        <f>IFERROR(VLOOKUP(W461,[1]Validation!$A$21:$C$24,3,),0)</f>
        <v>0</v>
      </c>
      <c r="Z461" s="102">
        <f>IFERROR(VLOOKUP(Y461,[1]Validation!$A$22:$D$24,4,),0)</f>
        <v>0</v>
      </c>
      <c r="AA461" s="102" t="e">
        <f>#REF!+#REF!</f>
        <v>#REF!</v>
      </c>
      <c r="AB461" s="102">
        <f t="shared" si="28"/>
        <v>0</v>
      </c>
      <c r="AI461" s="98">
        <f t="shared" si="29"/>
        <v>0</v>
      </c>
      <c r="AK461" s="98">
        <f t="shared" si="30"/>
        <v>0</v>
      </c>
      <c r="AM461" s="98">
        <f t="shared" si="31"/>
        <v>0</v>
      </c>
      <c r="AO461" s="98" t="e">
        <f>#REF!+#REF!+#REF!+#REF!+#REF!+#REF!+#REF!+AK461+AM461+AI461</f>
        <v>#REF!</v>
      </c>
    </row>
    <row r="462" spans="1:41" x14ac:dyDescent="0.3">
      <c r="A462" s="98" t="e">
        <f>VLOOKUP(E462,[1]Validation!$G$2:$H$39,2)</f>
        <v>#N/A</v>
      </c>
      <c r="B462" s="98">
        <v>309</v>
      </c>
      <c r="C462" s="98">
        <f>COUNTIF(E:E,E462)</f>
        <v>0</v>
      </c>
      <c r="V462" s="102">
        <f>IFERROR(VLOOKUP(U462,[1]Validation!$A$22:$B$24,2,),0)</f>
        <v>0</v>
      </c>
      <c r="X462" s="102">
        <f>IFERROR(VLOOKUP(W462,[1]Validation!$A$21:$C$24,3,),0)</f>
        <v>0</v>
      </c>
      <c r="Z462" s="102">
        <f>IFERROR(VLOOKUP(Y462,[1]Validation!$A$22:$D$24,4,),0)</f>
        <v>0</v>
      </c>
      <c r="AA462" s="102" t="e">
        <f>#REF!+#REF!</f>
        <v>#REF!</v>
      </c>
      <c r="AB462" s="102">
        <f t="shared" si="28"/>
        <v>0</v>
      </c>
      <c r="AI462" s="98">
        <f t="shared" si="29"/>
        <v>0</v>
      </c>
      <c r="AK462" s="98">
        <f t="shared" si="30"/>
        <v>0</v>
      </c>
      <c r="AM462" s="98">
        <f t="shared" si="31"/>
        <v>0</v>
      </c>
      <c r="AO462" s="98" t="e">
        <f>#REF!+#REF!+#REF!+#REF!+#REF!+#REF!+#REF!+AK462+AM462+AI462</f>
        <v>#REF!</v>
      </c>
    </row>
    <row r="463" spans="1:41" x14ac:dyDescent="0.3">
      <c r="A463" s="98" t="e">
        <f>VLOOKUP(E463,[1]Validation!$G$2:$H$39,2)</f>
        <v>#N/A</v>
      </c>
      <c r="B463" s="98">
        <v>309</v>
      </c>
      <c r="C463" s="98">
        <f>COUNTIF(E:E,E463)</f>
        <v>0</v>
      </c>
      <c r="V463" s="102">
        <f>IFERROR(VLOOKUP(U463,[1]Validation!$A$22:$B$24,2,),0)</f>
        <v>0</v>
      </c>
      <c r="X463" s="102">
        <f>IFERROR(VLOOKUP(W463,[1]Validation!$A$21:$C$24,3,),0)</f>
        <v>0</v>
      </c>
      <c r="Z463" s="102">
        <f>IFERROR(VLOOKUP(Y463,[1]Validation!$A$22:$D$24,4,),0)</f>
        <v>0</v>
      </c>
      <c r="AA463" s="102" t="e">
        <f>#REF!+#REF!</f>
        <v>#REF!</v>
      </c>
      <c r="AB463" s="102">
        <f t="shared" si="28"/>
        <v>0</v>
      </c>
      <c r="AI463" s="98">
        <f t="shared" si="29"/>
        <v>0</v>
      </c>
      <c r="AK463" s="98">
        <f t="shared" si="30"/>
        <v>0</v>
      </c>
      <c r="AM463" s="98">
        <f t="shared" si="31"/>
        <v>0</v>
      </c>
      <c r="AO463" s="98" t="e">
        <f>#REF!+#REF!+#REF!+#REF!+#REF!+#REF!+#REF!+AK463+AM463+AI463</f>
        <v>#REF!</v>
      </c>
    </row>
    <row r="464" spans="1:41" x14ac:dyDescent="0.3">
      <c r="A464" s="98" t="e">
        <f>VLOOKUP(E464,[1]Validation!$G$2:$H$39,2)</f>
        <v>#N/A</v>
      </c>
      <c r="B464" s="98">
        <v>309</v>
      </c>
      <c r="C464" s="98">
        <f>COUNTIF(E:E,E464)</f>
        <v>0</v>
      </c>
      <c r="V464" s="102">
        <f>IFERROR(VLOOKUP(U464,[1]Validation!$A$22:$B$24,2,),0)</f>
        <v>0</v>
      </c>
      <c r="X464" s="102">
        <f>IFERROR(VLOOKUP(W464,[1]Validation!$A$21:$C$24,3,),0)</f>
        <v>0</v>
      </c>
      <c r="Z464" s="102">
        <f>IFERROR(VLOOKUP(Y464,[1]Validation!$A$22:$D$24,4,),0)</f>
        <v>0</v>
      </c>
      <c r="AA464" s="102" t="e">
        <f>#REF!+#REF!</f>
        <v>#REF!</v>
      </c>
      <c r="AB464" s="102">
        <f t="shared" si="28"/>
        <v>0</v>
      </c>
      <c r="AI464" s="98">
        <f t="shared" si="29"/>
        <v>0</v>
      </c>
      <c r="AK464" s="98">
        <f t="shared" si="30"/>
        <v>0</v>
      </c>
      <c r="AM464" s="98">
        <f t="shared" si="31"/>
        <v>0</v>
      </c>
      <c r="AO464" s="98" t="e">
        <f>#REF!+#REF!+#REF!+#REF!+#REF!+#REF!+#REF!+AK464+AM464+AI464</f>
        <v>#REF!</v>
      </c>
    </row>
    <row r="465" spans="1:41" x14ac:dyDescent="0.3">
      <c r="A465" s="98" t="e">
        <f>VLOOKUP(E465,[1]Validation!$G$2:$H$39,2)</f>
        <v>#N/A</v>
      </c>
      <c r="B465" s="98">
        <v>309</v>
      </c>
      <c r="C465" s="98">
        <f>COUNTIF(E:E,E465)</f>
        <v>0</v>
      </c>
      <c r="V465" s="102">
        <f>IFERROR(VLOOKUP(U465,[1]Validation!$A$22:$B$24,2,),0)</f>
        <v>0</v>
      </c>
      <c r="X465" s="102">
        <f>IFERROR(VLOOKUP(W465,[1]Validation!$A$21:$C$24,3,),0)</f>
        <v>0</v>
      </c>
      <c r="Z465" s="102">
        <f>IFERROR(VLOOKUP(Y465,[1]Validation!$A$22:$D$24,4,),0)</f>
        <v>0</v>
      </c>
      <c r="AA465" s="102" t="e">
        <f>#REF!+#REF!</f>
        <v>#REF!</v>
      </c>
      <c r="AB465" s="102">
        <f t="shared" si="28"/>
        <v>0</v>
      </c>
      <c r="AI465" s="98">
        <f t="shared" si="29"/>
        <v>0</v>
      </c>
      <c r="AK465" s="98">
        <f t="shared" si="30"/>
        <v>0</v>
      </c>
      <c r="AM465" s="98">
        <f t="shared" si="31"/>
        <v>0</v>
      </c>
      <c r="AO465" s="98" t="e">
        <f>#REF!+#REF!+#REF!+#REF!+#REF!+#REF!+#REF!+AK465+AM465+AI465</f>
        <v>#REF!</v>
      </c>
    </row>
    <row r="466" spans="1:41" x14ac:dyDescent="0.3">
      <c r="A466" s="98" t="e">
        <f>VLOOKUP(E466,[1]Validation!$G$2:$H$39,2)</f>
        <v>#N/A</v>
      </c>
      <c r="B466" s="98">
        <v>309</v>
      </c>
      <c r="C466" s="98">
        <f>COUNTIF(E:E,E466)</f>
        <v>0</v>
      </c>
      <c r="V466" s="102">
        <f>IFERROR(VLOOKUP(U466,[1]Validation!$A$22:$B$24,2,),0)</f>
        <v>0</v>
      </c>
      <c r="X466" s="102">
        <f>IFERROR(VLOOKUP(W466,[1]Validation!$A$21:$C$24,3,),0)</f>
        <v>0</v>
      </c>
      <c r="Z466" s="102">
        <f>IFERROR(VLOOKUP(Y466,[1]Validation!$A$22:$D$24,4,),0)</f>
        <v>0</v>
      </c>
      <c r="AA466" s="102" t="e">
        <f>#REF!+#REF!</f>
        <v>#REF!</v>
      </c>
      <c r="AB466" s="102">
        <f t="shared" si="28"/>
        <v>0</v>
      </c>
      <c r="AI466" s="98">
        <f t="shared" si="29"/>
        <v>0</v>
      </c>
      <c r="AK466" s="98">
        <f t="shared" si="30"/>
        <v>0</v>
      </c>
      <c r="AM466" s="98">
        <f t="shared" si="31"/>
        <v>0</v>
      </c>
      <c r="AO466" s="98" t="e">
        <f>#REF!+#REF!+#REF!+#REF!+#REF!+#REF!+#REF!+AK466+AM466+AI466</f>
        <v>#REF!</v>
      </c>
    </row>
    <row r="467" spans="1:41" x14ac:dyDescent="0.3">
      <c r="A467" s="98" t="e">
        <f>VLOOKUP(E467,[1]Validation!$G$2:$H$39,2)</f>
        <v>#N/A</v>
      </c>
      <c r="B467" s="98">
        <v>309</v>
      </c>
      <c r="C467" s="98">
        <f>COUNTIF(E:E,E467)</f>
        <v>0</v>
      </c>
      <c r="V467" s="102">
        <f>IFERROR(VLOOKUP(U467,[1]Validation!$A$22:$B$24,2,),0)</f>
        <v>0</v>
      </c>
      <c r="X467" s="102">
        <f>IFERROR(VLOOKUP(W467,[1]Validation!$A$21:$C$24,3,),0)</f>
        <v>0</v>
      </c>
      <c r="Z467" s="102">
        <f>IFERROR(VLOOKUP(Y467,[1]Validation!$A$22:$D$24,4,),0)</f>
        <v>0</v>
      </c>
      <c r="AA467" s="102" t="e">
        <f>#REF!+#REF!</f>
        <v>#REF!</v>
      </c>
      <c r="AB467" s="102">
        <f t="shared" si="28"/>
        <v>0</v>
      </c>
      <c r="AI467" s="98">
        <f t="shared" si="29"/>
        <v>0</v>
      </c>
      <c r="AK467" s="98">
        <f t="shared" si="30"/>
        <v>0</v>
      </c>
      <c r="AM467" s="98">
        <f t="shared" si="31"/>
        <v>0</v>
      </c>
      <c r="AO467" s="98" t="e">
        <f>#REF!+#REF!+#REF!+#REF!+#REF!+#REF!+#REF!+AK467+AM467+AI467</f>
        <v>#REF!</v>
      </c>
    </row>
    <row r="468" spans="1:41" x14ac:dyDescent="0.3">
      <c r="A468" s="98" t="e">
        <f>VLOOKUP(E468,[1]Validation!$G$2:$H$39,2)</f>
        <v>#N/A</v>
      </c>
      <c r="B468" s="98">
        <v>309</v>
      </c>
      <c r="C468" s="98">
        <f>COUNTIF(E:E,E468)</f>
        <v>0</v>
      </c>
      <c r="V468" s="102">
        <f>IFERROR(VLOOKUP(U468,[1]Validation!$A$22:$B$24,2,),0)</f>
        <v>0</v>
      </c>
      <c r="X468" s="102">
        <f>IFERROR(VLOOKUP(W468,[1]Validation!$A$21:$C$24,3,),0)</f>
        <v>0</v>
      </c>
      <c r="Z468" s="102">
        <f>IFERROR(VLOOKUP(Y468,[1]Validation!$A$22:$D$24,4,),0)</f>
        <v>0</v>
      </c>
      <c r="AA468" s="102" t="e">
        <f>#REF!+#REF!</f>
        <v>#REF!</v>
      </c>
      <c r="AB468" s="102">
        <f t="shared" si="28"/>
        <v>0</v>
      </c>
      <c r="AI468" s="98">
        <f t="shared" si="29"/>
        <v>0</v>
      </c>
      <c r="AK468" s="98">
        <f t="shared" si="30"/>
        <v>0</v>
      </c>
      <c r="AM468" s="98">
        <f t="shared" si="31"/>
        <v>0</v>
      </c>
      <c r="AO468" s="98" t="e">
        <f>#REF!+#REF!+#REF!+#REF!+#REF!+#REF!+#REF!+AK468+AM468+AI468</f>
        <v>#REF!</v>
      </c>
    </row>
    <row r="469" spans="1:41" x14ac:dyDescent="0.3">
      <c r="A469" s="98" t="e">
        <f>VLOOKUP(E469,[1]Validation!$G$2:$H$39,2)</f>
        <v>#N/A</v>
      </c>
      <c r="B469" s="98">
        <v>309</v>
      </c>
      <c r="C469" s="98">
        <f>COUNTIF(E:E,E469)</f>
        <v>0</v>
      </c>
      <c r="V469" s="102">
        <f>IFERROR(VLOOKUP(U469,[1]Validation!$A$22:$B$24,2,),0)</f>
        <v>0</v>
      </c>
      <c r="X469" s="102">
        <f>IFERROR(VLOOKUP(W469,[1]Validation!$A$21:$C$24,3,),0)</f>
        <v>0</v>
      </c>
      <c r="Z469" s="102">
        <f>IFERROR(VLOOKUP(Y469,[1]Validation!$A$22:$D$24,4,),0)</f>
        <v>0</v>
      </c>
      <c r="AA469" s="102" t="e">
        <f>#REF!+#REF!</f>
        <v>#REF!</v>
      </c>
      <c r="AB469" s="102">
        <f t="shared" si="28"/>
        <v>0</v>
      </c>
      <c r="AI469" s="98">
        <f t="shared" si="29"/>
        <v>0</v>
      </c>
      <c r="AK469" s="98">
        <f t="shared" si="30"/>
        <v>0</v>
      </c>
      <c r="AM469" s="98">
        <f t="shared" si="31"/>
        <v>0</v>
      </c>
      <c r="AO469" s="98" t="e">
        <f>#REF!+#REF!+#REF!+#REF!+#REF!+#REF!+#REF!+AK469+AM469+AI469</f>
        <v>#REF!</v>
      </c>
    </row>
    <row r="470" spans="1:41" x14ac:dyDescent="0.3">
      <c r="A470" s="98" t="e">
        <f>VLOOKUP(E470,[1]Validation!$G$2:$H$39,2)</f>
        <v>#N/A</v>
      </c>
      <c r="B470" s="98">
        <v>309</v>
      </c>
      <c r="C470" s="98">
        <f>COUNTIF(E:E,E470)</f>
        <v>0</v>
      </c>
      <c r="V470" s="102">
        <f>IFERROR(VLOOKUP(U470,[1]Validation!$A$22:$B$24,2,),0)</f>
        <v>0</v>
      </c>
      <c r="X470" s="102">
        <f>IFERROR(VLOOKUP(W470,[1]Validation!$A$21:$C$24,3,),0)</f>
        <v>0</v>
      </c>
      <c r="Z470" s="102">
        <f>IFERROR(VLOOKUP(Y470,[1]Validation!$A$22:$D$24,4,),0)</f>
        <v>0</v>
      </c>
      <c r="AA470" s="102" t="e">
        <f>#REF!+#REF!</f>
        <v>#REF!</v>
      </c>
      <c r="AB470" s="102">
        <f t="shared" si="28"/>
        <v>0</v>
      </c>
      <c r="AI470" s="98">
        <f t="shared" si="29"/>
        <v>0</v>
      </c>
      <c r="AK470" s="98">
        <f t="shared" si="30"/>
        <v>0</v>
      </c>
      <c r="AM470" s="98">
        <f t="shared" si="31"/>
        <v>0</v>
      </c>
      <c r="AO470" s="98" t="e">
        <f>#REF!+#REF!+#REF!+#REF!+#REF!+#REF!+#REF!+AK470+AM470+AI470</f>
        <v>#REF!</v>
      </c>
    </row>
    <row r="471" spans="1:41" x14ac:dyDescent="0.3">
      <c r="A471" s="98" t="e">
        <f>VLOOKUP(E471,[1]Validation!$G$2:$H$39,2)</f>
        <v>#N/A</v>
      </c>
      <c r="B471" s="98">
        <v>309</v>
      </c>
      <c r="C471" s="98">
        <f>COUNTIF(E:E,E471)</f>
        <v>0</v>
      </c>
      <c r="V471" s="102">
        <f>IFERROR(VLOOKUP(U471,[1]Validation!$A$22:$B$24,2,),0)</f>
        <v>0</v>
      </c>
      <c r="X471" s="102">
        <f>IFERROR(VLOOKUP(W471,[1]Validation!$A$21:$C$24,3,),0)</f>
        <v>0</v>
      </c>
      <c r="Z471" s="102">
        <f>IFERROR(VLOOKUP(Y471,[1]Validation!$A$22:$D$24,4,),0)</f>
        <v>0</v>
      </c>
      <c r="AA471" s="102" t="e">
        <f>#REF!+#REF!</f>
        <v>#REF!</v>
      </c>
      <c r="AB471" s="102">
        <f t="shared" si="28"/>
        <v>0</v>
      </c>
      <c r="AI471" s="98">
        <f t="shared" si="29"/>
        <v>0</v>
      </c>
      <c r="AK471" s="98">
        <f t="shared" si="30"/>
        <v>0</v>
      </c>
      <c r="AM471" s="98">
        <f t="shared" si="31"/>
        <v>0</v>
      </c>
      <c r="AO471" s="98" t="e">
        <f>#REF!+#REF!+#REF!+#REF!+#REF!+#REF!+#REF!+AK471+AM471+AI471</f>
        <v>#REF!</v>
      </c>
    </row>
    <row r="472" spans="1:41" x14ac:dyDescent="0.3">
      <c r="A472" s="98" t="e">
        <f>VLOOKUP(E472,[1]Validation!$G$2:$H$39,2)</f>
        <v>#N/A</v>
      </c>
      <c r="B472" s="98">
        <v>309</v>
      </c>
      <c r="C472" s="98">
        <f>COUNTIF(E:E,E472)</f>
        <v>0</v>
      </c>
      <c r="V472" s="102">
        <f>IFERROR(VLOOKUP(U472,[1]Validation!$A$22:$B$24,2,),0)</f>
        <v>0</v>
      </c>
      <c r="X472" s="102">
        <f>IFERROR(VLOOKUP(W472,[1]Validation!$A$21:$C$24,3,),0)</f>
        <v>0</v>
      </c>
      <c r="Z472" s="102">
        <f>IFERROR(VLOOKUP(Y472,[1]Validation!$A$22:$D$24,4,),0)</f>
        <v>0</v>
      </c>
      <c r="AA472" s="102" t="e">
        <f>#REF!+#REF!</f>
        <v>#REF!</v>
      </c>
      <c r="AB472" s="102">
        <f t="shared" si="28"/>
        <v>0</v>
      </c>
      <c r="AI472" s="98">
        <f t="shared" si="29"/>
        <v>0</v>
      </c>
      <c r="AK472" s="98">
        <f t="shared" si="30"/>
        <v>0</v>
      </c>
      <c r="AM472" s="98">
        <f t="shared" si="31"/>
        <v>0</v>
      </c>
      <c r="AO472" s="98" t="e">
        <f>#REF!+#REF!+#REF!+#REF!+#REF!+#REF!+#REF!+AK472+AM472+AI472</f>
        <v>#REF!</v>
      </c>
    </row>
    <row r="473" spans="1:41" x14ac:dyDescent="0.3">
      <c r="A473" s="98" t="e">
        <f>VLOOKUP(E473,[1]Validation!$G$2:$H$39,2)</f>
        <v>#N/A</v>
      </c>
      <c r="B473" s="98">
        <v>309</v>
      </c>
      <c r="C473" s="98">
        <f>COUNTIF(E:E,E473)</f>
        <v>0</v>
      </c>
      <c r="V473" s="102">
        <f>IFERROR(VLOOKUP(U473,[1]Validation!$A$22:$B$24,2,),0)</f>
        <v>0</v>
      </c>
      <c r="X473" s="102">
        <f>IFERROR(VLOOKUP(W473,[1]Validation!$A$21:$C$24,3,),0)</f>
        <v>0</v>
      </c>
      <c r="Z473" s="102">
        <f>IFERROR(VLOOKUP(Y473,[1]Validation!$A$22:$D$24,4,),0)</f>
        <v>0</v>
      </c>
      <c r="AA473" s="102" t="e">
        <f>#REF!+#REF!</f>
        <v>#REF!</v>
      </c>
      <c r="AB473" s="102">
        <f t="shared" si="28"/>
        <v>0</v>
      </c>
      <c r="AI473" s="98">
        <f t="shared" si="29"/>
        <v>0</v>
      </c>
      <c r="AK473" s="98">
        <f t="shared" si="30"/>
        <v>0</v>
      </c>
      <c r="AM473" s="98">
        <f t="shared" si="31"/>
        <v>0</v>
      </c>
      <c r="AO473" s="98" t="e">
        <f>#REF!+#REF!+#REF!+#REF!+#REF!+#REF!+#REF!+AK473+AM473+AI473</f>
        <v>#REF!</v>
      </c>
    </row>
    <row r="474" spans="1:41" x14ac:dyDescent="0.3">
      <c r="A474" s="98" t="e">
        <f>VLOOKUP(E474,[1]Validation!$G$2:$H$39,2)</f>
        <v>#N/A</v>
      </c>
      <c r="B474" s="98">
        <v>309</v>
      </c>
      <c r="C474" s="98">
        <f>COUNTIF(E:E,E474)</f>
        <v>0</v>
      </c>
      <c r="V474" s="102">
        <f>IFERROR(VLOOKUP(U474,[1]Validation!$A$22:$B$24,2,),0)</f>
        <v>0</v>
      </c>
      <c r="X474" s="102">
        <f>IFERROR(VLOOKUP(W474,[1]Validation!$A$21:$C$24,3,),0)</f>
        <v>0</v>
      </c>
      <c r="Z474" s="102">
        <f>IFERROR(VLOOKUP(Y474,[1]Validation!$A$22:$D$24,4,),0)</f>
        <v>0</v>
      </c>
      <c r="AA474" s="102" t="e">
        <f>#REF!+#REF!</f>
        <v>#REF!</v>
      </c>
      <c r="AB474" s="102">
        <f t="shared" si="28"/>
        <v>0</v>
      </c>
      <c r="AI474" s="98">
        <f t="shared" si="29"/>
        <v>0</v>
      </c>
      <c r="AK474" s="98">
        <f t="shared" si="30"/>
        <v>0</v>
      </c>
      <c r="AM474" s="98">
        <f t="shared" si="31"/>
        <v>0</v>
      </c>
      <c r="AO474" s="98" t="e">
        <f>#REF!+#REF!+#REF!+#REF!+#REF!+#REF!+#REF!+AK474+AM474+AI474</f>
        <v>#REF!</v>
      </c>
    </row>
    <row r="475" spans="1:41" x14ac:dyDescent="0.3">
      <c r="A475" s="98" t="e">
        <f>VLOOKUP(E475,[1]Validation!$G$2:$H$39,2)</f>
        <v>#N/A</v>
      </c>
      <c r="B475" s="98">
        <v>309</v>
      </c>
      <c r="C475" s="98">
        <f>COUNTIF(E:E,E475)</f>
        <v>0</v>
      </c>
      <c r="V475" s="102">
        <f>IFERROR(VLOOKUP(U475,[1]Validation!$A$22:$B$24,2,),0)</f>
        <v>0</v>
      </c>
      <c r="X475" s="102">
        <f>IFERROR(VLOOKUP(W475,[1]Validation!$A$21:$C$24,3,),0)</f>
        <v>0</v>
      </c>
      <c r="Z475" s="102">
        <f>IFERROR(VLOOKUP(Y475,[1]Validation!$A$22:$D$24,4,),0)</f>
        <v>0</v>
      </c>
      <c r="AA475" s="102" t="e">
        <f>#REF!+#REF!</f>
        <v>#REF!</v>
      </c>
      <c r="AB475" s="102">
        <f t="shared" si="28"/>
        <v>0</v>
      </c>
      <c r="AI475" s="98">
        <f t="shared" si="29"/>
        <v>0</v>
      </c>
      <c r="AK475" s="98">
        <f t="shared" si="30"/>
        <v>0</v>
      </c>
      <c r="AM475" s="98">
        <f t="shared" si="31"/>
        <v>0</v>
      </c>
      <c r="AO475" s="98" t="e">
        <f>#REF!+#REF!+#REF!+#REF!+#REF!+#REF!+#REF!+AK475+AM475+AI475</f>
        <v>#REF!</v>
      </c>
    </row>
    <row r="476" spans="1:41" x14ac:dyDescent="0.3">
      <c r="A476" s="98" t="e">
        <f>VLOOKUP(E476,[1]Validation!$G$2:$H$39,2)</f>
        <v>#N/A</v>
      </c>
      <c r="B476" s="98">
        <v>309</v>
      </c>
      <c r="C476" s="98">
        <f>COUNTIF(E:E,E476)</f>
        <v>0</v>
      </c>
      <c r="V476" s="102">
        <f>IFERROR(VLOOKUP(U476,[1]Validation!$A$22:$B$24,2,),0)</f>
        <v>0</v>
      </c>
      <c r="X476" s="102">
        <f>IFERROR(VLOOKUP(W476,[1]Validation!$A$21:$C$24,3,),0)</f>
        <v>0</v>
      </c>
      <c r="Z476" s="102">
        <f>IFERROR(VLOOKUP(Y476,[1]Validation!$A$22:$D$24,4,),0)</f>
        <v>0</v>
      </c>
      <c r="AA476" s="102" t="e">
        <f>#REF!+#REF!</f>
        <v>#REF!</v>
      </c>
      <c r="AB476" s="102">
        <f t="shared" si="28"/>
        <v>0</v>
      </c>
      <c r="AI476" s="98">
        <f t="shared" si="29"/>
        <v>0</v>
      </c>
      <c r="AK476" s="98">
        <f t="shared" si="30"/>
        <v>0</v>
      </c>
      <c r="AM476" s="98">
        <f t="shared" si="31"/>
        <v>0</v>
      </c>
      <c r="AO476" s="98" t="e">
        <f>#REF!+#REF!+#REF!+#REF!+#REF!+#REF!+#REF!+AK476+AM476+AI476</f>
        <v>#REF!</v>
      </c>
    </row>
    <row r="477" spans="1:41" x14ac:dyDescent="0.3">
      <c r="A477" s="98" t="e">
        <f>VLOOKUP(E477,[1]Validation!$G$2:$H$39,2)</f>
        <v>#N/A</v>
      </c>
      <c r="B477" s="98">
        <v>309</v>
      </c>
      <c r="C477" s="98">
        <f>COUNTIF(E:E,E477)</f>
        <v>0</v>
      </c>
      <c r="V477" s="102">
        <f>IFERROR(VLOOKUP(U477,[1]Validation!$A$22:$B$24,2,),0)</f>
        <v>0</v>
      </c>
      <c r="X477" s="102">
        <f>IFERROR(VLOOKUP(W477,[1]Validation!$A$21:$C$24,3,),0)</f>
        <v>0</v>
      </c>
      <c r="Z477" s="102">
        <f>IFERROR(VLOOKUP(Y477,[1]Validation!$A$22:$D$24,4,),0)</f>
        <v>0</v>
      </c>
      <c r="AA477" s="102" t="e">
        <f>#REF!+#REF!</f>
        <v>#REF!</v>
      </c>
      <c r="AB477" s="102">
        <f t="shared" si="28"/>
        <v>0</v>
      </c>
      <c r="AI477" s="98">
        <f t="shared" si="29"/>
        <v>0</v>
      </c>
      <c r="AK477" s="98">
        <f t="shared" si="30"/>
        <v>0</v>
      </c>
      <c r="AM477" s="98">
        <f t="shared" si="31"/>
        <v>0</v>
      </c>
      <c r="AO477" s="98" t="e">
        <f>#REF!+#REF!+#REF!+#REF!+#REF!+#REF!+#REF!+AK477+AM477+AI477</f>
        <v>#REF!</v>
      </c>
    </row>
    <row r="478" spans="1:41" x14ac:dyDescent="0.3">
      <c r="A478" s="98" t="e">
        <f>VLOOKUP(E478,[1]Validation!$G$2:$H$39,2)</f>
        <v>#N/A</v>
      </c>
      <c r="B478" s="98">
        <v>309</v>
      </c>
      <c r="C478" s="98">
        <f>COUNTIF(E:E,E478)</f>
        <v>0</v>
      </c>
      <c r="V478" s="102">
        <f>IFERROR(VLOOKUP(U478,[1]Validation!$A$22:$B$24,2,),0)</f>
        <v>0</v>
      </c>
      <c r="X478" s="102">
        <f>IFERROR(VLOOKUP(W478,[1]Validation!$A$21:$C$24,3,),0)</f>
        <v>0</v>
      </c>
      <c r="Z478" s="102">
        <f>IFERROR(VLOOKUP(Y478,[1]Validation!$A$22:$D$24,4,),0)</f>
        <v>0</v>
      </c>
      <c r="AA478" s="102" t="e">
        <f>#REF!+#REF!</f>
        <v>#REF!</v>
      </c>
      <c r="AB478" s="102">
        <f t="shared" si="28"/>
        <v>0</v>
      </c>
      <c r="AI478" s="98">
        <f t="shared" si="29"/>
        <v>0</v>
      </c>
      <c r="AK478" s="98">
        <f t="shared" si="30"/>
        <v>0</v>
      </c>
      <c r="AM478" s="98">
        <f t="shared" si="31"/>
        <v>0</v>
      </c>
      <c r="AO478" s="98" t="e">
        <f>#REF!+#REF!+#REF!+#REF!+#REF!+#REF!+#REF!+AK478+AM478+AI478</f>
        <v>#REF!</v>
      </c>
    </row>
    <row r="479" spans="1:41" x14ac:dyDescent="0.3">
      <c r="A479" s="98" t="e">
        <f>VLOOKUP(E479,[1]Validation!$G$2:$H$39,2)</f>
        <v>#N/A</v>
      </c>
      <c r="B479" s="98">
        <v>309</v>
      </c>
      <c r="C479" s="98">
        <f>COUNTIF(E:E,E479)</f>
        <v>0</v>
      </c>
      <c r="V479" s="102">
        <f>IFERROR(VLOOKUP(U479,[1]Validation!$A$22:$B$24,2,),0)</f>
        <v>0</v>
      </c>
      <c r="X479" s="102">
        <f>IFERROR(VLOOKUP(W479,[1]Validation!$A$21:$C$24,3,),0)</f>
        <v>0</v>
      </c>
      <c r="Z479" s="102">
        <f>IFERROR(VLOOKUP(Y479,[1]Validation!$A$22:$D$24,4,),0)</f>
        <v>0</v>
      </c>
      <c r="AA479" s="102" t="e">
        <f>#REF!+#REF!</f>
        <v>#REF!</v>
      </c>
      <c r="AB479" s="102">
        <f t="shared" si="28"/>
        <v>0</v>
      </c>
      <c r="AI479" s="98">
        <f t="shared" si="29"/>
        <v>0</v>
      </c>
      <c r="AK479" s="98">
        <f t="shared" si="30"/>
        <v>0</v>
      </c>
      <c r="AM479" s="98">
        <f t="shared" si="31"/>
        <v>0</v>
      </c>
      <c r="AO479" s="98" t="e">
        <f>#REF!+#REF!+#REF!+#REF!+#REF!+#REF!+#REF!+AK479+AM479+AI479</f>
        <v>#REF!</v>
      </c>
    </row>
    <row r="480" spans="1:41" x14ac:dyDescent="0.3">
      <c r="A480" s="98" t="e">
        <f>VLOOKUP(E480,[1]Validation!$G$2:$H$39,2)</f>
        <v>#N/A</v>
      </c>
      <c r="B480" s="98">
        <v>309</v>
      </c>
      <c r="C480" s="98">
        <f>COUNTIF(E:E,E480)</f>
        <v>0</v>
      </c>
      <c r="V480" s="102">
        <f>IFERROR(VLOOKUP(U480,[1]Validation!$A$22:$B$24,2,),0)</f>
        <v>0</v>
      </c>
      <c r="X480" s="102">
        <f>IFERROR(VLOOKUP(W480,[1]Validation!$A$21:$C$24,3,),0)</f>
        <v>0</v>
      </c>
      <c r="Z480" s="102">
        <f>IFERROR(VLOOKUP(Y480,[1]Validation!$A$22:$D$24,4,),0)</f>
        <v>0</v>
      </c>
      <c r="AA480" s="102" t="e">
        <f>#REF!+#REF!</f>
        <v>#REF!</v>
      </c>
      <c r="AB480" s="102">
        <f t="shared" si="28"/>
        <v>0</v>
      </c>
      <c r="AI480" s="98">
        <f t="shared" si="29"/>
        <v>0</v>
      </c>
      <c r="AK480" s="98">
        <f t="shared" si="30"/>
        <v>0</v>
      </c>
      <c r="AM480" s="98">
        <f t="shared" si="31"/>
        <v>0</v>
      </c>
      <c r="AO480" s="98" t="e">
        <f>#REF!+#REF!+#REF!+#REF!+#REF!+#REF!+#REF!+AK480+AM480+AI480</f>
        <v>#REF!</v>
      </c>
    </row>
    <row r="481" spans="1:41" x14ac:dyDescent="0.3">
      <c r="A481" s="98" t="e">
        <f>VLOOKUP(E481,[1]Validation!$G$2:$H$39,2)</f>
        <v>#N/A</v>
      </c>
      <c r="B481" s="98">
        <v>309</v>
      </c>
      <c r="C481" s="98">
        <f>COUNTIF(E:E,E481)</f>
        <v>0</v>
      </c>
      <c r="V481" s="102">
        <f>IFERROR(VLOOKUP(U481,[1]Validation!$A$22:$B$24,2,),0)</f>
        <v>0</v>
      </c>
      <c r="X481" s="102">
        <f>IFERROR(VLOOKUP(W481,[1]Validation!$A$21:$C$24,3,),0)</f>
        <v>0</v>
      </c>
      <c r="Z481" s="102">
        <f>IFERROR(VLOOKUP(Y481,[1]Validation!$A$22:$D$24,4,),0)</f>
        <v>0</v>
      </c>
      <c r="AA481" s="102" t="e">
        <f>#REF!+#REF!</f>
        <v>#REF!</v>
      </c>
      <c r="AB481" s="102">
        <f t="shared" si="28"/>
        <v>0</v>
      </c>
      <c r="AI481" s="98">
        <f t="shared" si="29"/>
        <v>0</v>
      </c>
      <c r="AK481" s="98">
        <f t="shared" si="30"/>
        <v>0</v>
      </c>
      <c r="AM481" s="98">
        <f t="shared" si="31"/>
        <v>0</v>
      </c>
      <c r="AO481" s="98" t="e">
        <f>#REF!+#REF!+#REF!+#REF!+#REF!+#REF!+#REF!+AK481+AM481+AI481</f>
        <v>#REF!</v>
      </c>
    </row>
    <row r="482" spans="1:41" x14ac:dyDescent="0.3">
      <c r="A482" s="98" t="e">
        <f>VLOOKUP(E482,[1]Validation!$G$2:$H$39,2)</f>
        <v>#N/A</v>
      </c>
      <c r="B482" s="98">
        <v>309</v>
      </c>
      <c r="C482" s="98">
        <f>COUNTIF(E:E,E482)</f>
        <v>0</v>
      </c>
      <c r="V482" s="102">
        <f>IFERROR(VLOOKUP(U482,[1]Validation!$A$22:$B$24,2,),0)</f>
        <v>0</v>
      </c>
      <c r="X482" s="102">
        <f>IFERROR(VLOOKUP(W482,[1]Validation!$A$21:$C$24,3,),0)</f>
        <v>0</v>
      </c>
      <c r="Z482" s="102">
        <f>IFERROR(VLOOKUP(Y482,[1]Validation!$A$22:$D$24,4,),0)</f>
        <v>0</v>
      </c>
      <c r="AA482" s="102" t="e">
        <f>#REF!+#REF!</f>
        <v>#REF!</v>
      </c>
      <c r="AB482" s="102">
        <f t="shared" si="28"/>
        <v>0</v>
      </c>
      <c r="AI482" s="98">
        <f t="shared" si="29"/>
        <v>0</v>
      </c>
      <c r="AK482" s="98">
        <f t="shared" si="30"/>
        <v>0</v>
      </c>
      <c r="AM482" s="98">
        <f t="shared" si="31"/>
        <v>0</v>
      </c>
      <c r="AO482" s="98" t="e">
        <f>#REF!+#REF!+#REF!+#REF!+#REF!+#REF!+#REF!+AK482+AM482+AI482</f>
        <v>#REF!</v>
      </c>
    </row>
    <row r="483" spans="1:41" x14ac:dyDescent="0.3">
      <c r="A483" s="98" t="e">
        <f>VLOOKUP(E483,[1]Validation!$G$2:$H$39,2)</f>
        <v>#N/A</v>
      </c>
      <c r="B483" s="98">
        <v>309</v>
      </c>
      <c r="C483" s="98">
        <f>COUNTIF(E:E,E483)</f>
        <v>0</v>
      </c>
      <c r="V483" s="102">
        <f>IFERROR(VLOOKUP(U483,[1]Validation!$A$22:$B$24,2,),0)</f>
        <v>0</v>
      </c>
      <c r="X483" s="102">
        <f>IFERROR(VLOOKUP(W483,[1]Validation!$A$21:$C$24,3,),0)</f>
        <v>0</v>
      </c>
      <c r="Z483" s="102">
        <f>IFERROR(VLOOKUP(Y483,[1]Validation!$A$22:$D$24,4,),0)</f>
        <v>0</v>
      </c>
      <c r="AA483" s="102" t="e">
        <f>#REF!+#REF!</f>
        <v>#REF!</v>
      </c>
      <c r="AB483" s="102">
        <f t="shared" si="28"/>
        <v>0</v>
      </c>
      <c r="AI483" s="98">
        <f t="shared" si="29"/>
        <v>0</v>
      </c>
      <c r="AK483" s="98">
        <f t="shared" si="30"/>
        <v>0</v>
      </c>
      <c r="AM483" s="98">
        <f t="shared" si="31"/>
        <v>0</v>
      </c>
      <c r="AO483" s="98" t="e">
        <f>#REF!+#REF!+#REF!+#REF!+#REF!+#REF!+#REF!+AK483+AM483+AI483</f>
        <v>#REF!</v>
      </c>
    </row>
    <row r="484" spans="1:41" x14ac:dyDescent="0.3">
      <c r="A484" s="98" t="e">
        <f>VLOOKUP(E484,[1]Validation!$G$2:$H$39,2)</f>
        <v>#N/A</v>
      </c>
      <c r="B484" s="98">
        <v>309</v>
      </c>
      <c r="C484" s="98">
        <f>COUNTIF(E:E,E484)</f>
        <v>0</v>
      </c>
      <c r="V484" s="102">
        <f>IFERROR(VLOOKUP(U484,[1]Validation!$A$22:$B$24,2,),0)</f>
        <v>0</v>
      </c>
      <c r="X484" s="102">
        <f>IFERROR(VLOOKUP(W484,[1]Validation!$A$21:$C$24,3,),0)</f>
        <v>0</v>
      </c>
      <c r="Z484" s="102">
        <f>IFERROR(VLOOKUP(Y484,[1]Validation!$A$22:$D$24,4,),0)</f>
        <v>0</v>
      </c>
      <c r="AA484" s="102" t="e">
        <f>#REF!+#REF!</f>
        <v>#REF!</v>
      </c>
      <c r="AB484" s="102">
        <f t="shared" si="28"/>
        <v>0</v>
      </c>
      <c r="AI484" s="98">
        <f t="shared" si="29"/>
        <v>0</v>
      </c>
      <c r="AK484" s="98">
        <f t="shared" si="30"/>
        <v>0</v>
      </c>
      <c r="AM484" s="98">
        <f t="shared" si="31"/>
        <v>0</v>
      </c>
      <c r="AO484" s="98" t="e">
        <f>#REF!+#REF!+#REF!+#REF!+#REF!+#REF!+#REF!+AK484+AM484+AI484</f>
        <v>#REF!</v>
      </c>
    </row>
    <row r="485" spans="1:41" x14ac:dyDescent="0.3">
      <c r="A485" s="98" t="e">
        <f>VLOOKUP(E485,[1]Validation!$G$2:$H$39,2)</f>
        <v>#N/A</v>
      </c>
      <c r="B485" s="98">
        <v>309</v>
      </c>
      <c r="C485" s="98">
        <f>COUNTIF(E:E,E485)</f>
        <v>0</v>
      </c>
      <c r="V485" s="102">
        <f>IFERROR(VLOOKUP(U485,[1]Validation!$A$22:$B$24,2,),0)</f>
        <v>0</v>
      </c>
      <c r="X485" s="102">
        <f>IFERROR(VLOOKUP(W485,[1]Validation!$A$21:$C$24,3,),0)</f>
        <v>0</v>
      </c>
      <c r="Z485" s="102">
        <f>IFERROR(VLOOKUP(Y485,[1]Validation!$A$22:$D$24,4,),0)</f>
        <v>0</v>
      </c>
      <c r="AA485" s="102" t="e">
        <f>#REF!+#REF!</f>
        <v>#REF!</v>
      </c>
      <c r="AB485" s="102">
        <f t="shared" si="28"/>
        <v>0</v>
      </c>
      <c r="AI485" s="98">
        <f t="shared" si="29"/>
        <v>0</v>
      </c>
      <c r="AK485" s="98">
        <f t="shared" si="30"/>
        <v>0</v>
      </c>
      <c r="AM485" s="98">
        <f t="shared" si="31"/>
        <v>0</v>
      </c>
      <c r="AO485" s="98" t="e">
        <f>#REF!+#REF!+#REF!+#REF!+#REF!+#REF!+#REF!+AK485+AM485+AI485</f>
        <v>#REF!</v>
      </c>
    </row>
    <row r="486" spans="1:41" x14ac:dyDescent="0.3">
      <c r="A486" s="98" t="e">
        <f>VLOOKUP(E486,[1]Validation!$G$2:$H$39,2)</f>
        <v>#N/A</v>
      </c>
      <c r="B486" s="98">
        <v>309</v>
      </c>
      <c r="C486" s="98">
        <f>COUNTIF(E:E,E486)</f>
        <v>0</v>
      </c>
      <c r="V486" s="102">
        <f>IFERROR(VLOOKUP(U486,[1]Validation!$A$22:$B$24,2,),0)</f>
        <v>0</v>
      </c>
      <c r="X486" s="102">
        <f>IFERROR(VLOOKUP(W486,[1]Validation!$A$21:$C$24,3,),0)</f>
        <v>0</v>
      </c>
      <c r="Z486" s="102">
        <f>IFERROR(VLOOKUP(Y486,[1]Validation!$A$22:$D$24,4,),0)</f>
        <v>0</v>
      </c>
      <c r="AA486" s="102" t="e">
        <f>#REF!+#REF!</f>
        <v>#REF!</v>
      </c>
      <c r="AB486" s="102">
        <f t="shared" si="28"/>
        <v>0</v>
      </c>
      <c r="AI486" s="98">
        <f t="shared" si="29"/>
        <v>0</v>
      </c>
      <c r="AK486" s="98">
        <f t="shared" si="30"/>
        <v>0</v>
      </c>
      <c r="AM486" s="98">
        <f t="shared" si="31"/>
        <v>0</v>
      </c>
      <c r="AO486" s="98" t="e">
        <f>#REF!+#REF!+#REF!+#REF!+#REF!+#REF!+#REF!+AK486+AM486+AI486</f>
        <v>#REF!</v>
      </c>
    </row>
    <row r="487" spans="1:41" x14ac:dyDescent="0.3">
      <c r="A487" s="98" t="e">
        <f>VLOOKUP(E487,[1]Validation!$G$2:$H$39,2)</f>
        <v>#N/A</v>
      </c>
      <c r="B487" s="98">
        <v>309</v>
      </c>
      <c r="C487" s="98">
        <f>COUNTIF(E:E,E487)</f>
        <v>0</v>
      </c>
      <c r="V487" s="102">
        <f>IFERROR(VLOOKUP(U487,[1]Validation!$A$22:$B$24,2,),0)</f>
        <v>0</v>
      </c>
      <c r="X487" s="102">
        <f>IFERROR(VLOOKUP(W487,[1]Validation!$A$21:$C$24,3,),0)</f>
        <v>0</v>
      </c>
      <c r="Z487" s="102">
        <f>IFERROR(VLOOKUP(Y487,[1]Validation!$A$22:$D$24,4,),0)</f>
        <v>0</v>
      </c>
      <c r="AA487" s="102" t="e">
        <f>#REF!+#REF!</f>
        <v>#REF!</v>
      </c>
      <c r="AB487" s="102">
        <f t="shared" si="28"/>
        <v>0</v>
      </c>
      <c r="AI487" s="98">
        <f t="shared" si="29"/>
        <v>0</v>
      </c>
      <c r="AK487" s="98">
        <f t="shared" si="30"/>
        <v>0</v>
      </c>
      <c r="AM487" s="98">
        <f t="shared" si="31"/>
        <v>0</v>
      </c>
      <c r="AO487" s="98" t="e">
        <f>#REF!+#REF!+#REF!+#REF!+#REF!+#REF!+#REF!+AK487+AM487+AI487</f>
        <v>#REF!</v>
      </c>
    </row>
    <row r="488" spans="1:41" x14ac:dyDescent="0.3">
      <c r="A488" s="98" t="e">
        <f>VLOOKUP(E488,[1]Validation!$G$2:$H$39,2)</f>
        <v>#N/A</v>
      </c>
      <c r="B488" s="98">
        <v>309</v>
      </c>
      <c r="C488" s="98">
        <f>COUNTIF(E:E,E488)</f>
        <v>0</v>
      </c>
      <c r="V488" s="102">
        <f>IFERROR(VLOOKUP(U488,[1]Validation!$A$22:$B$24,2,),0)</f>
        <v>0</v>
      </c>
      <c r="X488" s="102">
        <f>IFERROR(VLOOKUP(W488,[1]Validation!$A$21:$C$24,3,),0)</f>
        <v>0</v>
      </c>
      <c r="Z488" s="102">
        <f>IFERROR(VLOOKUP(Y488,[1]Validation!$A$22:$D$24,4,),0)</f>
        <v>0</v>
      </c>
      <c r="AA488" s="102" t="e">
        <f>#REF!+#REF!</f>
        <v>#REF!</v>
      </c>
      <c r="AB488" s="102">
        <f t="shared" si="28"/>
        <v>0</v>
      </c>
      <c r="AI488" s="98">
        <f t="shared" si="29"/>
        <v>0</v>
      </c>
      <c r="AK488" s="98">
        <f t="shared" si="30"/>
        <v>0</v>
      </c>
      <c r="AM488" s="98">
        <f t="shared" si="31"/>
        <v>0</v>
      </c>
      <c r="AO488" s="98" t="e">
        <f>#REF!+#REF!+#REF!+#REF!+#REF!+#REF!+#REF!+AK488+AM488+AI488</f>
        <v>#REF!</v>
      </c>
    </row>
    <row r="489" spans="1:41" x14ac:dyDescent="0.3">
      <c r="A489" s="98" t="e">
        <f>VLOOKUP(E489,[1]Validation!$G$2:$H$39,2)</f>
        <v>#N/A</v>
      </c>
      <c r="B489" s="98">
        <v>309</v>
      </c>
      <c r="C489" s="98">
        <f>COUNTIF(E:E,E489)</f>
        <v>0</v>
      </c>
      <c r="V489" s="102">
        <f>IFERROR(VLOOKUP(U489,[1]Validation!$A$22:$B$24,2,),0)</f>
        <v>0</v>
      </c>
      <c r="X489" s="102">
        <f>IFERROR(VLOOKUP(W489,[1]Validation!$A$21:$C$24,3,),0)</f>
        <v>0</v>
      </c>
      <c r="Z489" s="102">
        <f>IFERROR(VLOOKUP(Y489,[1]Validation!$A$22:$D$24,4,),0)</f>
        <v>0</v>
      </c>
      <c r="AA489" s="102" t="e">
        <f>#REF!+#REF!</f>
        <v>#REF!</v>
      </c>
      <c r="AB489" s="102">
        <f t="shared" si="28"/>
        <v>0</v>
      </c>
      <c r="AI489" s="98">
        <f t="shared" si="29"/>
        <v>0</v>
      </c>
      <c r="AK489" s="98">
        <f t="shared" si="30"/>
        <v>0</v>
      </c>
      <c r="AM489" s="98">
        <f t="shared" si="31"/>
        <v>0</v>
      </c>
      <c r="AO489" s="98" t="e">
        <f>#REF!+#REF!+#REF!+#REF!+#REF!+#REF!+#REF!+AK489+AM489+AI489</f>
        <v>#REF!</v>
      </c>
    </row>
    <row r="490" spans="1:41" x14ac:dyDescent="0.3">
      <c r="A490" s="98" t="e">
        <f>VLOOKUP(E490,[1]Validation!$G$2:$H$39,2)</f>
        <v>#N/A</v>
      </c>
      <c r="B490" s="98">
        <v>309</v>
      </c>
      <c r="C490" s="98">
        <f>COUNTIF(E:E,E490)</f>
        <v>0</v>
      </c>
      <c r="V490" s="102">
        <f>IFERROR(VLOOKUP(U490,[1]Validation!$A$22:$B$24,2,),0)</f>
        <v>0</v>
      </c>
      <c r="X490" s="102">
        <f>IFERROR(VLOOKUP(W490,[1]Validation!$A$21:$C$24,3,),0)</f>
        <v>0</v>
      </c>
      <c r="Z490" s="102">
        <f>IFERROR(VLOOKUP(Y490,[1]Validation!$A$22:$D$24,4,),0)</f>
        <v>0</v>
      </c>
      <c r="AA490" s="102" t="e">
        <f>#REF!+#REF!</f>
        <v>#REF!</v>
      </c>
      <c r="AB490" s="102">
        <f t="shared" si="28"/>
        <v>0</v>
      </c>
      <c r="AI490" s="98">
        <f t="shared" si="29"/>
        <v>0</v>
      </c>
      <c r="AK490" s="98">
        <f t="shared" si="30"/>
        <v>0</v>
      </c>
      <c r="AM490" s="98">
        <f t="shared" si="31"/>
        <v>0</v>
      </c>
      <c r="AO490" s="98" t="e">
        <f>#REF!+#REF!+#REF!+#REF!+#REF!+#REF!+#REF!+AK490+AM490+AI490</f>
        <v>#REF!</v>
      </c>
    </row>
    <row r="491" spans="1:41" x14ac:dyDescent="0.3">
      <c r="A491" s="98" t="e">
        <f>VLOOKUP(E491,[1]Validation!$G$2:$H$39,2)</f>
        <v>#N/A</v>
      </c>
      <c r="B491" s="98">
        <v>309</v>
      </c>
      <c r="C491" s="98">
        <f>COUNTIF(E:E,E491)</f>
        <v>0</v>
      </c>
      <c r="V491" s="102">
        <f>IFERROR(VLOOKUP(U491,[1]Validation!$A$22:$B$24,2,),0)</f>
        <v>0</v>
      </c>
      <c r="X491" s="102">
        <f>IFERROR(VLOOKUP(W491,[1]Validation!$A$21:$C$24,3,),0)</f>
        <v>0</v>
      </c>
      <c r="Z491" s="102">
        <f>IFERROR(VLOOKUP(Y491,[1]Validation!$A$22:$D$24,4,),0)</f>
        <v>0</v>
      </c>
      <c r="AA491" s="102" t="e">
        <f>#REF!+#REF!</f>
        <v>#REF!</v>
      </c>
      <c r="AB491" s="102">
        <f t="shared" si="28"/>
        <v>0</v>
      </c>
      <c r="AI491" s="98">
        <f t="shared" si="29"/>
        <v>0</v>
      </c>
      <c r="AK491" s="98">
        <f t="shared" si="30"/>
        <v>0</v>
      </c>
      <c r="AM491" s="98">
        <f t="shared" si="31"/>
        <v>0</v>
      </c>
      <c r="AO491" s="98" t="e">
        <f>#REF!+#REF!+#REF!+#REF!+#REF!+#REF!+#REF!+AK491+AM491+AI491</f>
        <v>#REF!</v>
      </c>
    </row>
    <row r="492" spans="1:41" x14ac:dyDescent="0.3">
      <c r="A492" s="98" t="e">
        <f>VLOOKUP(E492,[1]Validation!$G$2:$H$39,2)</f>
        <v>#N/A</v>
      </c>
      <c r="B492" s="98">
        <v>309</v>
      </c>
      <c r="C492" s="98">
        <f>COUNTIF(E:E,E492)</f>
        <v>0</v>
      </c>
      <c r="V492" s="102">
        <f>IFERROR(VLOOKUP(U492,[1]Validation!$A$22:$B$24,2,),0)</f>
        <v>0</v>
      </c>
      <c r="X492" s="102">
        <f>IFERROR(VLOOKUP(W492,[1]Validation!$A$21:$C$24,3,),0)</f>
        <v>0</v>
      </c>
      <c r="Z492" s="102">
        <f>IFERROR(VLOOKUP(Y492,[1]Validation!$A$22:$D$24,4,),0)</f>
        <v>0</v>
      </c>
      <c r="AA492" s="102" t="e">
        <f>#REF!+#REF!</f>
        <v>#REF!</v>
      </c>
      <c r="AB492" s="102">
        <f t="shared" si="28"/>
        <v>0</v>
      </c>
      <c r="AI492" s="98">
        <f t="shared" si="29"/>
        <v>0</v>
      </c>
      <c r="AK492" s="98">
        <f t="shared" si="30"/>
        <v>0</v>
      </c>
      <c r="AM492" s="98">
        <f t="shared" si="31"/>
        <v>0</v>
      </c>
      <c r="AO492" s="98" t="e">
        <f>#REF!+#REF!+#REF!+#REF!+#REF!+#REF!+#REF!+AK492+AM492+AI492</f>
        <v>#REF!</v>
      </c>
    </row>
    <row r="493" spans="1:41" x14ac:dyDescent="0.3">
      <c r="A493" s="98" t="e">
        <f>VLOOKUP(E493,[1]Validation!$G$2:$H$39,2)</f>
        <v>#N/A</v>
      </c>
      <c r="B493" s="98">
        <v>309</v>
      </c>
      <c r="C493" s="98">
        <f>COUNTIF(E:E,E493)</f>
        <v>0</v>
      </c>
      <c r="V493" s="102">
        <f>IFERROR(VLOOKUP(U493,[1]Validation!$A$22:$B$24,2,),0)</f>
        <v>0</v>
      </c>
      <c r="X493" s="102">
        <f>IFERROR(VLOOKUP(W493,[1]Validation!$A$21:$C$24,3,),0)</f>
        <v>0</v>
      </c>
      <c r="Z493" s="102">
        <f>IFERROR(VLOOKUP(Y493,[1]Validation!$A$22:$D$24,4,),0)</f>
        <v>0</v>
      </c>
      <c r="AA493" s="102" t="e">
        <f>#REF!+#REF!</f>
        <v>#REF!</v>
      </c>
      <c r="AB493" s="102">
        <f t="shared" si="28"/>
        <v>0</v>
      </c>
      <c r="AI493" s="98">
        <f t="shared" si="29"/>
        <v>0</v>
      </c>
      <c r="AK493" s="98">
        <f t="shared" si="30"/>
        <v>0</v>
      </c>
      <c r="AM493" s="98">
        <f t="shared" si="31"/>
        <v>0</v>
      </c>
      <c r="AO493" s="98" t="e">
        <f>#REF!+#REF!+#REF!+#REF!+#REF!+#REF!+#REF!+AK493+AM493+AI493</f>
        <v>#REF!</v>
      </c>
    </row>
    <row r="494" spans="1:41" x14ac:dyDescent="0.3">
      <c r="A494" s="98" t="e">
        <f>VLOOKUP(E494,[1]Validation!$G$2:$H$39,2)</f>
        <v>#N/A</v>
      </c>
      <c r="B494" s="98">
        <v>309</v>
      </c>
      <c r="C494" s="98">
        <f>COUNTIF(E:E,E494)</f>
        <v>0</v>
      </c>
      <c r="V494" s="102">
        <f>IFERROR(VLOOKUP(U494,[1]Validation!$A$22:$B$24,2,),0)</f>
        <v>0</v>
      </c>
      <c r="X494" s="102">
        <f>IFERROR(VLOOKUP(W494,[1]Validation!$A$21:$C$24,3,),0)</f>
        <v>0</v>
      </c>
      <c r="Z494" s="102">
        <f>IFERROR(VLOOKUP(Y494,[1]Validation!$A$22:$D$24,4,),0)</f>
        <v>0</v>
      </c>
      <c r="AA494" s="102" t="e">
        <f>#REF!+#REF!</f>
        <v>#REF!</v>
      </c>
      <c r="AB494" s="102">
        <f t="shared" si="28"/>
        <v>0</v>
      </c>
      <c r="AI494" s="98">
        <f t="shared" si="29"/>
        <v>0</v>
      </c>
      <c r="AK494" s="98">
        <f t="shared" si="30"/>
        <v>0</v>
      </c>
      <c r="AM494" s="98">
        <f t="shared" si="31"/>
        <v>0</v>
      </c>
      <c r="AO494" s="98" t="e">
        <f>#REF!+#REF!+#REF!+#REF!+#REF!+#REF!+#REF!+AK494+AM494+AI494</f>
        <v>#REF!</v>
      </c>
    </row>
    <row r="495" spans="1:41" x14ac:dyDescent="0.3">
      <c r="A495" s="98" t="e">
        <f>VLOOKUP(E495,[1]Validation!$G$2:$H$39,2)</f>
        <v>#N/A</v>
      </c>
      <c r="B495" s="98">
        <v>309</v>
      </c>
      <c r="C495" s="98">
        <f>COUNTIF(E:E,E495)</f>
        <v>0</v>
      </c>
      <c r="V495" s="102">
        <f>IFERROR(VLOOKUP(U495,[1]Validation!$A$22:$B$24,2,),0)</f>
        <v>0</v>
      </c>
      <c r="X495" s="102">
        <f>IFERROR(VLOOKUP(W495,[1]Validation!$A$21:$C$24,3,),0)</f>
        <v>0</v>
      </c>
      <c r="Z495" s="102">
        <f>IFERROR(VLOOKUP(Y495,[1]Validation!$A$22:$D$24,4,),0)</f>
        <v>0</v>
      </c>
      <c r="AA495" s="102" t="e">
        <f>#REF!+#REF!</f>
        <v>#REF!</v>
      </c>
      <c r="AB495" s="102">
        <f t="shared" si="28"/>
        <v>0</v>
      </c>
      <c r="AI495" s="98">
        <f t="shared" si="29"/>
        <v>0</v>
      </c>
      <c r="AK495" s="98">
        <f t="shared" si="30"/>
        <v>0</v>
      </c>
      <c r="AM495" s="98">
        <f t="shared" si="31"/>
        <v>0</v>
      </c>
      <c r="AO495" s="98" t="e">
        <f>#REF!+#REF!+#REF!+#REF!+#REF!+#REF!+#REF!+AK495+AM495+AI495</f>
        <v>#REF!</v>
      </c>
    </row>
    <row r="496" spans="1:41" x14ac:dyDescent="0.3">
      <c r="A496" s="98" t="e">
        <f>VLOOKUP(E496,[1]Validation!$G$2:$H$39,2)</f>
        <v>#N/A</v>
      </c>
      <c r="B496" s="98">
        <v>309</v>
      </c>
      <c r="C496" s="98">
        <f>COUNTIF(E:E,E496)</f>
        <v>0</v>
      </c>
      <c r="V496" s="102">
        <f>IFERROR(VLOOKUP(U496,[1]Validation!$A$22:$B$24,2,),0)</f>
        <v>0</v>
      </c>
      <c r="X496" s="102">
        <f>IFERROR(VLOOKUP(W496,[1]Validation!$A$21:$C$24,3,),0)</f>
        <v>0</v>
      </c>
      <c r="Z496" s="102">
        <f>IFERROR(VLOOKUP(Y496,[1]Validation!$A$22:$D$24,4,),0)</f>
        <v>0</v>
      </c>
      <c r="AA496" s="102" t="e">
        <f>#REF!+#REF!</f>
        <v>#REF!</v>
      </c>
      <c r="AB496" s="102">
        <f t="shared" si="28"/>
        <v>0</v>
      </c>
      <c r="AI496" s="98">
        <f t="shared" si="29"/>
        <v>0</v>
      </c>
      <c r="AK496" s="98">
        <f t="shared" si="30"/>
        <v>0</v>
      </c>
      <c r="AM496" s="98">
        <f t="shared" si="31"/>
        <v>0</v>
      </c>
      <c r="AO496" s="98" t="e">
        <f>#REF!+#REF!+#REF!+#REF!+#REF!+#REF!+#REF!+AK496+AM496+AI496</f>
        <v>#REF!</v>
      </c>
    </row>
    <row r="497" spans="1:41" x14ac:dyDescent="0.3">
      <c r="A497" s="98" t="e">
        <f>VLOOKUP(E497,[1]Validation!$G$2:$H$39,2)</f>
        <v>#N/A</v>
      </c>
      <c r="B497" s="98">
        <v>309</v>
      </c>
      <c r="C497" s="98">
        <f>COUNTIF(E:E,E497)</f>
        <v>0</v>
      </c>
      <c r="V497" s="102">
        <f>IFERROR(VLOOKUP(U497,[1]Validation!$A$22:$B$24,2,),0)</f>
        <v>0</v>
      </c>
      <c r="X497" s="102">
        <f>IFERROR(VLOOKUP(W497,[1]Validation!$A$21:$C$24,3,),0)</f>
        <v>0</v>
      </c>
      <c r="Z497" s="102">
        <f>IFERROR(VLOOKUP(Y497,[1]Validation!$A$22:$D$24,4,),0)</f>
        <v>0</v>
      </c>
      <c r="AA497" s="102" t="e">
        <f>#REF!+#REF!</f>
        <v>#REF!</v>
      </c>
      <c r="AB497" s="102">
        <f t="shared" si="28"/>
        <v>0</v>
      </c>
      <c r="AI497" s="98">
        <f t="shared" si="29"/>
        <v>0</v>
      </c>
      <c r="AK497" s="98">
        <f t="shared" si="30"/>
        <v>0</v>
      </c>
      <c r="AM497" s="98">
        <f t="shared" si="31"/>
        <v>0</v>
      </c>
      <c r="AO497" s="98" t="e">
        <f>#REF!+#REF!+#REF!+#REF!+#REF!+#REF!+#REF!+AK497+AM497+AI497</f>
        <v>#REF!</v>
      </c>
    </row>
    <row r="498" spans="1:41" x14ac:dyDescent="0.3">
      <c r="A498" s="98" t="e">
        <f>VLOOKUP(E498,[1]Validation!$G$2:$H$39,2)</f>
        <v>#N/A</v>
      </c>
      <c r="B498" s="98">
        <v>309</v>
      </c>
      <c r="C498" s="98">
        <f>COUNTIF(E:E,E498)</f>
        <v>0</v>
      </c>
      <c r="V498" s="102">
        <f>IFERROR(VLOOKUP(U498,[1]Validation!$A$22:$B$24,2,),0)</f>
        <v>0</v>
      </c>
      <c r="X498" s="102">
        <f>IFERROR(VLOOKUP(W498,[1]Validation!$A$21:$C$24,3,),0)</f>
        <v>0</v>
      </c>
      <c r="Z498" s="102">
        <f>IFERROR(VLOOKUP(Y498,[1]Validation!$A$22:$D$24,4,),0)</f>
        <v>0</v>
      </c>
      <c r="AA498" s="102" t="e">
        <f>#REF!+#REF!</f>
        <v>#REF!</v>
      </c>
      <c r="AB498" s="102">
        <f t="shared" si="28"/>
        <v>0</v>
      </c>
      <c r="AI498" s="98">
        <f t="shared" si="29"/>
        <v>0</v>
      </c>
      <c r="AK498" s="98">
        <f t="shared" si="30"/>
        <v>0</v>
      </c>
      <c r="AM498" s="98">
        <f t="shared" si="31"/>
        <v>0</v>
      </c>
      <c r="AO498" s="98" t="e">
        <f>#REF!+#REF!+#REF!+#REF!+#REF!+#REF!+#REF!+AK498+AM498+AI498</f>
        <v>#REF!</v>
      </c>
    </row>
    <row r="499" spans="1:41" x14ac:dyDescent="0.3">
      <c r="A499" s="98" t="e">
        <f>VLOOKUP(E499,[1]Validation!$G$2:$H$39,2)</f>
        <v>#N/A</v>
      </c>
      <c r="B499" s="98">
        <v>309</v>
      </c>
      <c r="C499" s="98">
        <f>COUNTIF(E:E,E499)</f>
        <v>0</v>
      </c>
      <c r="V499" s="102">
        <f>IFERROR(VLOOKUP(U499,[1]Validation!$A$22:$B$24,2,),0)</f>
        <v>0</v>
      </c>
      <c r="X499" s="102">
        <f>IFERROR(VLOOKUP(W499,[1]Validation!$A$21:$C$24,3,),0)</f>
        <v>0</v>
      </c>
      <c r="Z499" s="102">
        <f>IFERROR(VLOOKUP(Y499,[1]Validation!$A$22:$D$24,4,),0)</f>
        <v>0</v>
      </c>
      <c r="AA499" s="102" t="e">
        <f>#REF!+#REF!</f>
        <v>#REF!</v>
      </c>
      <c r="AB499" s="102">
        <f t="shared" si="28"/>
        <v>0</v>
      </c>
      <c r="AI499" s="98">
        <f t="shared" si="29"/>
        <v>0</v>
      </c>
      <c r="AK499" s="98">
        <f t="shared" si="30"/>
        <v>0</v>
      </c>
      <c r="AM499" s="98">
        <f t="shared" si="31"/>
        <v>0</v>
      </c>
      <c r="AO499" s="98" t="e">
        <f>#REF!+#REF!+#REF!+#REF!+#REF!+#REF!+#REF!+AK499+AM499+AI499</f>
        <v>#REF!</v>
      </c>
    </row>
    <row r="500" spans="1:41" x14ac:dyDescent="0.3">
      <c r="A500" s="98" t="e">
        <f>VLOOKUP(E500,[1]Validation!$G$2:$H$39,2)</f>
        <v>#N/A</v>
      </c>
      <c r="B500" s="98">
        <v>309</v>
      </c>
      <c r="C500" s="98">
        <f>COUNTIF(E:E,E500)</f>
        <v>0</v>
      </c>
      <c r="V500" s="102">
        <f>IFERROR(VLOOKUP(U500,[1]Validation!$A$22:$B$24,2,),0)</f>
        <v>0</v>
      </c>
      <c r="X500" s="102">
        <f>IFERROR(VLOOKUP(W500,[1]Validation!$A$21:$C$24,3,),0)</f>
        <v>0</v>
      </c>
      <c r="Z500" s="102">
        <f>IFERROR(VLOOKUP(Y500,[1]Validation!$A$22:$D$24,4,),0)</f>
        <v>0</v>
      </c>
      <c r="AA500" s="102" t="e">
        <f>#REF!+#REF!</f>
        <v>#REF!</v>
      </c>
      <c r="AB500" s="102">
        <f t="shared" si="28"/>
        <v>0</v>
      </c>
      <c r="AI500" s="98">
        <f t="shared" si="29"/>
        <v>0</v>
      </c>
      <c r="AK500" s="98">
        <f t="shared" si="30"/>
        <v>0</v>
      </c>
      <c r="AM500" s="98">
        <f t="shared" si="31"/>
        <v>0</v>
      </c>
      <c r="AO500" s="98" t="e">
        <f>#REF!+#REF!+#REF!+#REF!+#REF!+#REF!+#REF!+AK500+AM500+AI500</f>
        <v>#REF!</v>
      </c>
    </row>
    <row r="501" spans="1:41" x14ac:dyDescent="0.3">
      <c r="A501" s="98" t="e">
        <f>VLOOKUP(E501,[1]Validation!$G$2:$H$39,2)</f>
        <v>#N/A</v>
      </c>
      <c r="B501" s="98">
        <v>309</v>
      </c>
      <c r="C501" s="98">
        <f>COUNTIF(E:E,E501)</f>
        <v>0</v>
      </c>
      <c r="V501" s="102">
        <f>IFERROR(VLOOKUP(U501,[1]Validation!$A$22:$B$24,2,),0)</f>
        <v>0</v>
      </c>
      <c r="X501" s="102">
        <f>IFERROR(VLOOKUP(W501,[1]Validation!$A$21:$C$24,3,),0)</f>
        <v>0</v>
      </c>
      <c r="Z501" s="102">
        <f>IFERROR(VLOOKUP(Y501,[1]Validation!$A$22:$D$24,4,),0)</f>
        <v>0</v>
      </c>
      <c r="AA501" s="102" t="e">
        <f>#REF!+#REF!</f>
        <v>#REF!</v>
      </c>
      <c r="AB501" s="102">
        <f t="shared" si="28"/>
        <v>0</v>
      </c>
      <c r="AI501" s="98">
        <f t="shared" si="29"/>
        <v>0</v>
      </c>
      <c r="AK501" s="98">
        <f t="shared" si="30"/>
        <v>0</v>
      </c>
      <c r="AM501" s="98">
        <f t="shared" si="31"/>
        <v>0</v>
      </c>
      <c r="AO501" s="98" t="e">
        <f>#REF!+#REF!+#REF!+#REF!+#REF!+#REF!+#REF!+AK501+AM501+AI501</f>
        <v>#REF!</v>
      </c>
    </row>
    <row r="502" spans="1:41" x14ac:dyDescent="0.3">
      <c r="A502" s="98" t="e">
        <f>VLOOKUP(E502,[1]Validation!$G$2:$H$39,2)</f>
        <v>#N/A</v>
      </c>
      <c r="B502" s="98">
        <v>309</v>
      </c>
      <c r="C502" s="98">
        <f>COUNTIF(E:E,E502)</f>
        <v>0</v>
      </c>
      <c r="V502" s="102">
        <f>IFERROR(VLOOKUP(U502,[1]Validation!$A$22:$B$24,2,),0)</f>
        <v>0</v>
      </c>
      <c r="X502" s="102">
        <f>IFERROR(VLOOKUP(W502,[1]Validation!$A$21:$C$24,3,),0)</f>
        <v>0</v>
      </c>
      <c r="Z502" s="102">
        <f>IFERROR(VLOOKUP(Y502,[1]Validation!$A$22:$D$24,4,),0)</f>
        <v>0</v>
      </c>
      <c r="AA502" s="102" t="e">
        <f>#REF!+#REF!</f>
        <v>#REF!</v>
      </c>
      <c r="AB502" s="102">
        <f t="shared" si="28"/>
        <v>0</v>
      </c>
      <c r="AI502" s="98">
        <f t="shared" si="29"/>
        <v>0</v>
      </c>
      <c r="AK502" s="98">
        <f t="shared" si="30"/>
        <v>0</v>
      </c>
      <c r="AM502" s="98">
        <f t="shared" si="31"/>
        <v>0</v>
      </c>
      <c r="AO502" s="98" t="e">
        <f>#REF!+#REF!+#REF!+#REF!+#REF!+#REF!+#REF!+AK502+AM502+AI502</f>
        <v>#REF!</v>
      </c>
    </row>
    <row r="503" spans="1:41" x14ac:dyDescent="0.3">
      <c r="A503" s="98" t="e">
        <f>VLOOKUP(E503,[1]Validation!$G$2:$H$39,2)</f>
        <v>#N/A</v>
      </c>
      <c r="B503" s="98">
        <v>309</v>
      </c>
      <c r="C503" s="98">
        <f>COUNTIF(E:E,E503)</f>
        <v>0</v>
      </c>
      <c r="V503" s="102">
        <f>IFERROR(VLOOKUP(U503,[1]Validation!$A$22:$B$24,2,),0)</f>
        <v>0</v>
      </c>
      <c r="X503" s="102">
        <f>IFERROR(VLOOKUP(W503,[1]Validation!$A$21:$C$24,3,),0)</f>
        <v>0</v>
      </c>
      <c r="Z503" s="102">
        <f>IFERROR(VLOOKUP(Y503,[1]Validation!$A$22:$D$24,4,),0)</f>
        <v>0</v>
      </c>
      <c r="AA503" s="102" t="e">
        <f>#REF!+#REF!</f>
        <v>#REF!</v>
      </c>
      <c r="AB503" s="102">
        <f t="shared" si="28"/>
        <v>0</v>
      </c>
      <c r="AI503" s="98">
        <f t="shared" si="29"/>
        <v>0</v>
      </c>
      <c r="AK503" s="98">
        <f t="shared" si="30"/>
        <v>0</v>
      </c>
      <c r="AM503" s="98">
        <f t="shared" si="31"/>
        <v>0</v>
      </c>
      <c r="AO503" s="98" t="e">
        <f>#REF!+#REF!+#REF!+#REF!+#REF!+#REF!+#REF!+AK503+AM503+AI503</f>
        <v>#REF!</v>
      </c>
    </row>
    <row r="504" spans="1:41" x14ac:dyDescent="0.3">
      <c r="A504" s="98" t="e">
        <f>VLOOKUP(E504,[1]Validation!$G$2:$H$39,2)</f>
        <v>#N/A</v>
      </c>
      <c r="B504" s="98">
        <v>309</v>
      </c>
      <c r="C504" s="98">
        <f>COUNTIF(E:E,E504)</f>
        <v>0</v>
      </c>
      <c r="V504" s="102">
        <f>IFERROR(VLOOKUP(U504,[1]Validation!$A$22:$B$24,2,),0)</f>
        <v>0</v>
      </c>
      <c r="X504" s="102">
        <f>IFERROR(VLOOKUP(W504,[1]Validation!$A$21:$C$24,3,),0)</f>
        <v>0</v>
      </c>
      <c r="Z504" s="102">
        <f>IFERROR(VLOOKUP(Y504,[1]Validation!$A$22:$D$24,4,),0)</f>
        <v>0</v>
      </c>
      <c r="AA504" s="102" t="e">
        <f>#REF!+#REF!</f>
        <v>#REF!</v>
      </c>
      <c r="AB504" s="102">
        <f t="shared" si="28"/>
        <v>0</v>
      </c>
      <c r="AI504" s="98">
        <f t="shared" si="29"/>
        <v>0</v>
      </c>
      <c r="AK504" s="98">
        <f t="shared" si="30"/>
        <v>0</v>
      </c>
      <c r="AM504" s="98">
        <f t="shared" si="31"/>
        <v>0</v>
      </c>
      <c r="AO504" s="98" t="e">
        <f>#REF!+#REF!+#REF!+#REF!+#REF!+#REF!+#REF!+AK504+AM504+AI504</f>
        <v>#REF!</v>
      </c>
    </row>
    <row r="505" spans="1:41" x14ac:dyDescent="0.3">
      <c r="A505" s="98" t="e">
        <f>VLOOKUP(E505,[1]Validation!$G$2:$H$39,2)</f>
        <v>#N/A</v>
      </c>
      <c r="B505" s="98">
        <v>309</v>
      </c>
      <c r="C505" s="98">
        <f>COUNTIF(E:E,E505)</f>
        <v>0</v>
      </c>
      <c r="V505" s="102">
        <f>IFERROR(VLOOKUP(U505,[1]Validation!$A$22:$B$24,2,),0)</f>
        <v>0</v>
      </c>
      <c r="X505" s="102">
        <f>IFERROR(VLOOKUP(W505,[1]Validation!$A$21:$C$24,3,),0)</f>
        <v>0</v>
      </c>
      <c r="Z505" s="102">
        <f>IFERROR(VLOOKUP(Y505,[1]Validation!$A$22:$D$24,4,),0)</f>
        <v>0</v>
      </c>
      <c r="AA505" s="102" t="e">
        <f>#REF!+#REF!</f>
        <v>#REF!</v>
      </c>
      <c r="AB505" s="102">
        <f t="shared" si="28"/>
        <v>0</v>
      </c>
      <c r="AI505" s="98">
        <f t="shared" si="29"/>
        <v>0</v>
      </c>
      <c r="AK505" s="98">
        <f t="shared" si="30"/>
        <v>0</v>
      </c>
      <c r="AM505" s="98">
        <f t="shared" si="31"/>
        <v>0</v>
      </c>
      <c r="AO505" s="98" t="e">
        <f>#REF!+#REF!+#REF!+#REF!+#REF!+#REF!+#REF!+AK505+AM505+AI505</f>
        <v>#REF!</v>
      </c>
    </row>
    <row r="506" spans="1:41" x14ac:dyDescent="0.3">
      <c r="A506" s="98" t="e">
        <f>VLOOKUP(E506,[1]Validation!$G$2:$H$39,2)</f>
        <v>#N/A</v>
      </c>
      <c r="B506" s="98">
        <v>309</v>
      </c>
      <c r="C506" s="98">
        <f>COUNTIF(E:E,E506)</f>
        <v>0</v>
      </c>
      <c r="V506" s="102">
        <f>IFERROR(VLOOKUP(U506,[1]Validation!$A$22:$B$24,2,),0)</f>
        <v>0</v>
      </c>
      <c r="X506" s="102">
        <f>IFERROR(VLOOKUP(W506,[1]Validation!$A$21:$C$24,3,),0)</f>
        <v>0</v>
      </c>
      <c r="Z506" s="102">
        <f>IFERROR(VLOOKUP(Y506,[1]Validation!$A$22:$D$24,4,),0)</f>
        <v>0</v>
      </c>
      <c r="AA506" s="102" t="e">
        <f>#REF!+#REF!</f>
        <v>#REF!</v>
      </c>
      <c r="AB506" s="102">
        <f t="shared" si="28"/>
        <v>0</v>
      </c>
      <c r="AI506" s="98">
        <f t="shared" si="29"/>
        <v>0</v>
      </c>
      <c r="AK506" s="98">
        <f t="shared" si="30"/>
        <v>0</v>
      </c>
      <c r="AM506" s="98">
        <f t="shared" si="31"/>
        <v>0</v>
      </c>
      <c r="AO506" s="98" t="e">
        <f>#REF!+#REF!+#REF!+#REF!+#REF!+#REF!+#REF!+AK506+AM506+AI506</f>
        <v>#REF!</v>
      </c>
    </row>
    <row r="507" spans="1:41" x14ac:dyDescent="0.3">
      <c r="A507" s="98" t="e">
        <f>VLOOKUP(E507,[1]Validation!$G$2:$H$39,2)</f>
        <v>#N/A</v>
      </c>
      <c r="B507" s="98">
        <v>309</v>
      </c>
      <c r="C507" s="98">
        <f>COUNTIF(E:E,E507)</f>
        <v>0</v>
      </c>
      <c r="V507" s="102">
        <f>IFERROR(VLOOKUP(U507,[1]Validation!$A$22:$B$24,2,),0)</f>
        <v>0</v>
      </c>
      <c r="X507" s="102">
        <f>IFERROR(VLOOKUP(W507,[1]Validation!$A$21:$C$24,3,),0)</f>
        <v>0</v>
      </c>
      <c r="Z507" s="102">
        <f>IFERROR(VLOOKUP(Y507,[1]Validation!$A$22:$D$24,4,),0)</f>
        <v>0</v>
      </c>
      <c r="AA507" s="102" t="e">
        <f>#REF!+#REF!</f>
        <v>#REF!</v>
      </c>
      <c r="AB507" s="102">
        <f t="shared" si="28"/>
        <v>0</v>
      </c>
      <c r="AI507" s="98">
        <f t="shared" si="29"/>
        <v>0</v>
      </c>
      <c r="AK507" s="98">
        <f t="shared" si="30"/>
        <v>0</v>
      </c>
      <c r="AM507" s="98">
        <f t="shared" si="31"/>
        <v>0</v>
      </c>
      <c r="AO507" s="98" t="e">
        <f>#REF!+#REF!+#REF!+#REF!+#REF!+#REF!+#REF!+AK507+AM507+AI507</f>
        <v>#REF!</v>
      </c>
    </row>
    <row r="508" spans="1:41" x14ac:dyDescent="0.3">
      <c r="A508" s="98" t="e">
        <f>VLOOKUP(E508,[1]Validation!$G$2:$H$39,2)</f>
        <v>#N/A</v>
      </c>
      <c r="B508" s="98">
        <v>309</v>
      </c>
      <c r="C508" s="98">
        <f>COUNTIF(E:E,E508)</f>
        <v>0</v>
      </c>
      <c r="V508" s="102">
        <f>IFERROR(VLOOKUP(U508,[1]Validation!$A$22:$B$24,2,),0)</f>
        <v>0</v>
      </c>
      <c r="X508" s="102">
        <f>IFERROR(VLOOKUP(W508,[1]Validation!$A$21:$C$24,3,),0)</f>
        <v>0</v>
      </c>
      <c r="Z508" s="102">
        <f>IFERROR(VLOOKUP(Y508,[1]Validation!$A$22:$D$24,4,),0)</f>
        <v>0</v>
      </c>
      <c r="AA508" s="102" t="e">
        <f>#REF!+#REF!</f>
        <v>#REF!</v>
      </c>
      <c r="AB508" s="102">
        <f t="shared" si="28"/>
        <v>0</v>
      </c>
      <c r="AI508" s="98">
        <f t="shared" si="29"/>
        <v>0</v>
      </c>
      <c r="AK508" s="98">
        <f t="shared" si="30"/>
        <v>0</v>
      </c>
      <c r="AM508" s="98">
        <f t="shared" si="31"/>
        <v>0</v>
      </c>
      <c r="AO508" s="98" t="e">
        <f>#REF!+#REF!+#REF!+#REF!+#REF!+#REF!+#REF!+AK508+AM508+AI508</f>
        <v>#REF!</v>
      </c>
    </row>
    <row r="509" spans="1:41" x14ac:dyDescent="0.3">
      <c r="A509" s="98" t="e">
        <f>VLOOKUP(E509,[1]Validation!$G$2:$H$39,2)</f>
        <v>#N/A</v>
      </c>
      <c r="B509" s="98">
        <v>309</v>
      </c>
      <c r="C509" s="98">
        <f>COUNTIF(E:E,E509)</f>
        <v>0</v>
      </c>
      <c r="V509" s="102">
        <f>IFERROR(VLOOKUP(U509,[1]Validation!$A$22:$B$24,2,),0)</f>
        <v>0</v>
      </c>
      <c r="X509" s="102">
        <f>IFERROR(VLOOKUP(W509,[1]Validation!$A$21:$C$24,3,),0)</f>
        <v>0</v>
      </c>
      <c r="Z509" s="102">
        <f>IFERROR(VLOOKUP(Y509,[1]Validation!$A$22:$D$24,4,),0)</f>
        <v>0</v>
      </c>
      <c r="AA509" s="102" t="e">
        <f>#REF!+#REF!</f>
        <v>#REF!</v>
      </c>
      <c r="AB509" s="102">
        <f t="shared" si="28"/>
        <v>0</v>
      </c>
      <c r="AI509" s="98">
        <f t="shared" si="29"/>
        <v>0</v>
      </c>
      <c r="AK509" s="98">
        <f t="shared" si="30"/>
        <v>0</v>
      </c>
      <c r="AM509" s="98">
        <f t="shared" si="31"/>
        <v>0</v>
      </c>
      <c r="AO509" s="98" t="e">
        <f>#REF!+#REF!+#REF!+#REF!+#REF!+#REF!+#REF!+AK509+AM509+AI509</f>
        <v>#REF!</v>
      </c>
    </row>
    <row r="510" spans="1:41" x14ac:dyDescent="0.3">
      <c r="A510" s="98" t="e">
        <f>VLOOKUP(E510,[1]Validation!$G$2:$H$39,2)</f>
        <v>#N/A</v>
      </c>
      <c r="B510" s="98">
        <v>309</v>
      </c>
      <c r="C510" s="98">
        <f>COUNTIF(E:E,E510)</f>
        <v>0</v>
      </c>
      <c r="V510" s="102">
        <f>IFERROR(VLOOKUP(U510,[1]Validation!$A$22:$B$24,2,),0)</f>
        <v>0</v>
      </c>
      <c r="X510" s="102">
        <f>IFERROR(VLOOKUP(W510,[1]Validation!$A$21:$C$24,3,),0)</f>
        <v>0</v>
      </c>
      <c r="Z510" s="102">
        <f>IFERROR(VLOOKUP(Y510,[1]Validation!$A$22:$D$24,4,),0)</f>
        <v>0</v>
      </c>
      <c r="AA510" s="102" t="e">
        <f>#REF!+#REF!</f>
        <v>#REF!</v>
      </c>
      <c r="AB510" s="102">
        <f t="shared" si="28"/>
        <v>0</v>
      </c>
      <c r="AI510" s="98">
        <f t="shared" si="29"/>
        <v>0</v>
      </c>
      <c r="AK510" s="98">
        <f t="shared" si="30"/>
        <v>0</v>
      </c>
      <c r="AM510" s="98">
        <f t="shared" si="31"/>
        <v>0</v>
      </c>
      <c r="AO510" s="98" t="e">
        <f>#REF!+#REF!+#REF!+#REF!+#REF!+#REF!+#REF!+AK510+AM510+AI510</f>
        <v>#REF!</v>
      </c>
    </row>
    <row r="511" spans="1:41" x14ac:dyDescent="0.3">
      <c r="A511" s="98" t="e">
        <f>VLOOKUP(E511,[1]Validation!$G$2:$H$39,2)</f>
        <v>#N/A</v>
      </c>
      <c r="B511" s="98">
        <v>309</v>
      </c>
      <c r="C511" s="98">
        <f>COUNTIF(E:E,E511)</f>
        <v>0</v>
      </c>
      <c r="V511" s="102">
        <f>IFERROR(VLOOKUP(U511,[1]Validation!$A$22:$B$24,2,),0)</f>
        <v>0</v>
      </c>
      <c r="X511" s="102">
        <f>IFERROR(VLOOKUP(W511,[1]Validation!$A$21:$C$24,3,),0)</f>
        <v>0</v>
      </c>
      <c r="Z511" s="102">
        <f>IFERROR(VLOOKUP(Y511,[1]Validation!$A$22:$D$24,4,),0)</f>
        <v>0</v>
      </c>
      <c r="AA511" s="102" t="e">
        <f>#REF!+#REF!</f>
        <v>#REF!</v>
      </c>
      <c r="AB511" s="102">
        <f t="shared" si="28"/>
        <v>0</v>
      </c>
      <c r="AI511" s="98">
        <f t="shared" si="29"/>
        <v>0</v>
      </c>
      <c r="AK511" s="98">
        <f t="shared" si="30"/>
        <v>0</v>
      </c>
      <c r="AM511" s="98">
        <f t="shared" si="31"/>
        <v>0</v>
      </c>
      <c r="AO511" s="98" t="e">
        <f>#REF!+#REF!+#REF!+#REF!+#REF!+#REF!+#REF!+AK511+AM511+AI511</f>
        <v>#REF!</v>
      </c>
    </row>
    <row r="512" spans="1:41" x14ac:dyDescent="0.3">
      <c r="A512" s="98" t="e">
        <f>VLOOKUP(E512,[1]Validation!$G$2:$H$39,2)</f>
        <v>#N/A</v>
      </c>
      <c r="B512" s="98">
        <v>309</v>
      </c>
      <c r="C512" s="98">
        <f>COUNTIF(E:E,E512)</f>
        <v>0</v>
      </c>
      <c r="V512" s="102">
        <f>IFERROR(VLOOKUP(U512,[1]Validation!$A$22:$B$24,2,),0)</f>
        <v>0</v>
      </c>
      <c r="X512" s="102">
        <f>IFERROR(VLOOKUP(W512,[1]Validation!$A$21:$C$24,3,),0)</f>
        <v>0</v>
      </c>
      <c r="Z512" s="102">
        <f>IFERROR(VLOOKUP(Y512,[1]Validation!$A$22:$D$24,4,),0)</f>
        <v>0</v>
      </c>
      <c r="AA512" s="102" t="e">
        <f>#REF!+#REF!</f>
        <v>#REF!</v>
      </c>
      <c r="AB512" s="102">
        <f t="shared" ref="AB512:AB575" si="32">IFERROR(V512+X512+Z512+AA512,0)</f>
        <v>0</v>
      </c>
      <c r="AI512" s="98">
        <f t="shared" ref="AI512:AI575" si="33">COUNTA(AF512:AH512)</f>
        <v>0</v>
      </c>
      <c r="AK512" s="98">
        <f t="shared" ref="AK512:AK575" si="34">COUNTA(AJ512)</f>
        <v>0</v>
      </c>
      <c r="AM512" s="98">
        <f t="shared" ref="AM512:AM575" si="35">COUNTA(AL512)</f>
        <v>0</v>
      </c>
      <c r="AO512" s="98" t="e">
        <f>#REF!+#REF!+#REF!+#REF!+#REF!+#REF!+#REF!+AK512+AM512+AI512</f>
        <v>#REF!</v>
      </c>
    </row>
    <row r="513" spans="1:41" x14ac:dyDescent="0.3">
      <c r="A513" s="98" t="e">
        <f>VLOOKUP(E513,[1]Validation!$G$2:$H$39,2)</f>
        <v>#N/A</v>
      </c>
      <c r="B513" s="98">
        <v>309</v>
      </c>
      <c r="C513" s="98">
        <f>COUNTIF(E:E,E513)</f>
        <v>0</v>
      </c>
      <c r="V513" s="102">
        <f>IFERROR(VLOOKUP(U513,[1]Validation!$A$22:$B$24,2,),0)</f>
        <v>0</v>
      </c>
      <c r="X513" s="102">
        <f>IFERROR(VLOOKUP(W513,[1]Validation!$A$21:$C$24,3,),0)</f>
        <v>0</v>
      </c>
      <c r="Z513" s="102">
        <f>IFERROR(VLOOKUP(Y513,[1]Validation!$A$22:$D$24,4,),0)</f>
        <v>0</v>
      </c>
      <c r="AA513" s="102" t="e">
        <f>#REF!+#REF!</f>
        <v>#REF!</v>
      </c>
      <c r="AB513" s="102">
        <f t="shared" si="32"/>
        <v>0</v>
      </c>
      <c r="AI513" s="98">
        <f t="shared" si="33"/>
        <v>0</v>
      </c>
      <c r="AK513" s="98">
        <f t="shared" si="34"/>
        <v>0</v>
      </c>
      <c r="AM513" s="98">
        <f t="shared" si="35"/>
        <v>0</v>
      </c>
      <c r="AO513" s="98" t="e">
        <f>#REF!+#REF!+#REF!+#REF!+#REF!+#REF!+#REF!+AK513+AM513+AI513</f>
        <v>#REF!</v>
      </c>
    </row>
    <row r="514" spans="1:41" x14ac:dyDescent="0.3">
      <c r="A514" s="98" t="e">
        <f>VLOOKUP(E514,[1]Validation!$G$2:$H$39,2)</f>
        <v>#N/A</v>
      </c>
      <c r="B514" s="98">
        <v>309</v>
      </c>
      <c r="C514" s="98">
        <f>COUNTIF(E:E,E514)</f>
        <v>0</v>
      </c>
      <c r="V514" s="102">
        <f>IFERROR(VLOOKUP(U514,[1]Validation!$A$22:$B$24,2,),0)</f>
        <v>0</v>
      </c>
      <c r="X514" s="102">
        <f>IFERROR(VLOOKUP(W514,[1]Validation!$A$21:$C$24,3,),0)</f>
        <v>0</v>
      </c>
      <c r="Z514" s="102">
        <f>IFERROR(VLOOKUP(Y514,[1]Validation!$A$22:$D$24,4,),0)</f>
        <v>0</v>
      </c>
      <c r="AA514" s="102" t="e">
        <f>#REF!+#REF!</f>
        <v>#REF!</v>
      </c>
      <c r="AB514" s="102">
        <f t="shared" si="32"/>
        <v>0</v>
      </c>
      <c r="AI514" s="98">
        <f t="shared" si="33"/>
        <v>0</v>
      </c>
      <c r="AK514" s="98">
        <f t="shared" si="34"/>
        <v>0</v>
      </c>
      <c r="AM514" s="98">
        <f t="shared" si="35"/>
        <v>0</v>
      </c>
      <c r="AO514" s="98" t="e">
        <f>#REF!+#REF!+#REF!+#REF!+#REF!+#REF!+#REF!+AK514+AM514+AI514</f>
        <v>#REF!</v>
      </c>
    </row>
    <row r="515" spans="1:41" x14ac:dyDescent="0.3">
      <c r="A515" s="98" t="e">
        <f>VLOOKUP(E515,[1]Validation!$G$2:$H$39,2)</f>
        <v>#N/A</v>
      </c>
      <c r="B515" s="98">
        <v>309</v>
      </c>
      <c r="C515" s="98">
        <f>COUNTIF(E:E,E515)</f>
        <v>0</v>
      </c>
      <c r="V515" s="102">
        <f>IFERROR(VLOOKUP(U515,[1]Validation!$A$22:$B$24,2,),0)</f>
        <v>0</v>
      </c>
      <c r="X515" s="102">
        <f>IFERROR(VLOOKUP(W515,[1]Validation!$A$21:$C$24,3,),0)</f>
        <v>0</v>
      </c>
      <c r="Z515" s="102">
        <f>IFERROR(VLOOKUP(Y515,[1]Validation!$A$22:$D$24,4,),0)</f>
        <v>0</v>
      </c>
      <c r="AA515" s="102" t="e">
        <f>#REF!+#REF!</f>
        <v>#REF!</v>
      </c>
      <c r="AB515" s="102">
        <f t="shared" si="32"/>
        <v>0</v>
      </c>
      <c r="AI515" s="98">
        <f t="shared" si="33"/>
        <v>0</v>
      </c>
      <c r="AK515" s="98">
        <f t="shared" si="34"/>
        <v>0</v>
      </c>
      <c r="AM515" s="98">
        <f t="shared" si="35"/>
        <v>0</v>
      </c>
      <c r="AO515" s="98" t="e">
        <f>#REF!+#REF!+#REF!+#REF!+#REF!+#REF!+#REF!+AK515+AM515+AI515</f>
        <v>#REF!</v>
      </c>
    </row>
    <row r="516" spans="1:41" x14ac:dyDescent="0.3">
      <c r="A516" s="98" t="e">
        <f>VLOOKUP(E516,[1]Validation!$G$2:$H$39,2)</f>
        <v>#N/A</v>
      </c>
      <c r="B516" s="98">
        <v>309</v>
      </c>
      <c r="C516" s="98">
        <f>COUNTIF(E:E,E516)</f>
        <v>0</v>
      </c>
      <c r="V516" s="102">
        <f>IFERROR(VLOOKUP(U516,[1]Validation!$A$22:$B$24,2,),0)</f>
        <v>0</v>
      </c>
      <c r="X516" s="102">
        <f>IFERROR(VLOOKUP(W516,[1]Validation!$A$21:$C$24,3,),0)</f>
        <v>0</v>
      </c>
      <c r="Z516" s="102">
        <f>IFERROR(VLOOKUP(Y516,[1]Validation!$A$22:$D$24,4,),0)</f>
        <v>0</v>
      </c>
      <c r="AA516" s="102" t="e">
        <f>#REF!+#REF!</f>
        <v>#REF!</v>
      </c>
      <c r="AB516" s="102">
        <f t="shared" si="32"/>
        <v>0</v>
      </c>
      <c r="AI516" s="98">
        <f t="shared" si="33"/>
        <v>0</v>
      </c>
      <c r="AK516" s="98">
        <f t="shared" si="34"/>
        <v>0</v>
      </c>
      <c r="AM516" s="98">
        <f t="shared" si="35"/>
        <v>0</v>
      </c>
      <c r="AO516" s="98" t="e">
        <f>#REF!+#REF!+#REF!+#REF!+#REF!+#REF!+#REF!+AK516+AM516+AI516</f>
        <v>#REF!</v>
      </c>
    </row>
    <row r="517" spans="1:41" x14ac:dyDescent="0.3">
      <c r="A517" s="98" t="e">
        <f>VLOOKUP(E517,[1]Validation!$G$2:$H$39,2)</f>
        <v>#N/A</v>
      </c>
      <c r="B517" s="98">
        <v>309</v>
      </c>
      <c r="C517" s="98">
        <f>COUNTIF(E:E,E517)</f>
        <v>0</v>
      </c>
      <c r="V517" s="102">
        <f>IFERROR(VLOOKUP(U517,[1]Validation!$A$22:$B$24,2,),0)</f>
        <v>0</v>
      </c>
      <c r="X517" s="102">
        <f>IFERROR(VLOOKUP(W517,[1]Validation!$A$21:$C$24,3,),0)</f>
        <v>0</v>
      </c>
      <c r="Z517" s="102">
        <f>IFERROR(VLOOKUP(Y517,[1]Validation!$A$22:$D$24,4,),0)</f>
        <v>0</v>
      </c>
      <c r="AA517" s="102" t="e">
        <f>#REF!+#REF!</f>
        <v>#REF!</v>
      </c>
      <c r="AB517" s="102">
        <f t="shared" si="32"/>
        <v>0</v>
      </c>
      <c r="AI517" s="98">
        <f t="shared" si="33"/>
        <v>0</v>
      </c>
      <c r="AK517" s="98">
        <f t="shared" si="34"/>
        <v>0</v>
      </c>
      <c r="AM517" s="98">
        <f t="shared" si="35"/>
        <v>0</v>
      </c>
      <c r="AO517" s="98" t="e">
        <f>#REF!+#REF!+#REF!+#REF!+#REF!+#REF!+#REF!+AK517+AM517+AI517</f>
        <v>#REF!</v>
      </c>
    </row>
    <row r="518" spans="1:41" x14ac:dyDescent="0.3">
      <c r="A518" s="98" t="e">
        <f>VLOOKUP(E518,[1]Validation!$G$2:$H$39,2)</f>
        <v>#N/A</v>
      </c>
      <c r="B518" s="98">
        <v>309</v>
      </c>
      <c r="C518" s="98">
        <f>COUNTIF(E:E,E518)</f>
        <v>0</v>
      </c>
      <c r="V518" s="102">
        <f>IFERROR(VLOOKUP(U518,[1]Validation!$A$22:$B$24,2,),0)</f>
        <v>0</v>
      </c>
      <c r="X518" s="102">
        <f>IFERROR(VLOOKUP(W518,[1]Validation!$A$21:$C$24,3,),0)</f>
        <v>0</v>
      </c>
      <c r="Z518" s="102">
        <f>IFERROR(VLOOKUP(Y518,[1]Validation!$A$22:$D$24,4,),0)</f>
        <v>0</v>
      </c>
      <c r="AA518" s="102" t="e">
        <f>#REF!+#REF!</f>
        <v>#REF!</v>
      </c>
      <c r="AB518" s="102">
        <f t="shared" si="32"/>
        <v>0</v>
      </c>
      <c r="AI518" s="98">
        <f t="shared" si="33"/>
        <v>0</v>
      </c>
      <c r="AK518" s="98">
        <f t="shared" si="34"/>
        <v>0</v>
      </c>
      <c r="AM518" s="98">
        <f t="shared" si="35"/>
        <v>0</v>
      </c>
      <c r="AO518" s="98" t="e">
        <f>#REF!+#REF!+#REF!+#REF!+#REF!+#REF!+#REF!+AK518+AM518+AI518</f>
        <v>#REF!</v>
      </c>
    </row>
    <row r="519" spans="1:41" x14ac:dyDescent="0.3">
      <c r="A519" s="98" t="e">
        <f>VLOOKUP(E519,[1]Validation!$G$2:$H$39,2)</f>
        <v>#N/A</v>
      </c>
      <c r="B519" s="98">
        <v>309</v>
      </c>
      <c r="C519" s="98">
        <f>COUNTIF(E:E,E519)</f>
        <v>0</v>
      </c>
      <c r="V519" s="102">
        <f>IFERROR(VLOOKUP(U519,[1]Validation!$A$22:$B$24,2,),0)</f>
        <v>0</v>
      </c>
      <c r="X519" s="102">
        <f>IFERROR(VLOOKUP(W519,[1]Validation!$A$21:$C$24,3,),0)</f>
        <v>0</v>
      </c>
      <c r="Z519" s="102">
        <f>IFERROR(VLOOKUP(Y519,[1]Validation!$A$22:$D$24,4,),0)</f>
        <v>0</v>
      </c>
      <c r="AA519" s="102" t="e">
        <f>#REF!+#REF!</f>
        <v>#REF!</v>
      </c>
      <c r="AB519" s="102">
        <f t="shared" si="32"/>
        <v>0</v>
      </c>
      <c r="AI519" s="98">
        <f t="shared" si="33"/>
        <v>0</v>
      </c>
      <c r="AK519" s="98">
        <f t="shared" si="34"/>
        <v>0</v>
      </c>
      <c r="AM519" s="98">
        <f t="shared" si="35"/>
        <v>0</v>
      </c>
      <c r="AO519" s="98" t="e">
        <f>#REF!+#REF!+#REF!+#REF!+#REF!+#REF!+#REF!+AK519+AM519+AI519</f>
        <v>#REF!</v>
      </c>
    </row>
    <row r="520" spans="1:41" x14ac:dyDescent="0.3">
      <c r="A520" s="98" t="e">
        <f>VLOOKUP(E520,[1]Validation!$G$2:$H$39,2)</f>
        <v>#N/A</v>
      </c>
      <c r="B520" s="98">
        <v>309</v>
      </c>
      <c r="C520" s="98">
        <f>COUNTIF(E:E,E520)</f>
        <v>0</v>
      </c>
      <c r="V520" s="102">
        <f>IFERROR(VLOOKUP(U520,[1]Validation!$A$22:$B$24,2,),0)</f>
        <v>0</v>
      </c>
      <c r="X520" s="102">
        <f>IFERROR(VLOOKUP(W520,[1]Validation!$A$21:$C$24,3,),0)</f>
        <v>0</v>
      </c>
      <c r="Z520" s="102">
        <f>IFERROR(VLOOKUP(Y520,[1]Validation!$A$22:$D$24,4,),0)</f>
        <v>0</v>
      </c>
      <c r="AA520" s="102" t="e">
        <f>#REF!+#REF!</f>
        <v>#REF!</v>
      </c>
      <c r="AB520" s="102">
        <f t="shared" si="32"/>
        <v>0</v>
      </c>
      <c r="AI520" s="98">
        <f t="shared" si="33"/>
        <v>0</v>
      </c>
      <c r="AK520" s="98">
        <f t="shared" si="34"/>
        <v>0</v>
      </c>
      <c r="AM520" s="98">
        <f t="shared" si="35"/>
        <v>0</v>
      </c>
      <c r="AO520" s="98" t="e">
        <f>#REF!+#REF!+#REF!+#REF!+#REF!+#REF!+#REF!+AK520+AM520+AI520</f>
        <v>#REF!</v>
      </c>
    </row>
    <row r="521" spans="1:41" x14ac:dyDescent="0.3">
      <c r="A521" s="98" t="e">
        <f>VLOOKUP(E521,[1]Validation!$G$2:$H$39,2)</f>
        <v>#N/A</v>
      </c>
      <c r="B521" s="98">
        <v>309</v>
      </c>
      <c r="C521" s="98">
        <f>COUNTIF(E:E,E521)</f>
        <v>0</v>
      </c>
      <c r="V521" s="102">
        <f>IFERROR(VLOOKUP(U521,[1]Validation!$A$22:$B$24,2,),0)</f>
        <v>0</v>
      </c>
      <c r="X521" s="102">
        <f>IFERROR(VLOOKUP(W521,[1]Validation!$A$21:$C$24,3,),0)</f>
        <v>0</v>
      </c>
      <c r="Z521" s="102">
        <f>IFERROR(VLOOKUP(Y521,[1]Validation!$A$22:$D$24,4,),0)</f>
        <v>0</v>
      </c>
      <c r="AA521" s="102" t="e">
        <f>#REF!+#REF!</f>
        <v>#REF!</v>
      </c>
      <c r="AB521" s="102">
        <f t="shared" si="32"/>
        <v>0</v>
      </c>
      <c r="AI521" s="98">
        <f t="shared" si="33"/>
        <v>0</v>
      </c>
      <c r="AK521" s="98">
        <f t="shared" si="34"/>
        <v>0</v>
      </c>
      <c r="AM521" s="98">
        <f t="shared" si="35"/>
        <v>0</v>
      </c>
      <c r="AO521" s="98" t="e">
        <f>#REF!+#REF!+#REF!+#REF!+#REF!+#REF!+#REF!+AK521+AM521+AI521</f>
        <v>#REF!</v>
      </c>
    </row>
    <row r="522" spans="1:41" x14ac:dyDescent="0.3">
      <c r="A522" s="98" t="e">
        <f>VLOOKUP(E522,[1]Validation!$G$2:$H$39,2)</f>
        <v>#N/A</v>
      </c>
      <c r="B522" s="98">
        <v>309</v>
      </c>
      <c r="C522" s="98">
        <f>COUNTIF(E:E,E522)</f>
        <v>0</v>
      </c>
      <c r="V522" s="102">
        <f>IFERROR(VLOOKUP(U522,[1]Validation!$A$22:$B$24,2,),0)</f>
        <v>0</v>
      </c>
      <c r="X522" s="102">
        <f>IFERROR(VLOOKUP(W522,[1]Validation!$A$21:$C$24,3,),0)</f>
        <v>0</v>
      </c>
      <c r="Z522" s="102">
        <f>IFERROR(VLOOKUP(Y522,[1]Validation!$A$22:$D$24,4,),0)</f>
        <v>0</v>
      </c>
      <c r="AA522" s="102" t="e">
        <f>#REF!+#REF!</f>
        <v>#REF!</v>
      </c>
      <c r="AB522" s="102">
        <f t="shared" si="32"/>
        <v>0</v>
      </c>
      <c r="AI522" s="98">
        <f t="shared" si="33"/>
        <v>0</v>
      </c>
      <c r="AK522" s="98">
        <f t="shared" si="34"/>
        <v>0</v>
      </c>
      <c r="AM522" s="98">
        <f t="shared" si="35"/>
        <v>0</v>
      </c>
      <c r="AO522" s="98" t="e">
        <f>#REF!+#REF!+#REF!+#REF!+#REF!+#REF!+#REF!+AK522+AM522+AI522</f>
        <v>#REF!</v>
      </c>
    </row>
    <row r="523" spans="1:41" x14ac:dyDescent="0.3">
      <c r="A523" s="98" t="e">
        <f>VLOOKUP(E523,[1]Validation!$G$2:$H$39,2)</f>
        <v>#N/A</v>
      </c>
      <c r="B523" s="98">
        <v>309</v>
      </c>
      <c r="C523" s="98">
        <f>COUNTIF(E:E,E523)</f>
        <v>0</v>
      </c>
      <c r="V523" s="102">
        <f>IFERROR(VLOOKUP(U523,[1]Validation!$A$22:$B$24,2,),0)</f>
        <v>0</v>
      </c>
      <c r="X523" s="102">
        <f>IFERROR(VLOOKUP(W523,[1]Validation!$A$21:$C$24,3,),0)</f>
        <v>0</v>
      </c>
      <c r="Z523" s="102">
        <f>IFERROR(VLOOKUP(Y523,[1]Validation!$A$22:$D$24,4,),0)</f>
        <v>0</v>
      </c>
      <c r="AA523" s="102" t="e">
        <f>#REF!+#REF!</f>
        <v>#REF!</v>
      </c>
      <c r="AB523" s="102">
        <f t="shared" si="32"/>
        <v>0</v>
      </c>
      <c r="AI523" s="98">
        <f t="shared" si="33"/>
        <v>0</v>
      </c>
      <c r="AK523" s="98">
        <f t="shared" si="34"/>
        <v>0</v>
      </c>
      <c r="AM523" s="98">
        <f t="shared" si="35"/>
        <v>0</v>
      </c>
      <c r="AO523" s="98" t="e">
        <f>#REF!+#REF!+#REF!+#REF!+#REF!+#REF!+#REF!+AK523+AM523+AI523</f>
        <v>#REF!</v>
      </c>
    </row>
    <row r="524" spans="1:41" x14ac:dyDescent="0.3">
      <c r="A524" s="98" t="e">
        <f>VLOOKUP(E524,[1]Validation!$G$2:$H$39,2)</f>
        <v>#N/A</v>
      </c>
      <c r="B524" s="98">
        <v>309</v>
      </c>
      <c r="C524" s="98">
        <f>COUNTIF(E:E,E524)</f>
        <v>0</v>
      </c>
      <c r="V524" s="102">
        <f>IFERROR(VLOOKUP(U524,[1]Validation!$A$22:$B$24,2,),0)</f>
        <v>0</v>
      </c>
      <c r="X524" s="102">
        <f>IFERROR(VLOOKUP(W524,[1]Validation!$A$21:$C$24,3,),0)</f>
        <v>0</v>
      </c>
      <c r="Z524" s="102">
        <f>IFERROR(VLOOKUP(Y524,[1]Validation!$A$22:$D$24,4,),0)</f>
        <v>0</v>
      </c>
      <c r="AA524" s="102" t="e">
        <f>#REF!+#REF!</f>
        <v>#REF!</v>
      </c>
      <c r="AB524" s="102">
        <f t="shared" si="32"/>
        <v>0</v>
      </c>
      <c r="AI524" s="98">
        <f t="shared" si="33"/>
        <v>0</v>
      </c>
      <c r="AK524" s="98">
        <f t="shared" si="34"/>
        <v>0</v>
      </c>
      <c r="AM524" s="98">
        <f t="shared" si="35"/>
        <v>0</v>
      </c>
      <c r="AO524" s="98" t="e">
        <f>#REF!+#REF!+#REF!+#REF!+#REF!+#REF!+#REF!+AK524+AM524+AI524</f>
        <v>#REF!</v>
      </c>
    </row>
    <row r="525" spans="1:41" x14ac:dyDescent="0.3">
      <c r="A525" s="98" t="e">
        <f>VLOOKUP(E525,[1]Validation!$G$2:$H$39,2)</f>
        <v>#N/A</v>
      </c>
      <c r="B525" s="98">
        <v>309</v>
      </c>
      <c r="C525" s="98">
        <f>COUNTIF(E:E,E525)</f>
        <v>0</v>
      </c>
      <c r="V525" s="102">
        <f>IFERROR(VLOOKUP(U525,[1]Validation!$A$22:$B$24,2,),0)</f>
        <v>0</v>
      </c>
      <c r="X525" s="102">
        <f>IFERROR(VLOOKUP(W525,[1]Validation!$A$21:$C$24,3,),0)</f>
        <v>0</v>
      </c>
      <c r="Z525" s="102">
        <f>IFERROR(VLOOKUP(Y525,[1]Validation!$A$22:$D$24,4,),0)</f>
        <v>0</v>
      </c>
      <c r="AA525" s="102" t="e">
        <f>#REF!+#REF!</f>
        <v>#REF!</v>
      </c>
      <c r="AB525" s="102">
        <f t="shared" si="32"/>
        <v>0</v>
      </c>
      <c r="AI525" s="98">
        <f t="shared" si="33"/>
        <v>0</v>
      </c>
      <c r="AK525" s="98">
        <f t="shared" si="34"/>
        <v>0</v>
      </c>
      <c r="AM525" s="98">
        <f t="shared" si="35"/>
        <v>0</v>
      </c>
      <c r="AO525" s="98" t="e">
        <f>#REF!+#REF!+#REF!+#REF!+#REF!+#REF!+#REF!+AK525+AM525+AI525</f>
        <v>#REF!</v>
      </c>
    </row>
    <row r="526" spans="1:41" x14ac:dyDescent="0.3">
      <c r="A526" s="98" t="e">
        <f>VLOOKUP(E526,[1]Validation!$G$2:$H$39,2)</f>
        <v>#N/A</v>
      </c>
      <c r="B526" s="98">
        <v>309</v>
      </c>
      <c r="C526" s="98">
        <f>COUNTIF(E:E,E526)</f>
        <v>0</v>
      </c>
      <c r="V526" s="102">
        <f>IFERROR(VLOOKUP(U526,[1]Validation!$A$22:$B$24,2,),0)</f>
        <v>0</v>
      </c>
      <c r="X526" s="102">
        <f>IFERROR(VLOOKUP(W526,[1]Validation!$A$21:$C$24,3,),0)</f>
        <v>0</v>
      </c>
      <c r="Z526" s="102">
        <f>IFERROR(VLOOKUP(Y526,[1]Validation!$A$22:$D$24,4,),0)</f>
        <v>0</v>
      </c>
      <c r="AA526" s="102" t="e">
        <f>#REF!+#REF!</f>
        <v>#REF!</v>
      </c>
      <c r="AB526" s="102">
        <f t="shared" si="32"/>
        <v>0</v>
      </c>
      <c r="AI526" s="98">
        <f t="shared" si="33"/>
        <v>0</v>
      </c>
      <c r="AK526" s="98">
        <f t="shared" si="34"/>
        <v>0</v>
      </c>
      <c r="AM526" s="98">
        <f t="shared" si="35"/>
        <v>0</v>
      </c>
      <c r="AO526" s="98" t="e">
        <f>#REF!+#REF!+#REF!+#REF!+#REF!+#REF!+#REF!+AK526+AM526+AI526</f>
        <v>#REF!</v>
      </c>
    </row>
    <row r="527" spans="1:41" x14ac:dyDescent="0.3">
      <c r="A527" s="98" t="e">
        <f>VLOOKUP(E527,[1]Validation!$G$2:$H$39,2)</f>
        <v>#N/A</v>
      </c>
      <c r="B527" s="98">
        <v>309</v>
      </c>
      <c r="C527" s="98">
        <f>COUNTIF(E:E,E527)</f>
        <v>0</v>
      </c>
      <c r="V527" s="102">
        <f>IFERROR(VLOOKUP(U527,[1]Validation!$A$22:$B$24,2,),0)</f>
        <v>0</v>
      </c>
      <c r="X527" s="102">
        <f>IFERROR(VLOOKUP(W527,[1]Validation!$A$21:$C$24,3,),0)</f>
        <v>0</v>
      </c>
      <c r="Z527" s="102">
        <f>IFERROR(VLOOKUP(Y527,[1]Validation!$A$22:$D$24,4,),0)</f>
        <v>0</v>
      </c>
      <c r="AA527" s="102" t="e">
        <f>#REF!+#REF!</f>
        <v>#REF!</v>
      </c>
      <c r="AB527" s="102">
        <f t="shared" si="32"/>
        <v>0</v>
      </c>
      <c r="AI527" s="98">
        <f t="shared" si="33"/>
        <v>0</v>
      </c>
      <c r="AK527" s="98">
        <f t="shared" si="34"/>
        <v>0</v>
      </c>
      <c r="AM527" s="98">
        <f t="shared" si="35"/>
        <v>0</v>
      </c>
      <c r="AO527" s="98" t="e">
        <f>#REF!+#REF!+#REF!+#REF!+#REF!+#REF!+#REF!+AK527+AM527+AI527</f>
        <v>#REF!</v>
      </c>
    </row>
    <row r="528" spans="1:41" x14ac:dyDescent="0.3">
      <c r="A528" s="98" t="e">
        <f>VLOOKUP(E528,[1]Validation!$G$2:$H$39,2)</f>
        <v>#N/A</v>
      </c>
      <c r="B528" s="98">
        <v>309</v>
      </c>
      <c r="C528" s="98">
        <f>COUNTIF(E:E,E528)</f>
        <v>0</v>
      </c>
      <c r="V528" s="102">
        <f>IFERROR(VLOOKUP(U528,[1]Validation!$A$22:$B$24,2,),0)</f>
        <v>0</v>
      </c>
      <c r="X528" s="102">
        <f>IFERROR(VLOOKUP(W528,[1]Validation!$A$21:$C$24,3,),0)</f>
        <v>0</v>
      </c>
      <c r="Z528" s="102">
        <f>IFERROR(VLOOKUP(Y528,[1]Validation!$A$22:$D$24,4,),0)</f>
        <v>0</v>
      </c>
      <c r="AA528" s="102" t="e">
        <f>#REF!+#REF!</f>
        <v>#REF!</v>
      </c>
      <c r="AB528" s="102">
        <f t="shared" si="32"/>
        <v>0</v>
      </c>
      <c r="AI528" s="98">
        <f t="shared" si="33"/>
        <v>0</v>
      </c>
      <c r="AK528" s="98">
        <f t="shared" si="34"/>
        <v>0</v>
      </c>
      <c r="AM528" s="98">
        <f t="shared" si="35"/>
        <v>0</v>
      </c>
      <c r="AO528" s="98" t="e">
        <f>#REF!+#REF!+#REF!+#REF!+#REF!+#REF!+#REF!+AK528+AM528+AI528</f>
        <v>#REF!</v>
      </c>
    </row>
    <row r="529" spans="1:41" x14ac:dyDescent="0.3">
      <c r="A529" s="98" t="e">
        <f>VLOOKUP(E529,[1]Validation!$G$2:$H$39,2)</f>
        <v>#N/A</v>
      </c>
      <c r="B529" s="98">
        <v>309</v>
      </c>
      <c r="C529" s="98">
        <f>COUNTIF(E:E,E529)</f>
        <v>0</v>
      </c>
      <c r="V529" s="102">
        <f>IFERROR(VLOOKUP(U529,[1]Validation!$A$22:$B$24,2,),0)</f>
        <v>0</v>
      </c>
      <c r="X529" s="102">
        <f>IFERROR(VLOOKUP(W529,[1]Validation!$A$21:$C$24,3,),0)</f>
        <v>0</v>
      </c>
      <c r="Z529" s="102">
        <f>IFERROR(VLOOKUP(Y529,[1]Validation!$A$22:$D$24,4,),0)</f>
        <v>0</v>
      </c>
      <c r="AA529" s="102" t="e">
        <f>#REF!+#REF!</f>
        <v>#REF!</v>
      </c>
      <c r="AB529" s="102">
        <f t="shared" si="32"/>
        <v>0</v>
      </c>
      <c r="AI529" s="98">
        <f t="shared" si="33"/>
        <v>0</v>
      </c>
      <c r="AK529" s="98">
        <f t="shared" si="34"/>
        <v>0</v>
      </c>
      <c r="AM529" s="98">
        <f t="shared" si="35"/>
        <v>0</v>
      </c>
      <c r="AO529" s="98" t="e">
        <f>#REF!+#REF!+#REF!+#REF!+#REF!+#REF!+#REF!+AK529+AM529+AI529</f>
        <v>#REF!</v>
      </c>
    </row>
    <row r="530" spans="1:41" x14ac:dyDescent="0.3">
      <c r="A530" s="98" t="e">
        <f>VLOOKUP(E530,[1]Validation!$G$2:$H$39,2)</f>
        <v>#N/A</v>
      </c>
      <c r="B530" s="98">
        <v>309</v>
      </c>
      <c r="C530" s="98">
        <f>COUNTIF(E:E,E530)</f>
        <v>0</v>
      </c>
      <c r="V530" s="102">
        <f>IFERROR(VLOOKUP(U530,[1]Validation!$A$22:$B$24,2,),0)</f>
        <v>0</v>
      </c>
      <c r="X530" s="102">
        <f>IFERROR(VLOOKUP(W530,[1]Validation!$A$21:$C$24,3,),0)</f>
        <v>0</v>
      </c>
      <c r="Z530" s="102">
        <f>IFERROR(VLOOKUP(Y530,[1]Validation!$A$22:$D$24,4,),0)</f>
        <v>0</v>
      </c>
      <c r="AA530" s="102" t="e">
        <f>#REF!+#REF!</f>
        <v>#REF!</v>
      </c>
      <c r="AB530" s="102">
        <f t="shared" si="32"/>
        <v>0</v>
      </c>
      <c r="AI530" s="98">
        <f t="shared" si="33"/>
        <v>0</v>
      </c>
      <c r="AK530" s="98">
        <f t="shared" si="34"/>
        <v>0</v>
      </c>
      <c r="AM530" s="98">
        <f t="shared" si="35"/>
        <v>0</v>
      </c>
      <c r="AO530" s="98" t="e">
        <f>#REF!+#REF!+#REF!+#REF!+#REF!+#REF!+#REF!+AK530+AM530+AI530</f>
        <v>#REF!</v>
      </c>
    </row>
    <row r="531" spans="1:41" x14ac:dyDescent="0.3">
      <c r="A531" s="98" t="e">
        <f>VLOOKUP(E531,[1]Validation!$G$2:$H$39,2)</f>
        <v>#N/A</v>
      </c>
      <c r="B531" s="98">
        <v>309</v>
      </c>
      <c r="C531" s="98">
        <f>COUNTIF(E:E,E531)</f>
        <v>0</v>
      </c>
      <c r="V531" s="102">
        <f>IFERROR(VLOOKUP(U531,[1]Validation!$A$22:$B$24,2,),0)</f>
        <v>0</v>
      </c>
      <c r="X531" s="102">
        <f>IFERROR(VLOOKUP(W531,[1]Validation!$A$21:$C$24,3,),0)</f>
        <v>0</v>
      </c>
      <c r="Z531" s="102">
        <f>IFERROR(VLOOKUP(Y531,[1]Validation!$A$22:$D$24,4,),0)</f>
        <v>0</v>
      </c>
      <c r="AA531" s="102" t="e">
        <f>#REF!+#REF!</f>
        <v>#REF!</v>
      </c>
      <c r="AB531" s="102">
        <f t="shared" si="32"/>
        <v>0</v>
      </c>
      <c r="AI531" s="98">
        <f t="shared" si="33"/>
        <v>0</v>
      </c>
      <c r="AK531" s="98">
        <f t="shared" si="34"/>
        <v>0</v>
      </c>
      <c r="AM531" s="98">
        <f t="shared" si="35"/>
        <v>0</v>
      </c>
      <c r="AO531" s="98" t="e">
        <f>#REF!+#REF!+#REF!+#REF!+#REF!+#REF!+#REF!+AK531+AM531+AI531</f>
        <v>#REF!</v>
      </c>
    </row>
    <row r="532" spans="1:41" x14ac:dyDescent="0.3">
      <c r="A532" s="98" t="e">
        <f>VLOOKUP(E532,[1]Validation!$G$2:$H$39,2)</f>
        <v>#N/A</v>
      </c>
      <c r="B532" s="98">
        <v>309</v>
      </c>
      <c r="C532" s="98">
        <f>COUNTIF(E:E,E532)</f>
        <v>0</v>
      </c>
      <c r="V532" s="102">
        <f>IFERROR(VLOOKUP(U532,[1]Validation!$A$22:$B$24,2,),0)</f>
        <v>0</v>
      </c>
      <c r="X532" s="102">
        <f>IFERROR(VLOOKUP(W532,[1]Validation!$A$21:$C$24,3,),0)</f>
        <v>0</v>
      </c>
      <c r="Z532" s="102">
        <f>IFERROR(VLOOKUP(Y532,[1]Validation!$A$22:$D$24,4,),0)</f>
        <v>0</v>
      </c>
      <c r="AA532" s="102" t="e">
        <f>#REF!+#REF!</f>
        <v>#REF!</v>
      </c>
      <c r="AB532" s="102">
        <f t="shared" si="32"/>
        <v>0</v>
      </c>
      <c r="AI532" s="98">
        <f t="shared" si="33"/>
        <v>0</v>
      </c>
      <c r="AK532" s="98">
        <f t="shared" si="34"/>
        <v>0</v>
      </c>
      <c r="AM532" s="98">
        <f t="shared" si="35"/>
        <v>0</v>
      </c>
      <c r="AO532" s="98" t="e">
        <f>#REF!+#REF!+#REF!+#REF!+#REF!+#REF!+#REF!+AK532+AM532+AI532</f>
        <v>#REF!</v>
      </c>
    </row>
    <row r="533" spans="1:41" x14ac:dyDescent="0.3">
      <c r="A533" s="98" t="e">
        <f>VLOOKUP(E533,[1]Validation!$G$2:$H$39,2)</f>
        <v>#N/A</v>
      </c>
      <c r="B533" s="98">
        <v>309</v>
      </c>
      <c r="C533" s="98">
        <f>COUNTIF(E:E,E533)</f>
        <v>0</v>
      </c>
      <c r="V533" s="102">
        <f>IFERROR(VLOOKUP(U533,[1]Validation!$A$22:$B$24,2,),0)</f>
        <v>0</v>
      </c>
      <c r="X533" s="102">
        <f>IFERROR(VLOOKUP(W533,[1]Validation!$A$21:$C$24,3,),0)</f>
        <v>0</v>
      </c>
      <c r="Z533" s="102">
        <f>IFERROR(VLOOKUP(Y533,[1]Validation!$A$22:$D$24,4,),0)</f>
        <v>0</v>
      </c>
      <c r="AA533" s="102" t="e">
        <f>#REF!+#REF!</f>
        <v>#REF!</v>
      </c>
      <c r="AB533" s="102">
        <f t="shared" si="32"/>
        <v>0</v>
      </c>
      <c r="AI533" s="98">
        <f t="shared" si="33"/>
        <v>0</v>
      </c>
      <c r="AK533" s="98">
        <f t="shared" si="34"/>
        <v>0</v>
      </c>
      <c r="AM533" s="98">
        <f t="shared" si="35"/>
        <v>0</v>
      </c>
      <c r="AO533" s="98" t="e">
        <f>#REF!+#REF!+#REF!+#REF!+#REF!+#REF!+#REF!+AK533+AM533+AI533</f>
        <v>#REF!</v>
      </c>
    </row>
    <row r="534" spans="1:41" x14ac:dyDescent="0.3">
      <c r="A534" s="98" t="e">
        <f>VLOOKUP(E534,[1]Validation!$G$2:$H$39,2)</f>
        <v>#N/A</v>
      </c>
      <c r="B534" s="98">
        <v>309</v>
      </c>
      <c r="C534" s="98">
        <f>COUNTIF(E:E,E534)</f>
        <v>0</v>
      </c>
      <c r="V534" s="102">
        <f>IFERROR(VLOOKUP(U534,[1]Validation!$A$22:$B$24,2,),0)</f>
        <v>0</v>
      </c>
      <c r="X534" s="102">
        <f>IFERROR(VLOOKUP(W534,[1]Validation!$A$21:$C$24,3,),0)</f>
        <v>0</v>
      </c>
      <c r="Z534" s="102">
        <f>IFERROR(VLOOKUP(Y534,[1]Validation!$A$22:$D$24,4,),0)</f>
        <v>0</v>
      </c>
      <c r="AA534" s="102" t="e">
        <f>#REF!+#REF!</f>
        <v>#REF!</v>
      </c>
      <c r="AB534" s="102">
        <f t="shared" si="32"/>
        <v>0</v>
      </c>
      <c r="AI534" s="98">
        <f t="shared" si="33"/>
        <v>0</v>
      </c>
      <c r="AK534" s="98">
        <f t="shared" si="34"/>
        <v>0</v>
      </c>
      <c r="AM534" s="98">
        <f t="shared" si="35"/>
        <v>0</v>
      </c>
      <c r="AO534" s="98" t="e">
        <f>#REF!+#REF!+#REF!+#REF!+#REF!+#REF!+#REF!+AK534+AM534+AI534</f>
        <v>#REF!</v>
      </c>
    </row>
    <row r="535" spans="1:41" x14ac:dyDescent="0.3">
      <c r="A535" s="98" t="e">
        <f>VLOOKUP(E535,[1]Validation!$G$2:$H$39,2)</f>
        <v>#N/A</v>
      </c>
      <c r="B535" s="98">
        <v>309</v>
      </c>
      <c r="C535" s="98">
        <f>COUNTIF(E:E,E535)</f>
        <v>0</v>
      </c>
      <c r="V535" s="102">
        <f>IFERROR(VLOOKUP(U535,[1]Validation!$A$22:$B$24,2,),0)</f>
        <v>0</v>
      </c>
      <c r="X535" s="102">
        <f>IFERROR(VLOOKUP(W535,[1]Validation!$A$21:$C$24,3,),0)</f>
        <v>0</v>
      </c>
      <c r="Z535" s="102">
        <f>IFERROR(VLOOKUP(Y535,[1]Validation!$A$22:$D$24,4,),0)</f>
        <v>0</v>
      </c>
      <c r="AA535" s="102" t="e">
        <f>#REF!+#REF!</f>
        <v>#REF!</v>
      </c>
      <c r="AB535" s="102">
        <f t="shared" si="32"/>
        <v>0</v>
      </c>
      <c r="AI535" s="98">
        <f t="shared" si="33"/>
        <v>0</v>
      </c>
      <c r="AK535" s="98">
        <f t="shared" si="34"/>
        <v>0</v>
      </c>
      <c r="AM535" s="98">
        <f t="shared" si="35"/>
        <v>0</v>
      </c>
      <c r="AO535" s="98" t="e">
        <f>#REF!+#REF!+#REF!+#REF!+#REF!+#REF!+#REF!+AK535+AM535+AI535</f>
        <v>#REF!</v>
      </c>
    </row>
    <row r="536" spans="1:41" x14ac:dyDescent="0.3">
      <c r="A536" s="98" t="e">
        <f>VLOOKUP(E536,[1]Validation!$G$2:$H$39,2)</f>
        <v>#N/A</v>
      </c>
      <c r="B536" s="98">
        <v>309</v>
      </c>
      <c r="C536" s="98">
        <f>COUNTIF(E:E,E536)</f>
        <v>0</v>
      </c>
      <c r="V536" s="102">
        <f>IFERROR(VLOOKUP(U536,[1]Validation!$A$22:$B$24,2,),0)</f>
        <v>0</v>
      </c>
      <c r="X536" s="102">
        <f>IFERROR(VLOOKUP(W536,[1]Validation!$A$21:$C$24,3,),0)</f>
        <v>0</v>
      </c>
      <c r="Z536" s="102">
        <f>IFERROR(VLOOKUP(Y536,[1]Validation!$A$22:$D$24,4,),0)</f>
        <v>0</v>
      </c>
      <c r="AA536" s="102" t="e">
        <f>#REF!+#REF!</f>
        <v>#REF!</v>
      </c>
      <c r="AB536" s="102">
        <f t="shared" si="32"/>
        <v>0</v>
      </c>
      <c r="AI536" s="98">
        <f t="shared" si="33"/>
        <v>0</v>
      </c>
      <c r="AK536" s="98">
        <f t="shared" si="34"/>
        <v>0</v>
      </c>
      <c r="AM536" s="98">
        <f t="shared" si="35"/>
        <v>0</v>
      </c>
      <c r="AO536" s="98" t="e">
        <f>#REF!+#REF!+#REF!+#REF!+#REF!+#REF!+#REF!+AK536+AM536+AI536</f>
        <v>#REF!</v>
      </c>
    </row>
    <row r="537" spans="1:41" x14ac:dyDescent="0.3">
      <c r="A537" s="98" t="e">
        <f>VLOOKUP(E537,[1]Validation!$G$2:$H$39,2)</f>
        <v>#N/A</v>
      </c>
      <c r="B537" s="98">
        <v>309</v>
      </c>
      <c r="C537" s="98">
        <f>COUNTIF(E:E,E537)</f>
        <v>0</v>
      </c>
      <c r="V537" s="102">
        <f>IFERROR(VLOOKUP(U537,[1]Validation!$A$22:$B$24,2,),0)</f>
        <v>0</v>
      </c>
      <c r="X537" s="102">
        <f>IFERROR(VLOOKUP(W537,[1]Validation!$A$21:$C$24,3,),0)</f>
        <v>0</v>
      </c>
      <c r="Z537" s="102">
        <f>IFERROR(VLOOKUP(Y537,[1]Validation!$A$22:$D$24,4,),0)</f>
        <v>0</v>
      </c>
      <c r="AA537" s="102" t="e">
        <f>#REF!+#REF!</f>
        <v>#REF!</v>
      </c>
      <c r="AB537" s="102">
        <f t="shared" si="32"/>
        <v>0</v>
      </c>
      <c r="AI537" s="98">
        <f t="shared" si="33"/>
        <v>0</v>
      </c>
      <c r="AK537" s="98">
        <f t="shared" si="34"/>
        <v>0</v>
      </c>
      <c r="AM537" s="98">
        <f t="shared" si="35"/>
        <v>0</v>
      </c>
      <c r="AO537" s="98" t="e">
        <f>#REF!+#REF!+#REF!+#REF!+#REF!+#REF!+#REF!+AK537+AM537+AI537</f>
        <v>#REF!</v>
      </c>
    </row>
    <row r="538" spans="1:41" x14ac:dyDescent="0.3">
      <c r="A538" s="98" t="e">
        <f>VLOOKUP(E538,[1]Validation!$G$2:$H$39,2)</f>
        <v>#N/A</v>
      </c>
      <c r="B538" s="98">
        <v>309</v>
      </c>
      <c r="C538" s="98">
        <f>COUNTIF(E:E,E538)</f>
        <v>0</v>
      </c>
      <c r="V538" s="102">
        <f>IFERROR(VLOOKUP(U538,[1]Validation!$A$22:$B$24,2,),0)</f>
        <v>0</v>
      </c>
      <c r="X538" s="102">
        <f>IFERROR(VLOOKUP(W538,[1]Validation!$A$21:$C$24,3,),0)</f>
        <v>0</v>
      </c>
      <c r="Z538" s="102">
        <f>IFERROR(VLOOKUP(Y538,[1]Validation!$A$22:$D$24,4,),0)</f>
        <v>0</v>
      </c>
      <c r="AA538" s="102" t="e">
        <f>#REF!+#REF!</f>
        <v>#REF!</v>
      </c>
      <c r="AB538" s="102">
        <f t="shared" si="32"/>
        <v>0</v>
      </c>
      <c r="AI538" s="98">
        <f t="shared" si="33"/>
        <v>0</v>
      </c>
      <c r="AK538" s="98">
        <f t="shared" si="34"/>
        <v>0</v>
      </c>
      <c r="AM538" s="98">
        <f t="shared" si="35"/>
        <v>0</v>
      </c>
      <c r="AO538" s="98" t="e">
        <f>#REF!+#REF!+#REF!+#REF!+#REF!+#REF!+#REF!+AK538+AM538+AI538</f>
        <v>#REF!</v>
      </c>
    </row>
    <row r="539" spans="1:41" x14ac:dyDescent="0.3">
      <c r="A539" s="98" t="e">
        <f>VLOOKUP(E539,[1]Validation!$G$2:$H$39,2)</f>
        <v>#N/A</v>
      </c>
      <c r="B539" s="98">
        <v>309</v>
      </c>
      <c r="C539" s="98">
        <f>COUNTIF(E:E,E539)</f>
        <v>0</v>
      </c>
      <c r="V539" s="102">
        <f>IFERROR(VLOOKUP(U539,[1]Validation!$A$22:$B$24,2,),0)</f>
        <v>0</v>
      </c>
      <c r="X539" s="102">
        <f>IFERROR(VLOOKUP(W539,[1]Validation!$A$21:$C$24,3,),0)</f>
        <v>0</v>
      </c>
      <c r="Z539" s="102">
        <f>IFERROR(VLOOKUP(Y539,[1]Validation!$A$22:$D$24,4,),0)</f>
        <v>0</v>
      </c>
      <c r="AA539" s="102" t="e">
        <f>#REF!+#REF!</f>
        <v>#REF!</v>
      </c>
      <c r="AB539" s="102">
        <f t="shared" si="32"/>
        <v>0</v>
      </c>
      <c r="AI539" s="98">
        <f t="shared" si="33"/>
        <v>0</v>
      </c>
      <c r="AK539" s="98">
        <f t="shared" si="34"/>
        <v>0</v>
      </c>
      <c r="AM539" s="98">
        <f t="shared" si="35"/>
        <v>0</v>
      </c>
      <c r="AO539" s="98" t="e">
        <f>#REF!+#REF!+#REF!+#REF!+#REF!+#REF!+#REF!+AK539+AM539+AI539</f>
        <v>#REF!</v>
      </c>
    </row>
    <row r="540" spans="1:41" x14ac:dyDescent="0.3">
      <c r="A540" s="98" t="e">
        <f>VLOOKUP(E540,[1]Validation!$G$2:$H$39,2)</f>
        <v>#N/A</v>
      </c>
      <c r="B540" s="98">
        <v>309</v>
      </c>
      <c r="C540" s="98">
        <f>COUNTIF(E:E,E540)</f>
        <v>0</v>
      </c>
      <c r="V540" s="102">
        <f>IFERROR(VLOOKUP(U540,[1]Validation!$A$22:$B$24,2,),0)</f>
        <v>0</v>
      </c>
      <c r="X540" s="102">
        <f>IFERROR(VLOOKUP(W540,[1]Validation!$A$21:$C$24,3,),0)</f>
        <v>0</v>
      </c>
      <c r="Z540" s="102">
        <f>IFERROR(VLOOKUP(Y540,[1]Validation!$A$22:$D$24,4,),0)</f>
        <v>0</v>
      </c>
      <c r="AA540" s="102" t="e">
        <f>#REF!+#REF!</f>
        <v>#REF!</v>
      </c>
      <c r="AB540" s="102">
        <f t="shared" si="32"/>
        <v>0</v>
      </c>
      <c r="AI540" s="98">
        <f t="shared" si="33"/>
        <v>0</v>
      </c>
      <c r="AK540" s="98">
        <f t="shared" si="34"/>
        <v>0</v>
      </c>
      <c r="AM540" s="98">
        <f t="shared" si="35"/>
        <v>0</v>
      </c>
      <c r="AO540" s="98" t="e">
        <f>#REF!+#REF!+#REF!+#REF!+#REF!+#REF!+#REF!+AK540+AM540+AI540</f>
        <v>#REF!</v>
      </c>
    </row>
    <row r="541" spans="1:41" x14ac:dyDescent="0.3">
      <c r="A541" s="98" t="e">
        <f>VLOOKUP(E541,[1]Validation!$G$2:$H$39,2)</f>
        <v>#N/A</v>
      </c>
      <c r="B541" s="98">
        <v>309</v>
      </c>
      <c r="C541" s="98">
        <f>COUNTIF(E:E,E541)</f>
        <v>0</v>
      </c>
      <c r="V541" s="102">
        <f>IFERROR(VLOOKUP(U541,[1]Validation!$A$22:$B$24,2,),0)</f>
        <v>0</v>
      </c>
      <c r="X541" s="102">
        <f>IFERROR(VLOOKUP(W541,[1]Validation!$A$21:$C$24,3,),0)</f>
        <v>0</v>
      </c>
      <c r="Z541" s="102">
        <f>IFERROR(VLOOKUP(Y541,[1]Validation!$A$22:$D$24,4,),0)</f>
        <v>0</v>
      </c>
      <c r="AA541" s="102" t="e">
        <f>#REF!+#REF!</f>
        <v>#REF!</v>
      </c>
      <c r="AB541" s="102">
        <f t="shared" si="32"/>
        <v>0</v>
      </c>
      <c r="AI541" s="98">
        <f t="shared" si="33"/>
        <v>0</v>
      </c>
      <c r="AK541" s="98">
        <f t="shared" si="34"/>
        <v>0</v>
      </c>
      <c r="AM541" s="98">
        <f t="shared" si="35"/>
        <v>0</v>
      </c>
      <c r="AO541" s="98" t="e">
        <f>#REF!+#REF!+#REF!+#REF!+#REF!+#REF!+#REF!+AK541+AM541+AI541</f>
        <v>#REF!</v>
      </c>
    </row>
    <row r="542" spans="1:41" x14ac:dyDescent="0.3">
      <c r="A542" s="98" t="e">
        <f>VLOOKUP(E542,[1]Validation!$G$2:$H$39,2)</f>
        <v>#N/A</v>
      </c>
      <c r="B542" s="98">
        <v>309</v>
      </c>
      <c r="C542" s="98">
        <f>COUNTIF(E:E,E542)</f>
        <v>0</v>
      </c>
      <c r="V542" s="102">
        <f>IFERROR(VLOOKUP(U542,[1]Validation!$A$22:$B$24,2,),0)</f>
        <v>0</v>
      </c>
      <c r="X542" s="102">
        <f>IFERROR(VLOOKUP(W542,[1]Validation!$A$21:$C$24,3,),0)</f>
        <v>0</v>
      </c>
      <c r="Z542" s="102">
        <f>IFERROR(VLOOKUP(Y542,[1]Validation!$A$22:$D$24,4,),0)</f>
        <v>0</v>
      </c>
      <c r="AA542" s="102" t="e">
        <f>#REF!+#REF!</f>
        <v>#REF!</v>
      </c>
      <c r="AB542" s="102">
        <f t="shared" si="32"/>
        <v>0</v>
      </c>
      <c r="AI542" s="98">
        <f t="shared" si="33"/>
        <v>0</v>
      </c>
      <c r="AK542" s="98">
        <f t="shared" si="34"/>
        <v>0</v>
      </c>
      <c r="AM542" s="98">
        <f t="shared" si="35"/>
        <v>0</v>
      </c>
      <c r="AO542" s="98" t="e">
        <f>#REF!+#REF!+#REF!+#REF!+#REF!+#REF!+#REF!+AK542+AM542+AI542</f>
        <v>#REF!</v>
      </c>
    </row>
    <row r="543" spans="1:41" x14ac:dyDescent="0.3">
      <c r="A543" s="98" t="e">
        <f>VLOOKUP(E543,[1]Validation!$G$2:$H$39,2)</f>
        <v>#N/A</v>
      </c>
      <c r="B543" s="98">
        <v>309</v>
      </c>
      <c r="C543" s="98">
        <f>COUNTIF(E:E,E543)</f>
        <v>0</v>
      </c>
      <c r="V543" s="102">
        <f>IFERROR(VLOOKUP(U543,[1]Validation!$A$22:$B$24,2,),0)</f>
        <v>0</v>
      </c>
      <c r="X543" s="102">
        <f>IFERROR(VLOOKUP(W543,[1]Validation!$A$21:$C$24,3,),0)</f>
        <v>0</v>
      </c>
      <c r="Z543" s="102">
        <f>IFERROR(VLOOKUP(Y543,[1]Validation!$A$22:$D$24,4,),0)</f>
        <v>0</v>
      </c>
      <c r="AA543" s="102" t="e">
        <f>#REF!+#REF!</f>
        <v>#REF!</v>
      </c>
      <c r="AB543" s="102">
        <f t="shared" si="32"/>
        <v>0</v>
      </c>
      <c r="AI543" s="98">
        <f t="shared" si="33"/>
        <v>0</v>
      </c>
      <c r="AK543" s="98">
        <f t="shared" si="34"/>
        <v>0</v>
      </c>
      <c r="AM543" s="98">
        <f t="shared" si="35"/>
        <v>0</v>
      </c>
      <c r="AO543" s="98" t="e">
        <f>#REF!+#REF!+#REF!+#REF!+#REF!+#REF!+#REF!+AK543+AM543+AI543</f>
        <v>#REF!</v>
      </c>
    </row>
    <row r="544" spans="1:41" x14ac:dyDescent="0.3">
      <c r="A544" s="98" t="e">
        <f>VLOOKUP(E544,[1]Validation!$G$2:$H$39,2)</f>
        <v>#N/A</v>
      </c>
      <c r="B544" s="98">
        <v>309</v>
      </c>
      <c r="C544" s="98">
        <f>COUNTIF(E:E,E544)</f>
        <v>0</v>
      </c>
      <c r="V544" s="102">
        <f>IFERROR(VLOOKUP(U544,[1]Validation!$A$22:$B$24,2,),0)</f>
        <v>0</v>
      </c>
      <c r="X544" s="102">
        <f>IFERROR(VLOOKUP(W544,[1]Validation!$A$21:$C$24,3,),0)</f>
        <v>0</v>
      </c>
      <c r="Z544" s="102">
        <f>IFERROR(VLOOKUP(Y544,[1]Validation!$A$22:$D$24,4,),0)</f>
        <v>0</v>
      </c>
      <c r="AA544" s="102" t="e">
        <f>#REF!+#REF!</f>
        <v>#REF!</v>
      </c>
      <c r="AB544" s="102">
        <f t="shared" si="32"/>
        <v>0</v>
      </c>
      <c r="AI544" s="98">
        <f t="shared" si="33"/>
        <v>0</v>
      </c>
      <c r="AK544" s="98">
        <f t="shared" si="34"/>
        <v>0</v>
      </c>
      <c r="AM544" s="98">
        <f t="shared" si="35"/>
        <v>0</v>
      </c>
      <c r="AO544" s="98" t="e">
        <f>#REF!+#REF!+#REF!+#REF!+#REF!+#REF!+#REF!+AK544+AM544+AI544</f>
        <v>#REF!</v>
      </c>
    </row>
    <row r="545" spans="1:41" x14ac:dyDescent="0.3">
      <c r="A545" s="98" t="e">
        <f>VLOOKUP(E545,[1]Validation!$G$2:$H$39,2)</f>
        <v>#N/A</v>
      </c>
      <c r="B545" s="98">
        <v>309</v>
      </c>
      <c r="C545" s="98">
        <f>COUNTIF(E:E,E545)</f>
        <v>0</v>
      </c>
      <c r="V545" s="102">
        <f>IFERROR(VLOOKUP(U545,[1]Validation!$A$22:$B$24,2,),0)</f>
        <v>0</v>
      </c>
      <c r="X545" s="102">
        <f>IFERROR(VLOOKUP(W545,[1]Validation!$A$21:$C$24,3,),0)</f>
        <v>0</v>
      </c>
      <c r="Z545" s="102">
        <f>IFERROR(VLOOKUP(Y545,[1]Validation!$A$22:$D$24,4,),0)</f>
        <v>0</v>
      </c>
      <c r="AA545" s="102" t="e">
        <f>#REF!+#REF!</f>
        <v>#REF!</v>
      </c>
      <c r="AB545" s="102">
        <f t="shared" si="32"/>
        <v>0</v>
      </c>
      <c r="AI545" s="98">
        <f t="shared" si="33"/>
        <v>0</v>
      </c>
      <c r="AK545" s="98">
        <f t="shared" si="34"/>
        <v>0</v>
      </c>
      <c r="AM545" s="98">
        <f t="shared" si="35"/>
        <v>0</v>
      </c>
      <c r="AO545" s="98" t="e">
        <f>#REF!+#REF!+#REF!+#REF!+#REF!+#REF!+#REF!+AK545+AM545+AI545</f>
        <v>#REF!</v>
      </c>
    </row>
    <row r="546" spans="1:41" x14ac:dyDescent="0.3">
      <c r="A546" s="98" t="e">
        <f>VLOOKUP(E546,[1]Validation!$G$2:$H$39,2)</f>
        <v>#N/A</v>
      </c>
      <c r="B546" s="98">
        <v>309</v>
      </c>
      <c r="C546" s="98">
        <f>COUNTIF(E:E,E546)</f>
        <v>0</v>
      </c>
      <c r="V546" s="102">
        <f>IFERROR(VLOOKUP(U546,[1]Validation!$A$22:$B$24,2,),0)</f>
        <v>0</v>
      </c>
      <c r="X546" s="102">
        <f>IFERROR(VLOOKUP(W546,[1]Validation!$A$21:$C$24,3,),0)</f>
        <v>0</v>
      </c>
      <c r="Z546" s="102">
        <f>IFERROR(VLOOKUP(Y546,[1]Validation!$A$22:$D$24,4,),0)</f>
        <v>0</v>
      </c>
      <c r="AA546" s="102" t="e">
        <f>#REF!+#REF!</f>
        <v>#REF!</v>
      </c>
      <c r="AB546" s="102">
        <f t="shared" si="32"/>
        <v>0</v>
      </c>
      <c r="AI546" s="98">
        <f t="shared" si="33"/>
        <v>0</v>
      </c>
      <c r="AK546" s="98">
        <f t="shared" si="34"/>
        <v>0</v>
      </c>
      <c r="AM546" s="98">
        <f t="shared" si="35"/>
        <v>0</v>
      </c>
      <c r="AO546" s="98" t="e">
        <f>#REF!+#REF!+#REF!+#REF!+#REF!+#REF!+#REF!+AK546+AM546+AI546</f>
        <v>#REF!</v>
      </c>
    </row>
    <row r="547" spans="1:41" x14ac:dyDescent="0.3">
      <c r="A547" s="98" t="e">
        <f>VLOOKUP(E547,[1]Validation!$G$2:$H$39,2)</f>
        <v>#N/A</v>
      </c>
      <c r="B547" s="98">
        <v>309</v>
      </c>
      <c r="C547" s="98">
        <f>COUNTIF(E:E,E547)</f>
        <v>0</v>
      </c>
      <c r="V547" s="102">
        <f>IFERROR(VLOOKUP(U547,[1]Validation!$A$22:$B$24,2,),0)</f>
        <v>0</v>
      </c>
      <c r="X547" s="102">
        <f>IFERROR(VLOOKUP(W547,[1]Validation!$A$21:$C$24,3,),0)</f>
        <v>0</v>
      </c>
      <c r="Z547" s="102">
        <f>IFERROR(VLOOKUP(Y547,[1]Validation!$A$22:$D$24,4,),0)</f>
        <v>0</v>
      </c>
      <c r="AA547" s="102" t="e">
        <f>#REF!+#REF!</f>
        <v>#REF!</v>
      </c>
      <c r="AB547" s="102">
        <f t="shared" si="32"/>
        <v>0</v>
      </c>
      <c r="AI547" s="98">
        <f t="shared" si="33"/>
        <v>0</v>
      </c>
      <c r="AK547" s="98">
        <f t="shared" si="34"/>
        <v>0</v>
      </c>
      <c r="AM547" s="98">
        <f t="shared" si="35"/>
        <v>0</v>
      </c>
      <c r="AO547" s="98" t="e">
        <f>#REF!+#REF!+#REF!+#REF!+#REF!+#REF!+#REF!+AK547+AM547+AI547</f>
        <v>#REF!</v>
      </c>
    </row>
    <row r="548" spans="1:41" x14ac:dyDescent="0.3">
      <c r="A548" s="98" t="e">
        <f>VLOOKUP(E548,[1]Validation!$G$2:$H$39,2)</f>
        <v>#N/A</v>
      </c>
      <c r="B548" s="98">
        <v>309</v>
      </c>
      <c r="C548" s="98">
        <f>COUNTIF(E:E,E548)</f>
        <v>0</v>
      </c>
      <c r="V548" s="102">
        <f>IFERROR(VLOOKUP(U548,[1]Validation!$A$22:$B$24,2,),0)</f>
        <v>0</v>
      </c>
      <c r="X548" s="102">
        <f>IFERROR(VLOOKUP(W548,[1]Validation!$A$21:$C$24,3,),0)</f>
        <v>0</v>
      </c>
      <c r="Z548" s="102">
        <f>IFERROR(VLOOKUP(Y548,[1]Validation!$A$22:$D$24,4,),0)</f>
        <v>0</v>
      </c>
      <c r="AA548" s="102" t="e">
        <f>#REF!+#REF!</f>
        <v>#REF!</v>
      </c>
      <c r="AB548" s="102">
        <f t="shared" si="32"/>
        <v>0</v>
      </c>
      <c r="AI548" s="98">
        <f t="shared" si="33"/>
        <v>0</v>
      </c>
      <c r="AK548" s="98">
        <f t="shared" si="34"/>
        <v>0</v>
      </c>
      <c r="AM548" s="98">
        <f t="shared" si="35"/>
        <v>0</v>
      </c>
      <c r="AO548" s="98" t="e">
        <f>#REF!+#REF!+#REF!+#REF!+#REF!+#REF!+#REF!+AK548+AM548+AI548</f>
        <v>#REF!</v>
      </c>
    </row>
    <row r="549" spans="1:41" x14ac:dyDescent="0.3">
      <c r="A549" s="98" t="e">
        <f>VLOOKUP(E549,[1]Validation!$G$2:$H$39,2)</f>
        <v>#N/A</v>
      </c>
      <c r="B549" s="98">
        <v>309</v>
      </c>
      <c r="C549" s="98">
        <f>COUNTIF(E:E,E549)</f>
        <v>0</v>
      </c>
      <c r="V549" s="102">
        <f>IFERROR(VLOOKUP(U549,[1]Validation!$A$22:$B$24,2,),0)</f>
        <v>0</v>
      </c>
      <c r="X549" s="102">
        <f>IFERROR(VLOOKUP(W549,[1]Validation!$A$21:$C$24,3,),0)</f>
        <v>0</v>
      </c>
      <c r="Z549" s="102">
        <f>IFERROR(VLOOKUP(Y549,[1]Validation!$A$22:$D$24,4,),0)</f>
        <v>0</v>
      </c>
      <c r="AA549" s="102" t="e">
        <f>#REF!+#REF!</f>
        <v>#REF!</v>
      </c>
      <c r="AB549" s="102">
        <f t="shared" si="32"/>
        <v>0</v>
      </c>
      <c r="AI549" s="98">
        <f t="shared" si="33"/>
        <v>0</v>
      </c>
      <c r="AK549" s="98">
        <f t="shared" si="34"/>
        <v>0</v>
      </c>
      <c r="AM549" s="98">
        <f t="shared" si="35"/>
        <v>0</v>
      </c>
      <c r="AO549" s="98" t="e">
        <f>#REF!+#REF!+#REF!+#REF!+#REF!+#REF!+#REF!+AK549+AM549+AI549</f>
        <v>#REF!</v>
      </c>
    </row>
    <row r="550" spans="1:41" x14ac:dyDescent="0.3">
      <c r="A550" s="98" t="e">
        <f>VLOOKUP(E550,[1]Validation!$G$2:$H$39,2)</f>
        <v>#N/A</v>
      </c>
      <c r="B550" s="98">
        <v>309</v>
      </c>
      <c r="C550" s="98">
        <f>COUNTIF(E:E,E550)</f>
        <v>0</v>
      </c>
      <c r="V550" s="102">
        <f>IFERROR(VLOOKUP(U550,[1]Validation!$A$22:$B$24,2,),0)</f>
        <v>0</v>
      </c>
      <c r="X550" s="102">
        <f>IFERROR(VLOOKUP(W550,[1]Validation!$A$21:$C$24,3,),0)</f>
        <v>0</v>
      </c>
      <c r="Z550" s="102">
        <f>IFERROR(VLOOKUP(Y550,[1]Validation!$A$22:$D$24,4,),0)</f>
        <v>0</v>
      </c>
      <c r="AA550" s="102" t="e">
        <f>#REF!+#REF!</f>
        <v>#REF!</v>
      </c>
      <c r="AB550" s="102">
        <f t="shared" si="32"/>
        <v>0</v>
      </c>
      <c r="AI550" s="98">
        <f t="shared" si="33"/>
        <v>0</v>
      </c>
      <c r="AK550" s="98">
        <f t="shared" si="34"/>
        <v>0</v>
      </c>
      <c r="AM550" s="98">
        <f t="shared" si="35"/>
        <v>0</v>
      </c>
      <c r="AO550" s="98" t="e">
        <f>#REF!+#REF!+#REF!+#REF!+#REF!+#REF!+#REF!+AK550+AM550+AI550</f>
        <v>#REF!</v>
      </c>
    </row>
    <row r="551" spans="1:41" x14ac:dyDescent="0.3">
      <c r="A551" s="98" t="e">
        <f>VLOOKUP(E551,[1]Validation!$G$2:$H$39,2)</f>
        <v>#N/A</v>
      </c>
      <c r="B551" s="98">
        <v>309</v>
      </c>
      <c r="C551" s="98">
        <f>COUNTIF(E:E,E551)</f>
        <v>0</v>
      </c>
      <c r="V551" s="102">
        <f>IFERROR(VLOOKUP(U551,[1]Validation!$A$22:$B$24,2,),0)</f>
        <v>0</v>
      </c>
      <c r="X551" s="102">
        <f>IFERROR(VLOOKUP(W551,[1]Validation!$A$21:$C$24,3,),0)</f>
        <v>0</v>
      </c>
      <c r="Z551" s="102">
        <f>IFERROR(VLOOKUP(Y551,[1]Validation!$A$22:$D$24,4,),0)</f>
        <v>0</v>
      </c>
      <c r="AA551" s="102" t="e">
        <f>#REF!+#REF!</f>
        <v>#REF!</v>
      </c>
      <c r="AB551" s="102">
        <f t="shared" si="32"/>
        <v>0</v>
      </c>
      <c r="AI551" s="98">
        <f t="shared" si="33"/>
        <v>0</v>
      </c>
      <c r="AK551" s="98">
        <f t="shared" si="34"/>
        <v>0</v>
      </c>
      <c r="AM551" s="98">
        <f t="shared" si="35"/>
        <v>0</v>
      </c>
      <c r="AO551" s="98" t="e">
        <f>#REF!+#REF!+#REF!+#REF!+#REF!+#REF!+#REF!+AK551+AM551+AI551</f>
        <v>#REF!</v>
      </c>
    </row>
    <row r="552" spans="1:41" x14ac:dyDescent="0.3">
      <c r="A552" s="98" t="e">
        <f>VLOOKUP(E552,[1]Validation!$G$2:$H$39,2)</f>
        <v>#N/A</v>
      </c>
      <c r="B552" s="98">
        <v>309</v>
      </c>
      <c r="C552" s="98">
        <f>COUNTIF(E:E,E552)</f>
        <v>0</v>
      </c>
      <c r="V552" s="102">
        <f>IFERROR(VLOOKUP(U552,[1]Validation!$A$22:$B$24,2,),0)</f>
        <v>0</v>
      </c>
      <c r="X552" s="102">
        <f>IFERROR(VLOOKUP(W552,[1]Validation!$A$21:$C$24,3,),0)</f>
        <v>0</v>
      </c>
      <c r="Z552" s="102">
        <f>IFERROR(VLOOKUP(Y552,[1]Validation!$A$22:$D$24,4,),0)</f>
        <v>0</v>
      </c>
      <c r="AA552" s="102" t="e">
        <f>#REF!+#REF!</f>
        <v>#REF!</v>
      </c>
      <c r="AB552" s="102">
        <f t="shared" si="32"/>
        <v>0</v>
      </c>
      <c r="AI552" s="98">
        <f t="shared" si="33"/>
        <v>0</v>
      </c>
      <c r="AK552" s="98">
        <f t="shared" si="34"/>
        <v>0</v>
      </c>
      <c r="AM552" s="98">
        <f t="shared" si="35"/>
        <v>0</v>
      </c>
      <c r="AO552" s="98" t="e">
        <f>#REF!+#REF!+#REF!+#REF!+#REF!+#REF!+#REF!+AK552+AM552+AI552</f>
        <v>#REF!</v>
      </c>
    </row>
    <row r="553" spans="1:41" x14ac:dyDescent="0.3">
      <c r="A553" s="98" t="e">
        <f>VLOOKUP(E553,[1]Validation!$G$2:$H$39,2)</f>
        <v>#N/A</v>
      </c>
      <c r="B553" s="98">
        <v>309</v>
      </c>
      <c r="C553" s="98">
        <f>COUNTIF(E:E,E553)</f>
        <v>0</v>
      </c>
      <c r="V553" s="102">
        <f>IFERROR(VLOOKUP(U553,[1]Validation!$A$22:$B$24,2,),0)</f>
        <v>0</v>
      </c>
      <c r="X553" s="102">
        <f>IFERROR(VLOOKUP(W553,[1]Validation!$A$21:$C$24,3,),0)</f>
        <v>0</v>
      </c>
      <c r="Z553" s="102">
        <f>IFERROR(VLOOKUP(Y553,[1]Validation!$A$22:$D$24,4,),0)</f>
        <v>0</v>
      </c>
      <c r="AA553" s="102" t="e">
        <f>#REF!+#REF!</f>
        <v>#REF!</v>
      </c>
      <c r="AB553" s="102">
        <f t="shared" si="32"/>
        <v>0</v>
      </c>
      <c r="AI553" s="98">
        <f t="shared" si="33"/>
        <v>0</v>
      </c>
      <c r="AK553" s="98">
        <f t="shared" si="34"/>
        <v>0</v>
      </c>
      <c r="AM553" s="98">
        <f t="shared" si="35"/>
        <v>0</v>
      </c>
      <c r="AO553" s="98" t="e">
        <f>#REF!+#REF!+#REF!+#REF!+#REF!+#REF!+#REF!+AK553+AM553+AI553</f>
        <v>#REF!</v>
      </c>
    </row>
    <row r="554" spans="1:41" x14ac:dyDescent="0.3">
      <c r="A554" s="98" t="e">
        <f>VLOOKUP(E554,[1]Validation!$G$2:$H$39,2)</f>
        <v>#N/A</v>
      </c>
      <c r="B554" s="98">
        <v>309</v>
      </c>
      <c r="C554" s="98">
        <f>COUNTIF(E:E,E554)</f>
        <v>0</v>
      </c>
      <c r="V554" s="102">
        <f>IFERROR(VLOOKUP(U554,[1]Validation!$A$22:$B$24,2,),0)</f>
        <v>0</v>
      </c>
      <c r="X554" s="102">
        <f>IFERROR(VLOOKUP(W554,[1]Validation!$A$21:$C$24,3,),0)</f>
        <v>0</v>
      </c>
      <c r="Z554" s="102">
        <f>IFERROR(VLOOKUP(Y554,[1]Validation!$A$22:$D$24,4,),0)</f>
        <v>0</v>
      </c>
      <c r="AA554" s="102" t="e">
        <f>#REF!+#REF!</f>
        <v>#REF!</v>
      </c>
      <c r="AB554" s="102">
        <f t="shared" si="32"/>
        <v>0</v>
      </c>
      <c r="AI554" s="98">
        <f t="shared" si="33"/>
        <v>0</v>
      </c>
      <c r="AK554" s="98">
        <f t="shared" si="34"/>
        <v>0</v>
      </c>
      <c r="AM554" s="98">
        <f t="shared" si="35"/>
        <v>0</v>
      </c>
      <c r="AO554" s="98" t="e">
        <f>#REF!+#REF!+#REF!+#REF!+#REF!+#REF!+#REF!+AK554+AM554+AI554</f>
        <v>#REF!</v>
      </c>
    </row>
    <row r="555" spans="1:41" x14ac:dyDescent="0.3">
      <c r="A555" s="98" t="e">
        <f>VLOOKUP(E555,[1]Validation!$G$2:$H$39,2)</f>
        <v>#N/A</v>
      </c>
      <c r="B555" s="98">
        <v>309</v>
      </c>
      <c r="C555" s="98">
        <f>COUNTIF(E:E,E555)</f>
        <v>0</v>
      </c>
      <c r="V555" s="102">
        <f>IFERROR(VLOOKUP(U555,[1]Validation!$A$22:$B$24,2,),0)</f>
        <v>0</v>
      </c>
      <c r="X555" s="102">
        <f>IFERROR(VLOOKUP(W555,[1]Validation!$A$21:$C$24,3,),0)</f>
        <v>0</v>
      </c>
      <c r="Z555" s="102">
        <f>IFERROR(VLOOKUP(Y555,[1]Validation!$A$22:$D$24,4,),0)</f>
        <v>0</v>
      </c>
      <c r="AA555" s="102" t="e">
        <f>#REF!+#REF!</f>
        <v>#REF!</v>
      </c>
      <c r="AB555" s="102">
        <f t="shared" si="32"/>
        <v>0</v>
      </c>
      <c r="AI555" s="98">
        <f t="shared" si="33"/>
        <v>0</v>
      </c>
      <c r="AK555" s="98">
        <f t="shared" si="34"/>
        <v>0</v>
      </c>
      <c r="AM555" s="98">
        <f t="shared" si="35"/>
        <v>0</v>
      </c>
      <c r="AO555" s="98" t="e">
        <f>#REF!+#REF!+#REF!+#REF!+#REF!+#REF!+#REF!+AK555+AM555+AI555</f>
        <v>#REF!</v>
      </c>
    </row>
    <row r="556" spans="1:41" x14ac:dyDescent="0.3">
      <c r="A556" s="98" t="e">
        <f>VLOOKUP(E556,[1]Validation!$G$2:$H$39,2)</f>
        <v>#N/A</v>
      </c>
      <c r="B556" s="98">
        <v>309</v>
      </c>
      <c r="C556" s="98">
        <f>COUNTIF(E:E,E556)</f>
        <v>0</v>
      </c>
      <c r="V556" s="102">
        <f>IFERROR(VLOOKUP(U556,[1]Validation!$A$22:$B$24,2,),0)</f>
        <v>0</v>
      </c>
      <c r="X556" s="102">
        <f>IFERROR(VLOOKUP(W556,[1]Validation!$A$21:$C$24,3,),0)</f>
        <v>0</v>
      </c>
      <c r="Z556" s="102">
        <f>IFERROR(VLOOKUP(Y556,[1]Validation!$A$22:$D$24,4,),0)</f>
        <v>0</v>
      </c>
      <c r="AA556" s="102" t="e">
        <f>#REF!+#REF!</f>
        <v>#REF!</v>
      </c>
      <c r="AB556" s="102">
        <f t="shared" si="32"/>
        <v>0</v>
      </c>
      <c r="AI556" s="98">
        <f t="shared" si="33"/>
        <v>0</v>
      </c>
      <c r="AK556" s="98">
        <f t="shared" si="34"/>
        <v>0</v>
      </c>
      <c r="AM556" s="98">
        <f t="shared" si="35"/>
        <v>0</v>
      </c>
      <c r="AO556" s="98" t="e">
        <f>#REF!+#REF!+#REF!+#REF!+#REF!+#REF!+#REF!+AK556+AM556+AI556</f>
        <v>#REF!</v>
      </c>
    </row>
    <row r="557" spans="1:41" x14ac:dyDescent="0.3">
      <c r="A557" s="98" t="e">
        <f>VLOOKUP(E557,[1]Validation!$G$2:$H$39,2)</f>
        <v>#N/A</v>
      </c>
      <c r="B557" s="98">
        <v>309</v>
      </c>
      <c r="C557" s="98">
        <f>COUNTIF(E:E,E557)</f>
        <v>0</v>
      </c>
      <c r="V557" s="102">
        <f>IFERROR(VLOOKUP(U557,[1]Validation!$A$22:$B$24,2,),0)</f>
        <v>0</v>
      </c>
      <c r="X557" s="102">
        <f>IFERROR(VLOOKUP(W557,[1]Validation!$A$21:$C$24,3,),0)</f>
        <v>0</v>
      </c>
      <c r="Z557" s="102">
        <f>IFERROR(VLOOKUP(Y557,[1]Validation!$A$22:$D$24,4,),0)</f>
        <v>0</v>
      </c>
      <c r="AA557" s="102" t="e">
        <f>#REF!+#REF!</f>
        <v>#REF!</v>
      </c>
      <c r="AB557" s="102">
        <f t="shared" si="32"/>
        <v>0</v>
      </c>
      <c r="AI557" s="98">
        <f t="shared" si="33"/>
        <v>0</v>
      </c>
      <c r="AK557" s="98">
        <f t="shared" si="34"/>
        <v>0</v>
      </c>
      <c r="AM557" s="98">
        <f t="shared" si="35"/>
        <v>0</v>
      </c>
      <c r="AO557" s="98" t="e">
        <f>#REF!+#REF!+#REF!+#REF!+#REF!+#REF!+#REF!+AK557+AM557+AI557</f>
        <v>#REF!</v>
      </c>
    </row>
    <row r="558" spans="1:41" x14ac:dyDescent="0.3">
      <c r="A558" s="98" t="e">
        <f>VLOOKUP(E558,[1]Validation!$G$2:$H$39,2)</f>
        <v>#N/A</v>
      </c>
      <c r="B558" s="98">
        <v>309</v>
      </c>
      <c r="C558" s="98">
        <f>COUNTIF(E:E,E558)</f>
        <v>0</v>
      </c>
      <c r="V558" s="102">
        <f>IFERROR(VLOOKUP(U558,[1]Validation!$A$22:$B$24,2,),0)</f>
        <v>0</v>
      </c>
      <c r="X558" s="102">
        <f>IFERROR(VLOOKUP(W558,[1]Validation!$A$21:$C$24,3,),0)</f>
        <v>0</v>
      </c>
      <c r="Z558" s="102">
        <f>IFERROR(VLOOKUP(Y558,[1]Validation!$A$22:$D$24,4,),0)</f>
        <v>0</v>
      </c>
      <c r="AA558" s="102" t="e">
        <f>#REF!+#REF!</f>
        <v>#REF!</v>
      </c>
      <c r="AB558" s="102">
        <f t="shared" si="32"/>
        <v>0</v>
      </c>
      <c r="AI558" s="98">
        <f t="shared" si="33"/>
        <v>0</v>
      </c>
      <c r="AK558" s="98">
        <f t="shared" si="34"/>
        <v>0</v>
      </c>
      <c r="AM558" s="98">
        <f t="shared" si="35"/>
        <v>0</v>
      </c>
      <c r="AO558" s="98" t="e">
        <f>#REF!+#REF!+#REF!+#REF!+#REF!+#REF!+#REF!+AK558+AM558+AI558</f>
        <v>#REF!</v>
      </c>
    </row>
    <row r="559" spans="1:41" x14ac:dyDescent="0.3">
      <c r="A559" s="98" t="e">
        <f>VLOOKUP(E559,[1]Validation!$G$2:$H$39,2)</f>
        <v>#N/A</v>
      </c>
      <c r="B559" s="98">
        <v>309</v>
      </c>
      <c r="C559" s="98">
        <f>COUNTIF(E:E,E559)</f>
        <v>0</v>
      </c>
      <c r="V559" s="102">
        <f>IFERROR(VLOOKUP(U559,[1]Validation!$A$22:$B$24,2,),0)</f>
        <v>0</v>
      </c>
      <c r="X559" s="102">
        <f>IFERROR(VLOOKUP(W559,[1]Validation!$A$21:$C$24,3,),0)</f>
        <v>0</v>
      </c>
      <c r="Z559" s="102">
        <f>IFERROR(VLOOKUP(Y559,[1]Validation!$A$22:$D$24,4,),0)</f>
        <v>0</v>
      </c>
      <c r="AA559" s="102" t="e">
        <f>#REF!+#REF!</f>
        <v>#REF!</v>
      </c>
      <c r="AB559" s="102">
        <f t="shared" si="32"/>
        <v>0</v>
      </c>
      <c r="AI559" s="98">
        <f t="shared" si="33"/>
        <v>0</v>
      </c>
      <c r="AK559" s="98">
        <f t="shared" si="34"/>
        <v>0</v>
      </c>
      <c r="AM559" s="98">
        <f t="shared" si="35"/>
        <v>0</v>
      </c>
      <c r="AO559" s="98" t="e">
        <f>#REF!+#REF!+#REF!+#REF!+#REF!+#REF!+#REF!+AK559+AM559+AI559</f>
        <v>#REF!</v>
      </c>
    </row>
    <row r="560" spans="1:41" x14ac:dyDescent="0.3">
      <c r="A560" s="98" t="e">
        <f>VLOOKUP(E560,[1]Validation!$G$2:$H$39,2)</f>
        <v>#N/A</v>
      </c>
      <c r="B560" s="98">
        <v>309</v>
      </c>
      <c r="C560" s="98">
        <f>COUNTIF(E:E,E560)</f>
        <v>0</v>
      </c>
      <c r="V560" s="102">
        <f>IFERROR(VLOOKUP(U560,[1]Validation!$A$22:$B$24,2,),0)</f>
        <v>0</v>
      </c>
      <c r="X560" s="102">
        <f>IFERROR(VLOOKUP(W560,[1]Validation!$A$21:$C$24,3,),0)</f>
        <v>0</v>
      </c>
      <c r="Z560" s="102">
        <f>IFERROR(VLOOKUP(Y560,[1]Validation!$A$22:$D$24,4,),0)</f>
        <v>0</v>
      </c>
      <c r="AA560" s="102" t="e">
        <f>#REF!+#REF!</f>
        <v>#REF!</v>
      </c>
      <c r="AB560" s="102">
        <f t="shared" si="32"/>
        <v>0</v>
      </c>
      <c r="AI560" s="98">
        <f t="shared" si="33"/>
        <v>0</v>
      </c>
      <c r="AK560" s="98">
        <f t="shared" si="34"/>
        <v>0</v>
      </c>
      <c r="AM560" s="98">
        <f t="shared" si="35"/>
        <v>0</v>
      </c>
      <c r="AO560" s="98" t="e">
        <f>#REF!+#REF!+#REF!+#REF!+#REF!+#REF!+#REF!+AK560+AM560+AI560</f>
        <v>#REF!</v>
      </c>
    </row>
    <row r="561" spans="1:41" x14ac:dyDescent="0.3">
      <c r="A561" s="98" t="e">
        <f>VLOOKUP(E561,[1]Validation!$G$2:$H$39,2)</f>
        <v>#N/A</v>
      </c>
      <c r="B561" s="98">
        <v>309</v>
      </c>
      <c r="C561" s="98">
        <f>COUNTIF(E:E,E561)</f>
        <v>0</v>
      </c>
      <c r="V561" s="102">
        <f>IFERROR(VLOOKUP(U561,[1]Validation!$A$22:$B$24,2,),0)</f>
        <v>0</v>
      </c>
      <c r="X561" s="102">
        <f>IFERROR(VLOOKUP(W561,[1]Validation!$A$21:$C$24,3,),0)</f>
        <v>0</v>
      </c>
      <c r="Z561" s="102">
        <f>IFERROR(VLOOKUP(Y561,[1]Validation!$A$22:$D$24,4,),0)</f>
        <v>0</v>
      </c>
      <c r="AA561" s="102" t="e">
        <f>#REF!+#REF!</f>
        <v>#REF!</v>
      </c>
      <c r="AB561" s="102">
        <f t="shared" si="32"/>
        <v>0</v>
      </c>
      <c r="AI561" s="98">
        <f t="shared" si="33"/>
        <v>0</v>
      </c>
      <c r="AK561" s="98">
        <f t="shared" si="34"/>
        <v>0</v>
      </c>
      <c r="AM561" s="98">
        <f t="shared" si="35"/>
        <v>0</v>
      </c>
      <c r="AO561" s="98" t="e">
        <f>#REF!+#REF!+#REF!+#REF!+#REF!+#REF!+#REF!+AK561+AM561+AI561</f>
        <v>#REF!</v>
      </c>
    </row>
    <row r="562" spans="1:41" x14ac:dyDescent="0.3">
      <c r="A562" s="98" t="e">
        <f>VLOOKUP(E562,[1]Validation!$G$2:$H$39,2)</f>
        <v>#N/A</v>
      </c>
      <c r="B562" s="98">
        <v>309</v>
      </c>
      <c r="C562" s="98">
        <f>COUNTIF(E:E,E562)</f>
        <v>0</v>
      </c>
      <c r="V562" s="102">
        <f>IFERROR(VLOOKUP(U562,[1]Validation!$A$22:$B$24,2,),0)</f>
        <v>0</v>
      </c>
      <c r="X562" s="102">
        <f>IFERROR(VLOOKUP(W562,[1]Validation!$A$21:$C$24,3,),0)</f>
        <v>0</v>
      </c>
      <c r="Z562" s="102">
        <f>IFERROR(VLOOKUP(Y562,[1]Validation!$A$22:$D$24,4,),0)</f>
        <v>0</v>
      </c>
      <c r="AA562" s="102" t="e">
        <f>#REF!+#REF!</f>
        <v>#REF!</v>
      </c>
      <c r="AB562" s="102">
        <f t="shared" si="32"/>
        <v>0</v>
      </c>
      <c r="AI562" s="98">
        <f t="shared" si="33"/>
        <v>0</v>
      </c>
      <c r="AK562" s="98">
        <f t="shared" si="34"/>
        <v>0</v>
      </c>
      <c r="AM562" s="98">
        <f t="shared" si="35"/>
        <v>0</v>
      </c>
      <c r="AO562" s="98" t="e">
        <f>#REF!+#REF!+#REF!+#REF!+#REF!+#REF!+#REF!+AK562+AM562+AI562</f>
        <v>#REF!</v>
      </c>
    </row>
    <row r="563" spans="1:41" x14ac:dyDescent="0.3">
      <c r="A563" s="98" t="e">
        <f>VLOOKUP(E563,[1]Validation!$G$2:$H$39,2)</f>
        <v>#N/A</v>
      </c>
      <c r="B563" s="98">
        <v>309</v>
      </c>
      <c r="C563" s="98">
        <f>COUNTIF(E:E,E563)</f>
        <v>0</v>
      </c>
      <c r="V563" s="102">
        <f>IFERROR(VLOOKUP(U563,[1]Validation!$A$22:$B$24,2,),0)</f>
        <v>0</v>
      </c>
      <c r="X563" s="102">
        <f>IFERROR(VLOOKUP(W563,[1]Validation!$A$21:$C$24,3,),0)</f>
        <v>0</v>
      </c>
      <c r="Z563" s="102">
        <f>IFERROR(VLOOKUP(Y563,[1]Validation!$A$22:$D$24,4,),0)</f>
        <v>0</v>
      </c>
      <c r="AA563" s="102" t="e">
        <f>#REF!+#REF!</f>
        <v>#REF!</v>
      </c>
      <c r="AB563" s="102">
        <f t="shared" si="32"/>
        <v>0</v>
      </c>
      <c r="AI563" s="98">
        <f t="shared" si="33"/>
        <v>0</v>
      </c>
      <c r="AK563" s="98">
        <f t="shared" si="34"/>
        <v>0</v>
      </c>
      <c r="AM563" s="98">
        <f t="shared" si="35"/>
        <v>0</v>
      </c>
      <c r="AO563" s="98" t="e">
        <f>#REF!+#REF!+#REF!+#REF!+#REF!+#REF!+#REF!+AK563+AM563+AI563</f>
        <v>#REF!</v>
      </c>
    </row>
    <row r="564" spans="1:41" x14ac:dyDescent="0.3">
      <c r="A564" s="98" t="e">
        <f>VLOOKUP(E564,[1]Validation!$G$2:$H$39,2)</f>
        <v>#N/A</v>
      </c>
      <c r="B564" s="98">
        <v>309</v>
      </c>
      <c r="C564" s="98">
        <f>COUNTIF(E:E,E564)</f>
        <v>0</v>
      </c>
      <c r="V564" s="102">
        <f>IFERROR(VLOOKUP(U564,[1]Validation!$A$22:$B$24,2,),0)</f>
        <v>0</v>
      </c>
      <c r="X564" s="102">
        <f>IFERROR(VLOOKUP(W564,[1]Validation!$A$21:$C$24,3,),0)</f>
        <v>0</v>
      </c>
      <c r="Z564" s="102">
        <f>IFERROR(VLOOKUP(Y564,[1]Validation!$A$22:$D$24,4,),0)</f>
        <v>0</v>
      </c>
      <c r="AA564" s="102" t="e">
        <f>#REF!+#REF!</f>
        <v>#REF!</v>
      </c>
      <c r="AB564" s="102">
        <f t="shared" si="32"/>
        <v>0</v>
      </c>
      <c r="AI564" s="98">
        <f t="shared" si="33"/>
        <v>0</v>
      </c>
      <c r="AK564" s="98">
        <f t="shared" si="34"/>
        <v>0</v>
      </c>
      <c r="AM564" s="98">
        <f t="shared" si="35"/>
        <v>0</v>
      </c>
      <c r="AO564" s="98" t="e">
        <f>#REF!+#REF!+#REF!+#REF!+#REF!+#REF!+#REF!+AK564+AM564+AI564</f>
        <v>#REF!</v>
      </c>
    </row>
    <row r="565" spans="1:41" x14ac:dyDescent="0.3">
      <c r="A565" s="98" t="e">
        <f>VLOOKUP(E565,[1]Validation!$G$2:$H$39,2)</f>
        <v>#N/A</v>
      </c>
      <c r="B565" s="98">
        <v>309</v>
      </c>
      <c r="C565" s="98">
        <f>COUNTIF(E:E,E565)</f>
        <v>0</v>
      </c>
      <c r="V565" s="102">
        <f>IFERROR(VLOOKUP(U565,[1]Validation!$A$22:$B$24,2,),0)</f>
        <v>0</v>
      </c>
      <c r="X565" s="102">
        <f>IFERROR(VLOOKUP(W565,[1]Validation!$A$21:$C$24,3,),0)</f>
        <v>0</v>
      </c>
      <c r="Z565" s="102">
        <f>IFERROR(VLOOKUP(Y565,[1]Validation!$A$22:$D$24,4,),0)</f>
        <v>0</v>
      </c>
      <c r="AA565" s="102" t="e">
        <f>#REF!+#REF!</f>
        <v>#REF!</v>
      </c>
      <c r="AB565" s="102">
        <f t="shared" si="32"/>
        <v>0</v>
      </c>
      <c r="AI565" s="98">
        <f t="shared" si="33"/>
        <v>0</v>
      </c>
      <c r="AK565" s="98">
        <f t="shared" si="34"/>
        <v>0</v>
      </c>
      <c r="AM565" s="98">
        <f t="shared" si="35"/>
        <v>0</v>
      </c>
      <c r="AO565" s="98" t="e">
        <f>#REF!+#REF!+#REF!+#REF!+#REF!+#REF!+#REF!+AK565+AM565+AI565</f>
        <v>#REF!</v>
      </c>
    </row>
    <row r="566" spans="1:41" x14ac:dyDescent="0.3">
      <c r="A566" s="98" t="e">
        <f>VLOOKUP(E566,[1]Validation!$G$2:$H$39,2)</f>
        <v>#N/A</v>
      </c>
      <c r="B566" s="98">
        <v>309</v>
      </c>
      <c r="C566" s="98">
        <f>COUNTIF(E:E,E566)</f>
        <v>0</v>
      </c>
      <c r="V566" s="102">
        <f>IFERROR(VLOOKUP(U566,[1]Validation!$A$22:$B$24,2,),0)</f>
        <v>0</v>
      </c>
      <c r="X566" s="102">
        <f>IFERROR(VLOOKUP(W566,[1]Validation!$A$21:$C$24,3,),0)</f>
        <v>0</v>
      </c>
      <c r="Z566" s="102">
        <f>IFERROR(VLOOKUP(Y566,[1]Validation!$A$22:$D$24,4,),0)</f>
        <v>0</v>
      </c>
      <c r="AA566" s="102" t="e">
        <f>#REF!+#REF!</f>
        <v>#REF!</v>
      </c>
      <c r="AB566" s="102">
        <f t="shared" si="32"/>
        <v>0</v>
      </c>
      <c r="AI566" s="98">
        <f t="shared" si="33"/>
        <v>0</v>
      </c>
      <c r="AK566" s="98">
        <f t="shared" si="34"/>
        <v>0</v>
      </c>
      <c r="AM566" s="98">
        <f t="shared" si="35"/>
        <v>0</v>
      </c>
      <c r="AO566" s="98" t="e">
        <f>#REF!+#REF!+#REF!+#REF!+#REF!+#REF!+#REF!+AK566+AM566+AI566</f>
        <v>#REF!</v>
      </c>
    </row>
    <row r="567" spans="1:41" x14ac:dyDescent="0.3">
      <c r="A567" s="98" t="e">
        <f>VLOOKUP(E567,[1]Validation!$G$2:$H$39,2)</f>
        <v>#N/A</v>
      </c>
      <c r="B567" s="98">
        <v>309</v>
      </c>
      <c r="C567" s="98">
        <f>COUNTIF(E:E,E567)</f>
        <v>0</v>
      </c>
      <c r="V567" s="102">
        <f>IFERROR(VLOOKUP(U567,[1]Validation!$A$22:$B$24,2,),0)</f>
        <v>0</v>
      </c>
      <c r="X567" s="102">
        <f>IFERROR(VLOOKUP(W567,[1]Validation!$A$21:$C$24,3,),0)</f>
        <v>0</v>
      </c>
      <c r="Z567" s="102">
        <f>IFERROR(VLOOKUP(Y567,[1]Validation!$A$22:$D$24,4,),0)</f>
        <v>0</v>
      </c>
      <c r="AA567" s="102" t="e">
        <f>#REF!+#REF!</f>
        <v>#REF!</v>
      </c>
      <c r="AB567" s="102">
        <f t="shared" si="32"/>
        <v>0</v>
      </c>
      <c r="AI567" s="98">
        <f t="shared" si="33"/>
        <v>0</v>
      </c>
      <c r="AK567" s="98">
        <f t="shared" si="34"/>
        <v>0</v>
      </c>
      <c r="AM567" s="98">
        <f t="shared" si="35"/>
        <v>0</v>
      </c>
      <c r="AO567" s="98" t="e">
        <f>#REF!+#REF!+#REF!+#REF!+#REF!+#REF!+#REF!+AK567+AM567+AI567</f>
        <v>#REF!</v>
      </c>
    </row>
    <row r="568" spans="1:41" x14ac:dyDescent="0.3">
      <c r="A568" s="98" t="e">
        <f>VLOOKUP(E568,[1]Validation!$G$2:$H$39,2)</f>
        <v>#N/A</v>
      </c>
      <c r="B568" s="98">
        <v>309</v>
      </c>
      <c r="C568" s="98">
        <f>COUNTIF(E:E,E568)</f>
        <v>0</v>
      </c>
      <c r="V568" s="102">
        <f>IFERROR(VLOOKUP(U568,[1]Validation!$A$22:$B$24,2,),0)</f>
        <v>0</v>
      </c>
      <c r="X568" s="102">
        <f>IFERROR(VLOOKUP(W568,[1]Validation!$A$21:$C$24,3,),0)</f>
        <v>0</v>
      </c>
      <c r="Z568" s="102">
        <f>IFERROR(VLOOKUP(Y568,[1]Validation!$A$22:$D$24,4,),0)</f>
        <v>0</v>
      </c>
      <c r="AA568" s="102" t="e">
        <f>#REF!+#REF!</f>
        <v>#REF!</v>
      </c>
      <c r="AB568" s="102">
        <f t="shared" si="32"/>
        <v>0</v>
      </c>
      <c r="AI568" s="98">
        <f t="shared" si="33"/>
        <v>0</v>
      </c>
      <c r="AK568" s="98">
        <f t="shared" si="34"/>
        <v>0</v>
      </c>
      <c r="AM568" s="98">
        <f t="shared" si="35"/>
        <v>0</v>
      </c>
      <c r="AO568" s="98" t="e">
        <f>#REF!+#REF!+#REF!+#REF!+#REF!+#REF!+#REF!+AK568+AM568+AI568</f>
        <v>#REF!</v>
      </c>
    </row>
    <row r="569" spans="1:41" x14ac:dyDescent="0.3">
      <c r="A569" s="98" t="e">
        <f>VLOOKUP(E569,[1]Validation!$G$2:$H$39,2)</f>
        <v>#N/A</v>
      </c>
      <c r="B569" s="98">
        <v>309</v>
      </c>
      <c r="C569" s="98">
        <f>COUNTIF(E:E,E569)</f>
        <v>0</v>
      </c>
      <c r="V569" s="102">
        <f>IFERROR(VLOOKUP(U569,[1]Validation!$A$22:$B$24,2,),0)</f>
        <v>0</v>
      </c>
      <c r="X569" s="102">
        <f>IFERROR(VLOOKUP(W569,[1]Validation!$A$21:$C$24,3,),0)</f>
        <v>0</v>
      </c>
      <c r="Z569" s="102">
        <f>IFERROR(VLOOKUP(Y569,[1]Validation!$A$22:$D$24,4,),0)</f>
        <v>0</v>
      </c>
      <c r="AA569" s="102" t="e">
        <f>#REF!+#REF!</f>
        <v>#REF!</v>
      </c>
      <c r="AB569" s="102">
        <f t="shared" si="32"/>
        <v>0</v>
      </c>
      <c r="AI569" s="98">
        <f t="shared" si="33"/>
        <v>0</v>
      </c>
      <c r="AK569" s="98">
        <f t="shared" si="34"/>
        <v>0</v>
      </c>
      <c r="AM569" s="98">
        <f t="shared" si="35"/>
        <v>0</v>
      </c>
      <c r="AO569" s="98" t="e">
        <f>#REF!+#REF!+#REF!+#REF!+#REF!+#REF!+#REF!+AK569+AM569+AI569</f>
        <v>#REF!</v>
      </c>
    </row>
    <row r="570" spans="1:41" x14ac:dyDescent="0.3">
      <c r="A570" s="98" t="e">
        <f>VLOOKUP(E570,[1]Validation!$G$2:$H$39,2)</f>
        <v>#N/A</v>
      </c>
      <c r="B570" s="98">
        <v>309</v>
      </c>
      <c r="C570" s="98">
        <f>COUNTIF(E:E,E570)</f>
        <v>0</v>
      </c>
      <c r="V570" s="102">
        <f>IFERROR(VLOOKUP(U570,[1]Validation!$A$22:$B$24,2,),0)</f>
        <v>0</v>
      </c>
      <c r="X570" s="102">
        <f>IFERROR(VLOOKUP(W570,[1]Validation!$A$21:$C$24,3,),0)</f>
        <v>0</v>
      </c>
      <c r="Z570" s="102">
        <f>IFERROR(VLOOKUP(Y570,[1]Validation!$A$22:$D$24,4,),0)</f>
        <v>0</v>
      </c>
      <c r="AA570" s="102" t="e">
        <f>#REF!+#REF!</f>
        <v>#REF!</v>
      </c>
      <c r="AB570" s="102">
        <f t="shared" si="32"/>
        <v>0</v>
      </c>
      <c r="AI570" s="98">
        <f t="shared" si="33"/>
        <v>0</v>
      </c>
      <c r="AK570" s="98">
        <f t="shared" si="34"/>
        <v>0</v>
      </c>
      <c r="AM570" s="98">
        <f t="shared" si="35"/>
        <v>0</v>
      </c>
      <c r="AO570" s="98" t="e">
        <f>#REF!+#REF!+#REF!+#REF!+#REF!+#REF!+#REF!+AK570+AM570+AI570</f>
        <v>#REF!</v>
      </c>
    </row>
    <row r="571" spans="1:41" x14ac:dyDescent="0.3">
      <c r="A571" s="98" t="e">
        <f>VLOOKUP(E571,[1]Validation!$G$2:$H$39,2)</f>
        <v>#N/A</v>
      </c>
      <c r="B571" s="98">
        <v>309</v>
      </c>
      <c r="C571" s="98">
        <f>COUNTIF(E:E,E571)</f>
        <v>0</v>
      </c>
      <c r="V571" s="102">
        <f>IFERROR(VLOOKUP(U571,[1]Validation!$A$22:$B$24,2,),0)</f>
        <v>0</v>
      </c>
      <c r="X571" s="102">
        <f>IFERROR(VLOOKUP(W571,[1]Validation!$A$21:$C$24,3,),0)</f>
        <v>0</v>
      </c>
      <c r="Z571" s="102">
        <f>IFERROR(VLOOKUP(Y571,[1]Validation!$A$22:$D$24,4,),0)</f>
        <v>0</v>
      </c>
      <c r="AA571" s="102" t="e">
        <f>#REF!+#REF!</f>
        <v>#REF!</v>
      </c>
      <c r="AB571" s="102">
        <f t="shared" si="32"/>
        <v>0</v>
      </c>
      <c r="AI571" s="98">
        <f t="shared" si="33"/>
        <v>0</v>
      </c>
      <c r="AK571" s="98">
        <f t="shared" si="34"/>
        <v>0</v>
      </c>
      <c r="AM571" s="98">
        <f t="shared" si="35"/>
        <v>0</v>
      </c>
      <c r="AO571" s="98" t="e">
        <f>#REF!+#REF!+#REF!+#REF!+#REF!+#REF!+#REF!+AK571+AM571+AI571</f>
        <v>#REF!</v>
      </c>
    </row>
    <row r="572" spans="1:41" x14ac:dyDescent="0.3">
      <c r="A572" s="98" t="e">
        <f>VLOOKUP(E572,[1]Validation!$G$2:$H$39,2)</f>
        <v>#N/A</v>
      </c>
      <c r="B572" s="98">
        <v>309</v>
      </c>
      <c r="C572" s="98">
        <f>COUNTIF(E:E,E572)</f>
        <v>0</v>
      </c>
      <c r="V572" s="102">
        <f>IFERROR(VLOOKUP(U572,[1]Validation!$A$22:$B$24,2,),0)</f>
        <v>0</v>
      </c>
      <c r="X572" s="102">
        <f>IFERROR(VLOOKUP(W572,[1]Validation!$A$21:$C$24,3,),0)</f>
        <v>0</v>
      </c>
      <c r="Z572" s="102">
        <f>IFERROR(VLOOKUP(Y572,[1]Validation!$A$22:$D$24,4,),0)</f>
        <v>0</v>
      </c>
      <c r="AA572" s="102" t="e">
        <f>#REF!+#REF!</f>
        <v>#REF!</v>
      </c>
      <c r="AB572" s="102">
        <f t="shared" si="32"/>
        <v>0</v>
      </c>
      <c r="AI572" s="98">
        <f t="shared" si="33"/>
        <v>0</v>
      </c>
      <c r="AK572" s="98">
        <f t="shared" si="34"/>
        <v>0</v>
      </c>
      <c r="AM572" s="98">
        <f t="shared" si="35"/>
        <v>0</v>
      </c>
      <c r="AO572" s="98" t="e">
        <f>#REF!+#REF!+#REF!+#REF!+#REF!+#REF!+#REF!+AK572+AM572+AI572</f>
        <v>#REF!</v>
      </c>
    </row>
    <row r="573" spans="1:41" x14ac:dyDescent="0.3">
      <c r="A573" s="98" t="e">
        <f>VLOOKUP(E573,[1]Validation!$G$2:$H$39,2)</f>
        <v>#N/A</v>
      </c>
      <c r="B573" s="98">
        <v>309</v>
      </c>
      <c r="C573" s="98">
        <f>COUNTIF(E:E,E573)</f>
        <v>0</v>
      </c>
      <c r="V573" s="102">
        <f>IFERROR(VLOOKUP(U573,[1]Validation!$A$22:$B$24,2,),0)</f>
        <v>0</v>
      </c>
      <c r="X573" s="102">
        <f>IFERROR(VLOOKUP(W573,[1]Validation!$A$21:$C$24,3,),0)</f>
        <v>0</v>
      </c>
      <c r="Z573" s="102">
        <f>IFERROR(VLOOKUP(Y573,[1]Validation!$A$22:$D$24,4,),0)</f>
        <v>0</v>
      </c>
      <c r="AA573" s="102" t="e">
        <f>#REF!+#REF!</f>
        <v>#REF!</v>
      </c>
      <c r="AB573" s="102">
        <f t="shared" si="32"/>
        <v>0</v>
      </c>
      <c r="AI573" s="98">
        <f t="shared" si="33"/>
        <v>0</v>
      </c>
      <c r="AK573" s="98">
        <f t="shared" si="34"/>
        <v>0</v>
      </c>
      <c r="AM573" s="98">
        <f t="shared" si="35"/>
        <v>0</v>
      </c>
      <c r="AO573" s="98" t="e">
        <f>#REF!+#REF!+#REF!+#REF!+#REF!+#REF!+#REF!+AK573+AM573+AI573</f>
        <v>#REF!</v>
      </c>
    </row>
    <row r="574" spans="1:41" x14ac:dyDescent="0.3">
      <c r="A574" s="98" t="e">
        <f>VLOOKUP(E574,[1]Validation!$G$2:$H$39,2)</f>
        <v>#N/A</v>
      </c>
      <c r="B574" s="98">
        <v>309</v>
      </c>
      <c r="C574" s="98">
        <f>COUNTIF(E:E,E574)</f>
        <v>0</v>
      </c>
      <c r="V574" s="102">
        <f>IFERROR(VLOOKUP(U574,[1]Validation!$A$22:$B$24,2,),0)</f>
        <v>0</v>
      </c>
      <c r="X574" s="102">
        <f>IFERROR(VLOOKUP(W574,[1]Validation!$A$21:$C$24,3,),0)</f>
        <v>0</v>
      </c>
      <c r="Z574" s="102">
        <f>IFERROR(VLOOKUP(Y574,[1]Validation!$A$22:$D$24,4,),0)</f>
        <v>0</v>
      </c>
      <c r="AA574" s="102" t="e">
        <f>#REF!+#REF!</f>
        <v>#REF!</v>
      </c>
      <c r="AB574" s="102">
        <f t="shared" si="32"/>
        <v>0</v>
      </c>
      <c r="AI574" s="98">
        <f t="shared" si="33"/>
        <v>0</v>
      </c>
      <c r="AK574" s="98">
        <f t="shared" si="34"/>
        <v>0</v>
      </c>
      <c r="AM574" s="98">
        <f t="shared" si="35"/>
        <v>0</v>
      </c>
      <c r="AO574" s="98" t="e">
        <f>#REF!+#REF!+#REF!+#REF!+#REF!+#REF!+#REF!+AK574+AM574+AI574</f>
        <v>#REF!</v>
      </c>
    </row>
    <row r="575" spans="1:41" x14ac:dyDescent="0.3">
      <c r="A575" s="98" t="e">
        <f>VLOOKUP(E575,[1]Validation!$G$2:$H$39,2)</f>
        <v>#N/A</v>
      </c>
      <c r="B575" s="98">
        <v>309</v>
      </c>
      <c r="C575" s="98">
        <f>COUNTIF(E:E,E575)</f>
        <v>0</v>
      </c>
      <c r="V575" s="102">
        <f>IFERROR(VLOOKUP(U575,[1]Validation!$A$22:$B$24,2,),0)</f>
        <v>0</v>
      </c>
      <c r="X575" s="102">
        <f>IFERROR(VLOOKUP(W575,[1]Validation!$A$21:$C$24,3,),0)</f>
        <v>0</v>
      </c>
      <c r="Z575" s="102">
        <f>IFERROR(VLOOKUP(Y575,[1]Validation!$A$22:$D$24,4,),0)</f>
        <v>0</v>
      </c>
      <c r="AA575" s="102" t="e">
        <f>#REF!+#REF!</f>
        <v>#REF!</v>
      </c>
      <c r="AB575" s="102">
        <f t="shared" si="32"/>
        <v>0</v>
      </c>
      <c r="AI575" s="98">
        <f t="shared" si="33"/>
        <v>0</v>
      </c>
      <c r="AK575" s="98">
        <f t="shared" si="34"/>
        <v>0</v>
      </c>
      <c r="AM575" s="98">
        <f t="shared" si="35"/>
        <v>0</v>
      </c>
      <c r="AO575" s="98" t="e">
        <f>#REF!+#REF!+#REF!+#REF!+#REF!+#REF!+#REF!+AK575+AM575+AI575</f>
        <v>#REF!</v>
      </c>
    </row>
    <row r="576" spans="1:41" x14ac:dyDescent="0.3">
      <c r="A576" s="98" t="e">
        <f>VLOOKUP(E576,[1]Validation!$G$2:$H$39,2)</f>
        <v>#N/A</v>
      </c>
      <c r="B576" s="98">
        <v>309</v>
      </c>
      <c r="C576" s="98">
        <f>COUNTIF(E:E,E576)</f>
        <v>0</v>
      </c>
      <c r="V576" s="102">
        <f>IFERROR(VLOOKUP(U576,[1]Validation!$A$22:$B$24,2,),0)</f>
        <v>0</v>
      </c>
      <c r="X576" s="102">
        <f>IFERROR(VLOOKUP(W576,[1]Validation!$A$21:$C$24,3,),0)</f>
        <v>0</v>
      </c>
      <c r="Z576" s="102">
        <f>IFERROR(VLOOKUP(Y576,[1]Validation!$A$22:$D$24,4,),0)</f>
        <v>0</v>
      </c>
      <c r="AA576" s="102" t="e">
        <f>#REF!+#REF!</f>
        <v>#REF!</v>
      </c>
      <c r="AB576" s="102">
        <f t="shared" ref="AB576:AB639" si="36">IFERROR(V576+X576+Z576+AA576,0)</f>
        <v>0</v>
      </c>
      <c r="AI576" s="98">
        <f t="shared" ref="AI576:AI639" si="37">COUNTA(AF576:AH576)</f>
        <v>0</v>
      </c>
      <c r="AK576" s="98">
        <f t="shared" ref="AK576:AK639" si="38">COUNTA(AJ576)</f>
        <v>0</v>
      </c>
      <c r="AM576" s="98">
        <f t="shared" ref="AM576:AM639" si="39">COUNTA(AL576)</f>
        <v>0</v>
      </c>
      <c r="AO576" s="98" t="e">
        <f>#REF!+#REF!+#REF!+#REF!+#REF!+#REF!+#REF!+AK576+AM576+AI576</f>
        <v>#REF!</v>
      </c>
    </row>
    <row r="577" spans="1:41" x14ac:dyDescent="0.3">
      <c r="A577" s="98" t="e">
        <f>VLOOKUP(E577,[1]Validation!$G$2:$H$39,2)</f>
        <v>#N/A</v>
      </c>
      <c r="B577" s="98">
        <v>309</v>
      </c>
      <c r="C577" s="98">
        <f>COUNTIF(E:E,E577)</f>
        <v>0</v>
      </c>
      <c r="V577" s="102">
        <f>IFERROR(VLOOKUP(U577,[1]Validation!$A$22:$B$24,2,),0)</f>
        <v>0</v>
      </c>
      <c r="X577" s="102">
        <f>IFERROR(VLOOKUP(W577,[1]Validation!$A$21:$C$24,3,),0)</f>
        <v>0</v>
      </c>
      <c r="Z577" s="102">
        <f>IFERROR(VLOOKUP(Y577,[1]Validation!$A$22:$D$24,4,),0)</f>
        <v>0</v>
      </c>
      <c r="AA577" s="102" t="e">
        <f>#REF!+#REF!</f>
        <v>#REF!</v>
      </c>
      <c r="AB577" s="102">
        <f t="shared" si="36"/>
        <v>0</v>
      </c>
      <c r="AI577" s="98">
        <f t="shared" si="37"/>
        <v>0</v>
      </c>
      <c r="AK577" s="98">
        <f t="shared" si="38"/>
        <v>0</v>
      </c>
      <c r="AM577" s="98">
        <f t="shared" si="39"/>
        <v>0</v>
      </c>
      <c r="AO577" s="98" t="e">
        <f>#REF!+#REF!+#REF!+#REF!+#REF!+#REF!+#REF!+AK577+AM577+AI577</f>
        <v>#REF!</v>
      </c>
    </row>
    <row r="578" spans="1:41" x14ac:dyDescent="0.3">
      <c r="A578" s="98" t="e">
        <f>VLOOKUP(E578,[1]Validation!$G$2:$H$39,2)</f>
        <v>#N/A</v>
      </c>
      <c r="B578" s="98">
        <v>309</v>
      </c>
      <c r="C578" s="98">
        <f>COUNTIF(E:E,E578)</f>
        <v>0</v>
      </c>
      <c r="V578" s="102">
        <f>IFERROR(VLOOKUP(U578,[1]Validation!$A$22:$B$24,2,),0)</f>
        <v>0</v>
      </c>
      <c r="X578" s="102">
        <f>IFERROR(VLOOKUP(W578,[1]Validation!$A$21:$C$24,3,),0)</f>
        <v>0</v>
      </c>
      <c r="Z578" s="102">
        <f>IFERROR(VLOOKUP(Y578,[1]Validation!$A$22:$D$24,4,),0)</f>
        <v>0</v>
      </c>
      <c r="AA578" s="102" t="e">
        <f>#REF!+#REF!</f>
        <v>#REF!</v>
      </c>
      <c r="AB578" s="102">
        <f t="shared" si="36"/>
        <v>0</v>
      </c>
      <c r="AI578" s="98">
        <f t="shared" si="37"/>
        <v>0</v>
      </c>
      <c r="AK578" s="98">
        <f t="shared" si="38"/>
        <v>0</v>
      </c>
      <c r="AM578" s="98">
        <f t="shared" si="39"/>
        <v>0</v>
      </c>
      <c r="AO578" s="98" t="e">
        <f>#REF!+#REF!+#REF!+#REF!+#REF!+#REF!+#REF!+AK578+AM578+AI578</f>
        <v>#REF!</v>
      </c>
    </row>
    <row r="579" spans="1:41" x14ac:dyDescent="0.3">
      <c r="A579" s="98" t="e">
        <f>VLOOKUP(E579,[1]Validation!$G$2:$H$39,2)</f>
        <v>#N/A</v>
      </c>
      <c r="B579" s="98">
        <v>309</v>
      </c>
      <c r="C579" s="98">
        <f>COUNTIF(E:E,E579)</f>
        <v>0</v>
      </c>
      <c r="V579" s="102">
        <f>IFERROR(VLOOKUP(U579,[1]Validation!$A$22:$B$24,2,),0)</f>
        <v>0</v>
      </c>
      <c r="X579" s="102">
        <f>IFERROR(VLOOKUP(W579,[1]Validation!$A$21:$C$24,3,),0)</f>
        <v>0</v>
      </c>
      <c r="Z579" s="102">
        <f>IFERROR(VLOOKUP(Y579,[1]Validation!$A$22:$D$24,4,),0)</f>
        <v>0</v>
      </c>
      <c r="AA579" s="102" t="e">
        <f>#REF!+#REF!</f>
        <v>#REF!</v>
      </c>
      <c r="AB579" s="102">
        <f t="shared" si="36"/>
        <v>0</v>
      </c>
      <c r="AI579" s="98">
        <f t="shared" si="37"/>
        <v>0</v>
      </c>
      <c r="AK579" s="98">
        <f t="shared" si="38"/>
        <v>0</v>
      </c>
      <c r="AM579" s="98">
        <f t="shared" si="39"/>
        <v>0</v>
      </c>
      <c r="AO579" s="98" t="e">
        <f>#REF!+#REF!+#REF!+#REF!+#REF!+#REF!+#REF!+AK579+AM579+AI579</f>
        <v>#REF!</v>
      </c>
    </row>
    <row r="580" spans="1:41" x14ac:dyDescent="0.3">
      <c r="A580" s="98" t="e">
        <f>VLOOKUP(E580,[1]Validation!$G$2:$H$39,2)</f>
        <v>#N/A</v>
      </c>
      <c r="B580" s="98">
        <v>309</v>
      </c>
      <c r="C580" s="98">
        <f>COUNTIF(E:E,E580)</f>
        <v>0</v>
      </c>
      <c r="V580" s="102">
        <f>IFERROR(VLOOKUP(U580,[1]Validation!$A$22:$B$24,2,),0)</f>
        <v>0</v>
      </c>
      <c r="X580" s="102">
        <f>IFERROR(VLOOKUP(W580,[1]Validation!$A$21:$C$24,3,),0)</f>
        <v>0</v>
      </c>
      <c r="Z580" s="102">
        <f>IFERROR(VLOOKUP(Y580,[1]Validation!$A$22:$D$24,4,),0)</f>
        <v>0</v>
      </c>
      <c r="AA580" s="102" t="e">
        <f>#REF!+#REF!</f>
        <v>#REF!</v>
      </c>
      <c r="AB580" s="102">
        <f t="shared" si="36"/>
        <v>0</v>
      </c>
      <c r="AI580" s="98">
        <f t="shared" si="37"/>
        <v>0</v>
      </c>
      <c r="AK580" s="98">
        <f t="shared" si="38"/>
        <v>0</v>
      </c>
      <c r="AM580" s="98">
        <f t="shared" si="39"/>
        <v>0</v>
      </c>
      <c r="AO580" s="98" t="e">
        <f>#REF!+#REF!+#REF!+#REF!+#REF!+#REF!+#REF!+AK580+AM580+AI580</f>
        <v>#REF!</v>
      </c>
    </row>
    <row r="581" spans="1:41" x14ac:dyDescent="0.3">
      <c r="A581" s="98" t="e">
        <f>VLOOKUP(E581,[1]Validation!$G$2:$H$39,2)</f>
        <v>#N/A</v>
      </c>
      <c r="B581" s="98">
        <v>309</v>
      </c>
      <c r="C581" s="98">
        <f>COUNTIF(E:E,E581)</f>
        <v>0</v>
      </c>
      <c r="V581" s="102">
        <f>IFERROR(VLOOKUP(U581,[1]Validation!$A$22:$B$24,2,),0)</f>
        <v>0</v>
      </c>
      <c r="X581" s="102">
        <f>IFERROR(VLOOKUP(W581,[1]Validation!$A$21:$C$24,3,),0)</f>
        <v>0</v>
      </c>
      <c r="Z581" s="102">
        <f>IFERROR(VLOOKUP(Y581,[1]Validation!$A$22:$D$24,4,),0)</f>
        <v>0</v>
      </c>
      <c r="AA581" s="102" t="e">
        <f>#REF!+#REF!</f>
        <v>#REF!</v>
      </c>
      <c r="AB581" s="102">
        <f t="shared" si="36"/>
        <v>0</v>
      </c>
      <c r="AI581" s="98">
        <f t="shared" si="37"/>
        <v>0</v>
      </c>
      <c r="AK581" s="98">
        <f t="shared" si="38"/>
        <v>0</v>
      </c>
      <c r="AM581" s="98">
        <f t="shared" si="39"/>
        <v>0</v>
      </c>
      <c r="AO581" s="98" t="e">
        <f>#REF!+#REF!+#REF!+#REF!+#REF!+#REF!+#REF!+AK581+AM581+AI581</f>
        <v>#REF!</v>
      </c>
    </row>
    <row r="582" spans="1:41" x14ac:dyDescent="0.3">
      <c r="A582" s="98" t="e">
        <f>VLOOKUP(E582,[1]Validation!$G$2:$H$39,2)</f>
        <v>#N/A</v>
      </c>
      <c r="B582" s="98">
        <v>309</v>
      </c>
      <c r="C582" s="98">
        <f>COUNTIF(E:E,E582)</f>
        <v>0</v>
      </c>
      <c r="V582" s="102">
        <f>IFERROR(VLOOKUP(U582,[1]Validation!$A$22:$B$24,2,),0)</f>
        <v>0</v>
      </c>
      <c r="X582" s="102">
        <f>IFERROR(VLOOKUP(W582,[1]Validation!$A$21:$C$24,3,),0)</f>
        <v>0</v>
      </c>
      <c r="Z582" s="102">
        <f>IFERROR(VLOOKUP(Y582,[1]Validation!$A$22:$D$24,4,),0)</f>
        <v>0</v>
      </c>
      <c r="AA582" s="102" t="e">
        <f>#REF!+#REF!</f>
        <v>#REF!</v>
      </c>
      <c r="AB582" s="102">
        <f t="shared" si="36"/>
        <v>0</v>
      </c>
      <c r="AI582" s="98">
        <f t="shared" si="37"/>
        <v>0</v>
      </c>
      <c r="AK582" s="98">
        <f t="shared" si="38"/>
        <v>0</v>
      </c>
      <c r="AM582" s="98">
        <f t="shared" si="39"/>
        <v>0</v>
      </c>
      <c r="AO582" s="98" t="e">
        <f>#REF!+#REF!+#REF!+#REF!+#REF!+#REF!+#REF!+AK582+AM582+AI582</f>
        <v>#REF!</v>
      </c>
    </row>
    <row r="583" spans="1:41" x14ac:dyDescent="0.3">
      <c r="A583" s="98" t="e">
        <f>VLOOKUP(E583,[1]Validation!$G$2:$H$39,2)</f>
        <v>#N/A</v>
      </c>
      <c r="B583" s="98">
        <v>309</v>
      </c>
      <c r="C583" s="98">
        <f>COUNTIF(E:E,E583)</f>
        <v>0</v>
      </c>
      <c r="V583" s="102">
        <f>IFERROR(VLOOKUP(U583,[1]Validation!$A$22:$B$24,2,),0)</f>
        <v>0</v>
      </c>
      <c r="X583" s="102">
        <f>IFERROR(VLOOKUP(W583,[1]Validation!$A$21:$C$24,3,),0)</f>
        <v>0</v>
      </c>
      <c r="Z583" s="102">
        <f>IFERROR(VLOOKUP(Y583,[1]Validation!$A$22:$D$24,4,),0)</f>
        <v>0</v>
      </c>
      <c r="AA583" s="102" t="e">
        <f>#REF!+#REF!</f>
        <v>#REF!</v>
      </c>
      <c r="AB583" s="102">
        <f t="shared" si="36"/>
        <v>0</v>
      </c>
      <c r="AI583" s="98">
        <f t="shared" si="37"/>
        <v>0</v>
      </c>
      <c r="AK583" s="98">
        <f t="shared" si="38"/>
        <v>0</v>
      </c>
      <c r="AM583" s="98">
        <f t="shared" si="39"/>
        <v>0</v>
      </c>
      <c r="AO583" s="98" t="e">
        <f>#REF!+#REF!+#REF!+#REF!+#REF!+#REF!+#REF!+AK583+AM583+AI583</f>
        <v>#REF!</v>
      </c>
    </row>
    <row r="584" spans="1:41" x14ac:dyDescent="0.3">
      <c r="A584" s="98" t="e">
        <f>VLOOKUP(E584,[1]Validation!$G$2:$H$39,2)</f>
        <v>#N/A</v>
      </c>
      <c r="B584" s="98">
        <v>309</v>
      </c>
      <c r="C584" s="98">
        <f>COUNTIF(E:E,E584)</f>
        <v>0</v>
      </c>
      <c r="V584" s="102">
        <f>IFERROR(VLOOKUP(U584,[1]Validation!$A$22:$B$24,2,),0)</f>
        <v>0</v>
      </c>
      <c r="X584" s="102">
        <f>IFERROR(VLOOKUP(W584,[1]Validation!$A$21:$C$24,3,),0)</f>
        <v>0</v>
      </c>
      <c r="Z584" s="102">
        <f>IFERROR(VLOOKUP(Y584,[1]Validation!$A$22:$D$24,4,),0)</f>
        <v>0</v>
      </c>
      <c r="AA584" s="102" t="e">
        <f>#REF!+#REF!</f>
        <v>#REF!</v>
      </c>
      <c r="AB584" s="102">
        <f t="shared" si="36"/>
        <v>0</v>
      </c>
      <c r="AI584" s="98">
        <f t="shared" si="37"/>
        <v>0</v>
      </c>
      <c r="AK584" s="98">
        <f t="shared" si="38"/>
        <v>0</v>
      </c>
      <c r="AM584" s="98">
        <f t="shared" si="39"/>
        <v>0</v>
      </c>
      <c r="AO584" s="98" t="e">
        <f>#REF!+#REF!+#REF!+#REF!+#REF!+#REF!+#REF!+AK584+AM584+AI584</f>
        <v>#REF!</v>
      </c>
    </row>
    <row r="585" spans="1:41" x14ac:dyDescent="0.3">
      <c r="A585" s="98" t="e">
        <f>VLOOKUP(E585,[1]Validation!$G$2:$H$39,2)</f>
        <v>#N/A</v>
      </c>
      <c r="B585" s="98">
        <v>309</v>
      </c>
      <c r="C585" s="98">
        <f>COUNTIF(E:E,E585)</f>
        <v>0</v>
      </c>
      <c r="V585" s="102">
        <f>IFERROR(VLOOKUP(U585,[1]Validation!$A$22:$B$24,2,),0)</f>
        <v>0</v>
      </c>
      <c r="X585" s="102">
        <f>IFERROR(VLOOKUP(W585,[1]Validation!$A$21:$C$24,3,),0)</f>
        <v>0</v>
      </c>
      <c r="Z585" s="102">
        <f>IFERROR(VLOOKUP(Y585,[1]Validation!$A$22:$D$24,4,),0)</f>
        <v>0</v>
      </c>
      <c r="AA585" s="102" t="e">
        <f>#REF!+#REF!</f>
        <v>#REF!</v>
      </c>
      <c r="AB585" s="102">
        <f t="shared" si="36"/>
        <v>0</v>
      </c>
      <c r="AI585" s="98">
        <f t="shared" si="37"/>
        <v>0</v>
      </c>
      <c r="AK585" s="98">
        <f t="shared" si="38"/>
        <v>0</v>
      </c>
      <c r="AM585" s="98">
        <f t="shared" si="39"/>
        <v>0</v>
      </c>
      <c r="AO585" s="98" t="e">
        <f>#REF!+#REF!+#REF!+#REF!+#REF!+#REF!+#REF!+AK585+AM585+AI585</f>
        <v>#REF!</v>
      </c>
    </row>
    <row r="586" spans="1:41" x14ac:dyDescent="0.3">
      <c r="A586" s="98" t="e">
        <f>VLOOKUP(E586,[1]Validation!$G$2:$H$39,2)</f>
        <v>#N/A</v>
      </c>
      <c r="B586" s="98">
        <v>309</v>
      </c>
      <c r="C586" s="98">
        <f>COUNTIF(E:E,E586)</f>
        <v>0</v>
      </c>
      <c r="V586" s="102">
        <f>IFERROR(VLOOKUP(U586,[1]Validation!$A$22:$B$24,2,),0)</f>
        <v>0</v>
      </c>
      <c r="X586" s="102">
        <f>IFERROR(VLOOKUP(W586,[1]Validation!$A$21:$C$24,3,),0)</f>
        <v>0</v>
      </c>
      <c r="Z586" s="102">
        <f>IFERROR(VLOOKUP(Y586,[1]Validation!$A$22:$D$24,4,),0)</f>
        <v>0</v>
      </c>
      <c r="AA586" s="102" t="e">
        <f>#REF!+#REF!</f>
        <v>#REF!</v>
      </c>
      <c r="AB586" s="102">
        <f t="shared" si="36"/>
        <v>0</v>
      </c>
      <c r="AI586" s="98">
        <f t="shared" si="37"/>
        <v>0</v>
      </c>
      <c r="AK586" s="98">
        <f t="shared" si="38"/>
        <v>0</v>
      </c>
      <c r="AM586" s="98">
        <f t="shared" si="39"/>
        <v>0</v>
      </c>
      <c r="AO586" s="98" t="e">
        <f>#REF!+#REF!+#REF!+#REF!+#REF!+#REF!+#REF!+AK586+AM586+AI586</f>
        <v>#REF!</v>
      </c>
    </row>
    <row r="587" spans="1:41" x14ac:dyDescent="0.3">
      <c r="A587" s="98" t="e">
        <f>VLOOKUP(E587,[1]Validation!$G$2:$H$39,2)</f>
        <v>#N/A</v>
      </c>
      <c r="B587" s="98">
        <v>309</v>
      </c>
      <c r="C587" s="98">
        <f>COUNTIF(E:E,E587)</f>
        <v>0</v>
      </c>
      <c r="V587" s="102">
        <f>IFERROR(VLOOKUP(U587,[1]Validation!$A$22:$B$24,2,),0)</f>
        <v>0</v>
      </c>
      <c r="X587" s="102">
        <f>IFERROR(VLOOKUP(W587,[1]Validation!$A$21:$C$24,3,),0)</f>
        <v>0</v>
      </c>
      <c r="Z587" s="102">
        <f>IFERROR(VLOOKUP(Y587,[1]Validation!$A$22:$D$24,4,),0)</f>
        <v>0</v>
      </c>
      <c r="AA587" s="102" t="e">
        <f>#REF!+#REF!</f>
        <v>#REF!</v>
      </c>
      <c r="AB587" s="102">
        <f t="shared" si="36"/>
        <v>0</v>
      </c>
      <c r="AI587" s="98">
        <f t="shared" si="37"/>
        <v>0</v>
      </c>
      <c r="AK587" s="98">
        <f t="shared" si="38"/>
        <v>0</v>
      </c>
      <c r="AM587" s="98">
        <f t="shared" si="39"/>
        <v>0</v>
      </c>
      <c r="AO587" s="98" t="e">
        <f>#REF!+#REF!+#REF!+#REF!+#REF!+#REF!+#REF!+AK587+AM587+AI587</f>
        <v>#REF!</v>
      </c>
    </row>
    <row r="588" spans="1:41" x14ac:dyDescent="0.3">
      <c r="A588" s="98" t="e">
        <f>VLOOKUP(E588,[1]Validation!$G$2:$H$39,2)</f>
        <v>#N/A</v>
      </c>
      <c r="B588" s="98">
        <v>309</v>
      </c>
      <c r="C588" s="98">
        <f>COUNTIF(E:E,E588)</f>
        <v>0</v>
      </c>
      <c r="V588" s="102">
        <f>IFERROR(VLOOKUP(U588,[1]Validation!$A$22:$B$24,2,),0)</f>
        <v>0</v>
      </c>
      <c r="X588" s="102">
        <f>IFERROR(VLOOKUP(W588,[1]Validation!$A$21:$C$24,3,),0)</f>
        <v>0</v>
      </c>
      <c r="Z588" s="102">
        <f>IFERROR(VLOOKUP(Y588,[1]Validation!$A$22:$D$24,4,),0)</f>
        <v>0</v>
      </c>
      <c r="AA588" s="102" t="e">
        <f>#REF!+#REF!</f>
        <v>#REF!</v>
      </c>
      <c r="AB588" s="102">
        <f t="shared" si="36"/>
        <v>0</v>
      </c>
      <c r="AI588" s="98">
        <f t="shared" si="37"/>
        <v>0</v>
      </c>
      <c r="AK588" s="98">
        <f t="shared" si="38"/>
        <v>0</v>
      </c>
      <c r="AM588" s="98">
        <f t="shared" si="39"/>
        <v>0</v>
      </c>
      <c r="AO588" s="98" t="e">
        <f>#REF!+#REF!+#REF!+#REF!+#REF!+#REF!+#REF!+AK588+AM588+AI588</f>
        <v>#REF!</v>
      </c>
    </row>
    <row r="589" spans="1:41" x14ac:dyDescent="0.3">
      <c r="A589" s="98" t="e">
        <f>VLOOKUP(E589,[1]Validation!$G$2:$H$39,2)</f>
        <v>#N/A</v>
      </c>
      <c r="B589" s="98">
        <v>309</v>
      </c>
      <c r="C589" s="98">
        <f>COUNTIF(E:E,E589)</f>
        <v>0</v>
      </c>
      <c r="V589" s="102">
        <f>IFERROR(VLOOKUP(U589,[1]Validation!$A$22:$B$24,2,),0)</f>
        <v>0</v>
      </c>
      <c r="X589" s="102">
        <f>IFERROR(VLOOKUP(W589,[1]Validation!$A$21:$C$24,3,),0)</f>
        <v>0</v>
      </c>
      <c r="Z589" s="102">
        <f>IFERROR(VLOOKUP(Y589,[1]Validation!$A$22:$D$24,4,),0)</f>
        <v>0</v>
      </c>
      <c r="AA589" s="102" t="e">
        <f>#REF!+#REF!</f>
        <v>#REF!</v>
      </c>
      <c r="AB589" s="102">
        <f t="shared" si="36"/>
        <v>0</v>
      </c>
      <c r="AI589" s="98">
        <f t="shared" si="37"/>
        <v>0</v>
      </c>
      <c r="AK589" s="98">
        <f t="shared" si="38"/>
        <v>0</v>
      </c>
      <c r="AM589" s="98">
        <f t="shared" si="39"/>
        <v>0</v>
      </c>
      <c r="AO589" s="98" t="e">
        <f>#REF!+#REF!+#REF!+#REF!+#REF!+#REF!+#REF!+AK589+AM589+AI589</f>
        <v>#REF!</v>
      </c>
    </row>
    <row r="590" spans="1:41" x14ac:dyDescent="0.3">
      <c r="A590" s="98" t="e">
        <f>VLOOKUP(E590,[1]Validation!$G$2:$H$39,2)</f>
        <v>#N/A</v>
      </c>
      <c r="B590" s="98">
        <v>309</v>
      </c>
      <c r="C590" s="98">
        <f>COUNTIF(E:E,E590)</f>
        <v>0</v>
      </c>
      <c r="V590" s="102">
        <f>IFERROR(VLOOKUP(U590,[1]Validation!$A$22:$B$24,2,),0)</f>
        <v>0</v>
      </c>
      <c r="X590" s="102">
        <f>IFERROR(VLOOKUP(W590,[1]Validation!$A$21:$C$24,3,),0)</f>
        <v>0</v>
      </c>
      <c r="Z590" s="102">
        <f>IFERROR(VLOOKUP(Y590,[1]Validation!$A$22:$D$24,4,),0)</f>
        <v>0</v>
      </c>
      <c r="AA590" s="102" t="e">
        <f>#REF!+#REF!</f>
        <v>#REF!</v>
      </c>
      <c r="AB590" s="102">
        <f t="shared" si="36"/>
        <v>0</v>
      </c>
      <c r="AI590" s="98">
        <f t="shared" si="37"/>
        <v>0</v>
      </c>
      <c r="AK590" s="98">
        <f t="shared" si="38"/>
        <v>0</v>
      </c>
      <c r="AM590" s="98">
        <f t="shared" si="39"/>
        <v>0</v>
      </c>
      <c r="AO590" s="98" t="e">
        <f>#REF!+#REF!+#REF!+#REF!+#REF!+#REF!+#REF!+AK590+AM590+AI590</f>
        <v>#REF!</v>
      </c>
    </row>
    <row r="591" spans="1:41" x14ac:dyDescent="0.3">
      <c r="A591" s="98" t="e">
        <f>VLOOKUP(E591,[1]Validation!$G$2:$H$39,2)</f>
        <v>#N/A</v>
      </c>
      <c r="B591" s="98">
        <v>309</v>
      </c>
      <c r="C591" s="98">
        <f>COUNTIF(E:E,E591)</f>
        <v>0</v>
      </c>
      <c r="V591" s="102">
        <f>IFERROR(VLOOKUP(U591,[1]Validation!$A$22:$B$24,2,),0)</f>
        <v>0</v>
      </c>
      <c r="X591" s="102">
        <f>IFERROR(VLOOKUP(W591,[1]Validation!$A$21:$C$24,3,),0)</f>
        <v>0</v>
      </c>
      <c r="Z591" s="102">
        <f>IFERROR(VLOOKUP(Y591,[1]Validation!$A$22:$D$24,4,),0)</f>
        <v>0</v>
      </c>
      <c r="AA591" s="102" t="e">
        <f>#REF!+#REF!</f>
        <v>#REF!</v>
      </c>
      <c r="AB591" s="102">
        <f t="shared" si="36"/>
        <v>0</v>
      </c>
      <c r="AI591" s="98">
        <f t="shared" si="37"/>
        <v>0</v>
      </c>
      <c r="AK591" s="98">
        <f t="shared" si="38"/>
        <v>0</v>
      </c>
      <c r="AM591" s="98">
        <f t="shared" si="39"/>
        <v>0</v>
      </c>
      <c r="AO591" s="98" t="e">
        <f>#REF!+#REF!+#REF!+#REF!+#REF!+#REF!+#REF!+AK591+AM591+AI591</f>
        <v>#REF!</v>
      </c>
    </row>
    <row r="592" spans="1:41" x14ac:dyDescent="0.3">
      <c r="A592" s="98" t="e">
        <f>VLOOKUP(E592,[1]Validation!$G$2:$H$39,2)</f>
        <v>#N/A</v>
      </c>
      <c r="B592" s="98">
        <v>309</v>
      </c>
      <c r="C592" s="98">
        <f>COUNTIF(E:E,E592)</f>
        <v>0</v>
      </c>
      <c r="V592" s="102">
        <f>IFERROR(VLOOKUP(U592,[1]Validation!$A$22:$B$24,2,),0)</f>
        <v>0</v>
      </c>
      <c r="X592" s="102">
        <f>IFERROR(VLOOKUP(W592,[1]Validation!$A$21:$C$24,3,),0)</f>
        <v>0</v>
      </c>
      <c r="Z592" s="102">
        <f>IFERROR(VLOOKUP(Y592,[1]Validation!$A$22:$D$24,4,),0)</f>
        <v>0</v>
      </c>
      <c r="AA592" s="102" t="e">
        <f>#REF!+#REF!</f>
        <v>#REF!</v>
      </c>
      <c r="AB592" s="102">
        <f t="shared" si="36"/>
        <v>0</v>
      </c>
      <c r="AI592" s="98">
        <f t="shared" si="37"/>
        <v>0</v>
      </c>
      <c r="AK592" s="98">
        <f t="shared" si="38"/>
        <v>0</v>
      </c>
      <c r="AM592" s="98">
        <f t="shared" si="39"/>
        <v>0</v>
      </c>
      <c r="AO592" s="98" t="e">
        <f>#REF!+#REF!+#REF!+#REF!+#REF!+#REF!+#REF!+AK592+AM592+AI592</f>
        <v>#REF!</v>
      </c>
    </row>
    <row r="593" spans="1:41" x14ac:dyDescent="0.3">
      <c r="A593" s="98" t="e">
        <f>VLOOKUP(E593,[1]Validation!$G$2:$H$39,2)</f>
        <v>#N/A</v>
      </c>
      <c r="B593" s="98">
        <v>309</v>
      </c>
      <c r="C593" s="98">
        <f>COUNTIF(E:E,E593)</f>
        <v>0</v>
      </c>
      <c r="V593" s="102">
        <f>IFERROR(VLOOKUP(U593,[1]Validation!$A$22:$B$24,2,),0)</f>
        <v>0</v>
      </c>
      <c r="X593" s="102">
        <f>IFERROR(VLOOKUP(W593,[1]Validation!$A$21:$C$24,3,),0)</f>
        <v>0</v>
      </c>
      <c r="Z593" s="102">
        <f>IFERROR(VLOOKUP(Y593,[1]Validation!$A$22:$D$24,4,),0)</f>
        <v>0</v>
      </c>
      <c r="AA593" s="102" t="e">
        <f>#REF!+#REF!</f>
        <v>#REF!</v>
      </c>
      <c r="AB593" s="102">
        <f t="shared" si="36"/>
        <v>0</v>
      </c>
      <c r="AI593" s="98">
        <f t="shared" si="37"/>
        <v>0</v>
      </c>
      <c r="AK593" s="98">
        <f t="shared" si="38"/>
        <v>0</v>
      </c>
      <c r="AM593" s="98">
        <f t="shared" si="39"/>
        <v>0</v>
      </c>
      <c r="AO593" s="98" t="e">
        <f>#REF!+#REF!+#REF!+#REF!+#REF!+#REF!+#REF!+AK593+AM593+AI593</f>
        <v>#REF!</v>
      </c>
    </row>
    <row r="594" spans="1:41" x14ac:dyDescent="0.3">
      <c r="A594" s="98" t="e">
        <f>VLOOKUP(E594,[1]Validation!$G$2:$H$39,2)</f>
        <v>#N/A</v>
      </c>
      <c r="B594" s="98">
        <v>309</v>
      </c>
      <c r="C594" s="98">
        <f>COUNTIF(E:E,E594)</f>
        <v>0</v>
      </c>
      <c r="V594" s="102">
        <f>IFERROR(VLOOKUP(U594,[1]Validation!$A$22:$B$24,2,),0)</f>
        <v>0</v>
      </c>
      <c r="X594" s="102">
        <f>IFERROR(VLOOKUP(W594,[1]Validation!$A$21:$C$24,3,),0)</f>
        <v>0</v>
      </c>
      <c r="Z594" s="102">
        <f>IFERROR(VLOOKUP(Y594,[1]Validation!$A$22:$D$24,4,),0)</f>
        <v>0</v>
      </c>
      <c r="AA594" s="102" t="e">
        <f>#REF!+#REF!</f>
        <v>#REF!</v>
      </c>
      <c r="AB594" s="102">
        <f t="shared" si="36"/>
        <v>0</v>
      </c>
      <c r="AI594" s="98">
        <f t="shared" si="37"/>
        <v>0</v>
      </c>
      <c r="AK594" s="98">
        <f t="shared" si="38"/>
        <v>0</v>
      </c>
      <c r="AM594" s="98">
        <f t="shared" si="39"/>
        <v>0</v>
      </c>
      <c r="AO594" s="98" t="e">
        <f>#REF!+#REF!+#REF!+#REF!+#REF!+#REF!+#REF!+AK594+AM594+AI594</f>
        <v>#REF!</v>
      </c>
    </row>
    <row r="595" spans="1:41" x14ac:dyDescent="0.3">
      <c r="A595" s="98" t="e">
        <f>VLOOKUP(E595,[1]Validation!$G$2:$H$39,2)</f>
        <v>#N/A</v>
      </c>
      <c r="B595" s="98">
        <v>309</v>
      </c>
      <c r="C595" s="98">
        <f>COUNTIF(E:E,E595)</f>
        <v>0</v>
      </c>
      <c r="V595" s="102">
        <f>IFERROR(VLOOKUP(U595,[1]Validation!$A$22:$B$24,2,),0)</f>
        <v>0</v>
      </c>
      <c r="X595" s="102">
        <f>IFERROR(VLOOKUP(W595,[1]Validation!$A$21:$C$24,3,),0)</f>
        <v>0</v>
      </c>
      <c r="Z595" s="102">
        <f>IFERROR(VLOOKUP(Y595,[1]Validation!$A$22:$D$24,4,),0)</f>
        <v>0</v>
      </c>
      <c r="AA595" s="102" t="e">
        <f>#REF!+#REF!</f>
        <v>#REF!</v>
      </c>
      <c r="AB595" s="102">
        <f t="shared" si="36"/>
        <v>0</v>
      </c>
      <c r="AI595" s="98">
        <f t="shared" si="37"/>
        <v>0</v>
      </c>
      <c r="AK595" s="98">
        <f t="shared" si="38"/>
        <v>0</v>
      </c>
      <c r="AM595" s="98">
        <f t="shared" si="39"/>
        <v>0</v>
      </c>
      <c r="AO595" s="98" t="e">
        <f>#REF!+#REF!+#REF!+#REF!+#REF!+#REF!+#REF!+AK595+AM595+AI595</f>
        <v>#REF!</v>
      </c>
    </row>
    <row r="596" spans="1:41" x14ac:dyDescent="0.3">
      <c r="A596" s="98" t="e">
        <f>VLOOKUP(E596,[1]Validation!$G$2:$H$39,2)</f>
        <v>#N/A</v>
      </c>
      <c r="B596" s="98">
        <v>309</v>
      </c>
      <c r="C596" s="98">
        <f>COUNTIF(E:E,E596)</f>
        <v>0</v>
      </c>
      <c r="V596" s="102">
        <f>IFERROR(VLOOKUP(U596,[1]Validation!$A$22:$B$24,2,),0)</f>
        <v>0</v>
      </c>
      <c r="X596" s="102">
        <f>IFERROR(VLOOKUP(W596,[1]Validation!$A$21:$C$24,3,),0)</f>
        <v>0</v>
      </c>
      <c r="Z596" s="102">
        <f>IFERROR(VLOOKUP(Y596,[1]Validation!$A$22:$D$24,4,),0)</f>
        <v>0</v>
      </c>
      <c r="AA596" s="102" t="e">
        <f>#REF!+#REF!</f>
        <v>#REF!</v>
      </c>
      <c r="AB596" s="102">
        <f t="shared" si="36"/>
        <v>0</v>
      </c>
      <c r="AI596" s="98">
        <f t="shared" si="37"/>
        <v>0</v>
      </c>
      <c r="AK596" s="98">
        <f t="shared" si="38"/>
        <v>0</v>
      </c>
      <c r="AM596" s="98">
        <f t="shared" si="39"/>
        <v>0</v>
      </c>
      <c r="AO596" s="98" t="e">
        <f>#REF!+#REF!+#REF!+#REF!+#REF!+#REF!+#REF!+AK596+AM596+AI596</f>
        <v>#REF!</v>
      </c>
    </row>
    <row r="597" spans="1:41" x14ac:dyDescent="0.3">
      <c r="A597" s="98" t="e">
        <f>VLOOKUP(E597,[1]Validation!$G$2:$H$39,2)</f>
        <v>#N/A</v>
      </c>
      <c r="B597" s="98">
        <v>309</v>
      </c>
      <c r="C597" s="98">
        <f>COUNTIF(E:E,E597)</f>
        <v>0</v>
      </c>
      <c r="V597" s="102">
        <f>IFERROR(VLOOKUP(U597,[1]Validation!$A$22:$B$24,2,),0)</f>
        <v>0</v>
      </c>
      <c r="X597" s="102">
        <f>IFERROR(VLOOKUP(W597,[1]Validation!$A$21:$C$24,3,),0)</f>
        <v>0</v>
      </c>
      <c r="Z597" s="102">
        <f>IFERROR(VLOOKUP(Y597,[1]Validation!$A$22:$D$24,4,),0)</f>
        <v>0</v>
      </c>
      <c r="AA597" s="102" t="e">
        <f>#REF!+#REF!</f>
        <v>#REF!</v>
      </c>
      <c r="AB597" s="102">
        <f t="shared" si="36"/>
        <v>0</v>
      </c>
      <c r="AI597" s="98">
        <f t="shared" si="37"/>
        <v>0</v>
      </c>
      <c r="AK597" s="98">
        <f t="shared" si="38"/>
        <v>0</v>
      </c>
      <c r="AM597" s="98">
        <f t="shared" si="39"/>
        <v>0</v>
      </c>
      <c r="AO597" s="98" t="e">
        <f>#REF!+#REF!+#REF!+#REF!+#REF!+#REF!+#REF!+AK597+AM597+AI597</f>
        <v>#REF!</v>
      </c>
    </row>
    <row r="598" spans="1:41" x14ac:dyDescent="0.3">
      <c r="A598" s="98" t="e">
        <f>VLOOKUP(E598,[1]Validation!$G$2:$H$39,2)</f>
        <v>#N/A</v>
      </c>
      <c r="B598" s="98">
        <v>309</v>
      </c>
      <c r="C598" s="98">
        <f>COUNTIF(E:E,E598)</f>
        <v>0</v>
      </c>
      <c r="V598" s="102">
        <f>IFERROR(VLOOKUP(U598,[1]Validation!$A$22:$B$24,2,),0)</f>
        <v>0</v>
      </c>
      <c r="X598" s="102">
        <f>IFERROR(VLOOKUP(W598,[1]Validation!$A$21:$C$24,3,),0)</f>
        <v>0</v>
      </c>
      <c r="Z598" s="102">
        <f>IFERROR(VLOOKUP(Y598,[1]Validation!$A$22:$D$24,4,),0)</f>
        <v>0</v>
      </c>
      <c r="AA598" s="102" t="e">
        <f>#REF!+#REF!</f>
        <v>#REF!</v>
      </c>
      <c r="AB598" s="102">
        <f t="shared" si="36"/>
        <v>0</v>
      </c>
      <c r="AI598" s="98">
        <f t="shared" si="37"/>
        <v>0</v>
      </c>
      <c r="AK598" s="98">
        <f t="shared" si="38"/>
        <v>0</v>
      </c>
      <c r="AM598" s="98">
        <f t="shared" si="39"/>
        <v>0</v>
      </c>
      <c r="AO598" s="98" t="e">
        <f>#REF!+#REF!+#REF!+#REF!+#REF!+#REF!+#REF!+AK598+AM598+AI598</f>
        <v>#REF!</v>
      </c>
    </row>
    <row r="599" spans="1:41" x14ac:dyDescent="0.3">
      <c r="A599" s="98" t="e">
        <f>VLOOKUP(E599,[1]Validation!$G$2:$H$39,2)</f>
        <v>#N/A</v>
      </c>
      <c r="B599" s="98">
        <v>309</v>
      </c>
      <c r="C599" s="98">
        <f>COUNTIF(E:E,E599)</f>
        <v>0</v>
      </c>
      <c r="V599" s="102">
        <f>IFERROR(VLOOKUP(U599,[1]Validation!$A$22:$B$24,2,),0)</f>
        <v>0</v>
      </c>
      <c r="X599" s="102">
        <f>IFERROR(VLOOKUP(W599,[1]Validation!$A$21:$C$24,3,),0)</f>
        <v>0</v>
      </c>
      <c r="Z599" s="102">
        <f>IFERROR(VLOOKUP(Y599,[1]Validation!$A$22:$D$24,4,),0)</f>
        <v>0</v>
      </c>
      <c r="AA599" s="102" t="e">
        <f>#REF!+#REF!</f>
        <v>#REF!</v>
      </c>
      <c r="AB599" s="102">
        <f t="shared" si="36"/>
        <v>0</v>
      </c>
      <c r="AI599" s="98">
        <f t="shared" si="37"/>
        <v>0</v>
      </c>
      <c r="AK599" s="98">
        <f t="shared" si="38"/>
        <v>0</v>
      </c>
      <c r="AM599" s="98">
        <f t="shared" si="39"/>
        <v>0</v>
      </c>
      <c r="AO599" s="98" t="e">
        <f>#REF!+#REF!+#REF!+#REF!+#REF!+#REF!+#REF!+AK599+AM599+AI599</f>
        <v>#REF!</v>
      </c>
    </row>
    <row r="600" spans="1:41" x14ac:dyDescent="0.3">
      <c r="A600" s="98" t="e">
        <f>VLOOKUP(E600,[1]Validation!$G$2:$H$39,2)</f>
        <v>#N/A</v>
      </c>
      <c r="B600" s="98">
        <v>309</v>
      </c>
      <c r="C600" s="98">
        <f>COUNTIF(E:E,E600)</f>
        <v>0</v>
      </c>
      <c r="V600" s="102">
        <f>IFERROR(VLOOKUP(U600,[1]Validation!$A$22:$B$24,2,),0)</f>
        <v>0</v>
      </c>
      <c r="X600" s="102">
        <f>IFERROR(VLOOKUP(W600,[1]Validation!$A$21:$C$24,3,),0)</f>
        <v>0</v>
      </c>
      <c r="Z600" s="102">
        <f>IFERROR(VLOOKUP(Y600,[1]Validation!$A$22:$D$24,4,),0)</f>
        <v>0</v>
      </c>
      <c r="AA600" s="102" t="e">
        <f>#REF!+#REF!</f>
        <v>#REF!</v>
      </c>
      <c r="AB600" s="102">
        <f t="shared" si="36"/>
        <v>0</v>
      </c>
      <c r="AI600" s="98">
        <f t="shared" si="37"/>
        <v>0</v>
      </c>
      <c r="AK600" s="98">
        <f t="shared" si="38"/>
        <v>0</v>
      </c>
      <c r="AM600" s="98">
        <f t="shared" si="39"/>
        <v>0</v>
      </c>
      <c r="AO600" s="98" t="e">
        <f>#REF!+#REF!+#REF!+#REF!+#REF!+#REF!+#REF!+AK600+AM600+AI600</f>
        <v>#REF!</v>
      </c>
    </row>
    <row r="601" spans="1:41" x14ac:dyDescent="0.3">
      <c r="A601" s="98" t="e">
        <f>VLOOKUP(E601,[1]Validation!$G$2:$H$39,2)</f>
        <v>#N/A</v>
      </c>
      <c r="B601" s="98">
        <v>309</v>
      </c>
      <c r="C601" s="98">
        <f>COUNTIF(E:E,E601)</f>
        <v>0</v>
      </c>
      <c r="V601" s="102">
        <f>IFERROR(VLOOKUP(U601,[1]Validation!$A$22:$B$24,2,),0)</f>
        <v>0</v>
      </c>
      <c r="X601" s="102">
        <f>IFERROR(VLOOKUP(W601,[1]Validation!$A$21:$C$24,3,),0)</f>
        <v>0</v>
      </c>
      <c r="Z601" s="102">
        <f>IFERROR(VLOOKUP(Y601,[1]Validation!$A$22:$D$24,4,),0)</f>
        <v>0</v>
      </c>
      <c r="AA601" s="102" t="e">
        <f>#REF!+#REF!</f>
        <v>#REF!</v>
      </c>
      <c r="AB601" s="102">
        <f t="shared" si="36"/>
        <v>0</v>
      </c>
      <c r="AI601" s="98">
        <f t="shared" si="37"/>
        <v>0</v>
      </c>
      <c r="AK601" s="98">
        <f t="shared" si="38"/>
        <v>0</v>
      </c>
      <c r="AM601" s="98">
        <f t="shared" si="39"/>
        <v>0</v>
      </c>
      <c r="AO601" s="98" t="e">
        <f>#REF!+#REF!+#REF!+#REF!+#REF!+#REF!+#REF!+AK601+AM601+AI601</f>
        <v>#REF!</v>
      </c>
    </row>
    <row r="602" spans="1:41" x14ac:dyDescent="0.3">
      <c r="A602" s="98" t="e">
        <f>VLOOKUP(E602,[1]Validation!$G$2:$H$39,2)</f>
        <v>#N/A</v>
      </c>
      <c r="B602" s="98">
        <v>309</v>
      </c>
      <c r="C602" s="98">
        <f>COUNTIF(E:E,E602)</f>
        <v>0</v>
      </c>
      <c r="V602" s="102">
        <f>IFERROR(VLOOKUP(U602,[1]Validation!$A$22:$B$24,2,),0)</f>
        <v>0</v>
      </c>
      <c r="X602" s="102">
        <f>IFERROR(VLOOKUP(W602,[1]Validation!$A$21:$C$24,3,),0)</f>
        <v>0</v>
      </c>
      <c r="Z602" s="102">
        <f>IFERROR(VLOOKUP(Y602,[1]Validation!$A$22:$D$24,4,),0)</f>
        <v>0</v>
      </c>
      <c r="AA602" s="102" t="e">
        <f>#REF!+#REF!</f>
        <v>#REF!</v>
      </c>
      <c r="AB602" s="102">
        <f t="shared" si="36"/>
        <v>0</v>
      </c>
      <c r="AI602" s="98">
        <f t="shared" si="37"/>
        <v>0</v>
      </c>
      <c r="AK602" s="98">
        <f t="shared" si="38"/>
        <v>0</v>
      </c>
      <c r="AM602" s="98">
        <f t="shared" si="39"/>
        <v>0</v>
      </c>
      <c r="AO602" s="98" t="e">
        <f>#REF!+#REF!+#REF!+#REF!+#REF!+#REF!+#REF!+AK602+AM602+AI602</f>
        <v>#REF!</v>
      </c>
    </row>
    <row r="603" spans="1:41" x14ac:dyDescent="0.3">
      <c r="A603" s="98" t="e">
        <f>VLOOKUP(E603,[1]Validation!$G$2:$H$39,2)</f>
        <v>#N/A</v>
      </c>
      <c r="B603" s="98">
        <v>309</v>
      </c>
      <c r="C603" s="98">
        <f>COUNTIF(E:E,E603)</f>
        <v>0</v>
      </c>
      <c r="V603" s="102">
        <f>IFERROR(VLOOKUP(U603,[1]Validation!$A$22:$B$24,2,),0)</f>
        <v>0</v>
      </c>
      <c r="X603" s="102">
        <f>IFERROR(VLOOKUP(W603,[1]Validation!$A$21:$C$24,3,),0)</f>
        <v>0</v>
      </c>
      <c r="Z603" s="102">
        <f>IFERROR(VLOOKUP(Y603,[1]Validation!$A$22:$D$24,4,),0)</f>
        <v>0</v>
      </c>
      <c r="AA603" s="102" t="e">
        <f>#REF!+#REF!</f>
        <v>#REF!</v>
      </c>
      <c r="AB603" s="102">
        <f t="shared" si="36"/>
        <v>0</v>
      </c>
      <c r="AI603" s="98">
        <f t="shared" si="37"/>
        <v>0</v>
      </c>
      <c r="AK603" s="98">
        <f t="shared" si="38"/>
        <v>0</v>
      </c>
      <c r="AM603" s="98">
        <f t="shared" si="39"/>
        <v>0</v>
      </c>
      <c r="AO603" s="98" t="e">
        <f>#REF!+#REF!+#REF!+#REF!+#REF!+#REF!+#REF!+AK603+AM603+AI603</f>
        <v>#REF!</v>
      </c>
    </row>
    <row r="604" spans="1:41" x14ac:dyDescent="0.3">
      <c r="A604" s="98" t="e">
        <f>VLOOKUP(E604,[1]Validation!$G$2:$H$39,2)</f>
        <v>#N/A</v>
      </c>
      <c r="B604" s="98">
        <v>309</v>
      </c>
      <c r="C604" s="98">
        <f>COUNTIF(E:E,E604)</f>
        <v>0</v>
      </c>
      <c r="V604" s="102">
        <f>IFERROR(VLOOKUP(U604,[1]Validation!$A$22:$B$24,2,),0)</f>
        <v>0</v>
      </c>
      <c r="X604" s="102">
        <f>IFERROR(VLOOKUP(W604,[1]Validation!$A$21:$C$24,3,),0)</f>
        <v>0</v>
      </c>
      <c r="Z604" s="102">
        <f>IFERROR(VLOOKUP(Y604,[1]Validation!$A$22:$D$24,4,),0)</f>
        <v>0</v>
      </c>
      <c r="AA604" s="102" t="e">
        <f>#REF!+#REF!</f>
        <v>#REF!</v>
      </c>
      <c r="AB604" s="102">
        <f t="shared" si="36"/>
        <v>0</v>
      </c>
      <c r="AI604" s="98">
        <f t="shared" si="37"/>
        <v>0</v>
      </c>
      <c r="AK604" s="98">
        <f t="shared" si="38"/>
        <v>0</v>
      </c>
      <c r="AM604" s="98">
        <f t="shared" si="39"/>
        <v>0</v>
      </c>
      <c r="AO604" s="98" t="e">
        <f>#REF!+#REF!+#REF!+#REF!+#REF!+#REF!+#REF!+AK604+AM604+AI604</f>
        <v>#REF!</v>
      </c>
    </row>
    <row r="605" spans="1:41" x14ac:dyDescent="0.3">
      <c r="A605" s="98" t="e">
        <f>VLOOKUP(E605,[1]Validation!$G$2:$H$39,2)</f>
        <v>#N/A</v>
      </c>
      <c r="B605" s="98">
        <v>309</v>
      </c>
      <c r="C605" s="98">
        <f>COUNTIF(E:E,E605)</f>
        <v>0</v>
      </c>
      <c r="V605" s="102">
        <f>IFERROR(VLOOKUP(U605,[1]Validation!$A$22:$B$24,2,),0)</f>
        <v>0</v>
      </c>
      <c r="X605" s="102">
        <f>IFERROR(VLOOKUP(W605,[1]Validation!$A$21:$C$24,3,),0)</f>
        <v>0</v>
      </c>
      <c r="Z605" s="102">
        <f>IFERROR(VLOOKUP(Y605,[1]Validation!$A$22:$D$24,4,),0)</f>
        <v>0</v>
      </c>
      <c r="AA605" s="102" t="e">
        <f>#REF!+#REF!</f>
        <v>#REF!</v>
      </c>
      <c r="AB605" s="102">
        <f t="shared" si="36"/>
        <v>0</v>
      </c>
      <c r="AI605" s="98">
        <f t="shared" si="37"/>
        <v>0</v>
      </c>
      <c r="AK605" s="98">
        <f t="shared" si="38"/>
        <v>0</v>
      </c>
      <c r="AM605" s="98">
        <f t="shared" si="39"/>
        <v>0</v>
      </c>
      <c r="AO605" s="98" t="e">
        <f>#REF!+#REF!+#REF!+#REF!+#REF!+#REF!+#REF!+AK605+AM605+AI605</f>
        <v>#REF!</v>
      </c>
    </row>
    <row r="606" spans="1:41" x14ac:dyDescent="0.3">
      <c r="A606" s="98" t="e">
        <f>VLOOKUP(E606,[1]Validation!$G$2:$H$39,2)</f>
        <v>#N/A</v>
      </c>
      <c r="B606" s="98">
        <v>309</v>
      </c>
      <c r="C606" s="98">
        <f>COUNTIF(E:E,E606)</f>
        <v>0</v>
      </c>
      <c r="V606" s="102">
        <f>IFERROR(VLOOKUP(U606,[1]Validation!$A$22:$B$24,2,),0)</f>
        <v>0</v>
      </c>
      <c r="X606" s="102">
        <f>IFERROR(VLOOKUP(W606,[1]Validation!$A$21:$C$24,3,),0)</f>
        <v>0</v>
      </c>
      <c r="Z606" s="102">
        <f>IFERROR(VLOOKUP(Y606,[1]Validation!$A$22:$D$24,4,),0)</f>
        <v>0</v>
      </c>
      <c r="AA606" s="102" t="e">
        <f>#REF!+#REF!</f>
        <v>#REF!</v>
      </c>
      <c r="AB606" s="102">
        <f t="shared" si="36"/>
        <v>0</v>
      </c>
      <c r="AI606" s="98">
        <f t="shared" si="37"/>
        <v>0</v>
      </c>
      <c r="AK606" s="98">
        <f t="shared" si="38"/>
        <v>0</v>
      </c>
      <c r="AM606" s="98">
        <f t="shared" si="39"/>
        <v>0</v>
      </c>
      <c r="AO606" s="98" t="e">
        <f>#REF!+#REF!+#REF!+#REF!+#REF!+#REF!+#REF!+AK606+AM606+AI606</f>
        <v>#REF!</v>
      </c>
    </row>
    <row r="607" spans="1:41" x14ac:dyDescent="0.3">
      <c r="A607" s="98" t="e">
        <f>VLOOKUP(E607,[1]Validation!$G$2:$H$39,2)</f>
        <v>#N/A</v>
      </c>
      <c r="B607" s="98">
        <v>309</v>
      </c>
      <c r="C607" s="98">
        <f>COUNTIF(E:E,E607)</f>
        <v>0</v>
      </c>
      <c r="V607" s="102">
        <f>IFERROR(VLOOKUP(U607,[1]Validation!$A$22:$B$24,2,),0)</f>
        <v>0</v>
      </c>
      <c r="X607" s="102">
        <f>IFERROR(VLOOKUP(W607,[1]Validation!$A$21:$C$24,3,),0)</f>
        <v>0</v>
      </c>
      <c r="Z607" s="102">
        <f>IFERROR(VLOOKUP(Y607,[1]Validation!$A$22:$D$24,4,),0)</f>
        <v>0</v>
      </c>
      <c r="AA607" s="102" t="e">
        <f>#REF!+#REF!</f>
        <v>#REF!</v>
      </c>
      <c r="AB607" s="102">
        <f t="shared" si="36"/>
        <v>0</v>
      </c>
      <c r="AI607" s="98">
        <f t="shared" si="37"/>
        <v>0</v>
      </c>
      <c r="AK607" s="98">
        <f t="shared" si="38"/>
        <v>0</v>
      </c>
      <c r="AM607" s="98">
        <f t="shared" si="39"/>
        <v>0</v>
      </c>
      <c r="AO607" s="98" t="e">
        <f>#REF!+#REF!+#REF!+#REF!+#REF!+#REF!+#REF!+AK607+AM607+AI607</f>
        <v>#REF!</v>
      </c>
    </row>
    <row r="608" spans="1:41" x14ac:dyDescent="0.3">
      <c r="A608" s="98" t="e">
        <f>VLOOKUP(E608,[1]Validation!$G$2:$H$39,2)</f>
        <v>#N/A</v>
      </c>
      <c r="B608" s="98">
        <v>309</v>
      </c>
      <c r="C608" s="98">
        <f>COUNTIF(E:E,E608)</f>
        <v>0</v>
      </c>
      <c r="V608" s="102">
        <f>IFERROR(VLOOKUP(U608,[1]Validation!$A$22:$B$24,2,),0)</f>
        <v>0</v>
      </c>
      <c r="X608" s="102">
        <f>IFERROR(VLOOKUP(W608,[1]Validation!$A$21:$C$24,3,),0)</f>
        <v>0</v>
      </c>
      <c r="Z608" s="102">
        <f>IFERROR(VLOOKUP(Y608,[1]Validation!$A$22:$D$24,4,),0)</f>
        <v>0</v>
      </c>
      <c r="AA608" s="102" t="e">
        <f>#REF!+#REF!</f>
        <v>#REF!</v>
      </c>
      <c r="AB608" s="102">
        <f t="shared" si="36"/>
        <v>0</v>
      </c>
      <c r="AI608" s="98">
        <f t="shared" si="37"/>
        <v>0</v>
      </c>
      <c r="AK608" s="98">
        <f t="shared" si="38"/>
        <v>0</v>
      </c>
      <c r="AM608" s="98">
        <f t="shared" si="39"/>
        <v>0</v>
      </c>
      <c r="AO608" s="98" t="e">
        <f>#REF!+#REF!+#REF!+#REF!+#REF!+#REF!+#REF!+AK608+AM608+AI608</f>
        <v>#REF!</v>
      </c>
    </row>
    <row r="609" spans="1:41" x14ac:dyDescent="0.3">
      <c r="A609" s="98" t="e">
        <f>VLOOKUP(E609,[1]Validation!$G$2:$H$39,2)</f>
        <v>#N/A</v>
      </c>
      <c r="B609" s="98">
        <v>309</v>
      </c>
      <c r="C609" s="98">
        <f>COUNTIF(E:E,E609)</f>
        <v>0</v>
      </c>
      <c r="V609" s="102">
        <f>IFERROR(VLOOKUP(U609,[1]Validation!$A$22:$B$24,2,),0)</f>
        <v>0</v>
      </c>
      <c r="X609" s="102">
        <f>IFERROR(VLOOKUP(W609,[1]Validation!$A$21:$C$24,3,),0)</f>
        <v>0</v>
      </c>
      <c r="Z609" s="102">
        <f>IFERROR(VLOOKUP(Y609,[1]Validation!$A$22:$D$24,4,),0)</f>
        <v>0</v>
      </c>
      <c r="AA609" s="102" t="e">
        <f>#REF!+#REF!</f>
        <v>#REF!</v>
      </c>
      <c r="AB609" s="102">
        <f t="shared" si="36"/>
        <v>0</v>
      </c>
      <c r="AI609" s="98">
        <f t="shared" si="37"/>
        <v>0</v>
      </c>
      <c r="AK609" s="98">
        <f t="shared" si="38"/>
        <v>0</v>
      </c>
      <c r="AM609" s="98">
        <f t="shared" si="39"/>
        <v>0</v>
      </c>
      <c r="AO609" s="98" t="e">
        <f>#REF!+#REF!+#REF!+#REF!+#REF!+#REF!+#REF!+AK609+AM609+AI609</f>
        <v>#REF!</v>
      </c>
    </row>
    <row r="610" spans="1:41" x14ac:dyDescent="0.3">
      <c r="A610" s="98" t="e">
        <f>VLOOKUP(E610,[1]Validation!$G$2:$H$39,2)</f>
        <v>#N/A</v>
      </c>
      <c r="B610" s="98">
        <v>309</v>
      </c>
      <c r="C610" s="98">
        <f>COUNTIF(E:E,E610)</f>
        <v>0</v>
      </c>
      <c r="V610" s="102">
        <f>IFERROR(VLOOKUP(U610,[1]Validation!$A$22:$B$24,2,),0)</f>
        <v>0</v>
      </c>
      <c r="X610" s="102">
        <f>IFERROR(VLOOKUP(W610,[1]Validation!$A$21:$C$24,3,),0)</f>
        <v>0</v>
      </c>
      <c r="Z610" s="102">
        <f>IFERROR(VLOOKUP(Y610,[1]Validation!$A$22:$D$24,4,),0)</f>
        <v>0</v>
      </c>
      <c r="AA610" s="102" t="e">
        <f>#REF!+#REF!</f>
        <v>#REF!</v>
      </c>
      <c r="AB610" s="102">
        <f t="shared" si="36"/>
        <v>0</v>
      </c>
      <c r="AI610" s="98">
        <f t="shared" si="37"/>
        <v>0</v>
      </c>
      <c r="AK610" s="98">
        <f t="shared" si="38"/>
        <v>0</v>
      </c>
      <c r="AM610" s="98">
        <f t="shared" si="39"/>
        <v>0</v>
      </c>
      <c r="AO610" s="98" t="e">
        <f>#REF!+#REF!+#REF!+#REF!+#REF!+#REF!+#REF!+AK610+AM610+AI610</f>
        <v>#REF!</v>
      </c>
    </row>
    <row r="611" spans="1:41" x14ac:dyDescent="0.3">
      <c r="A611" s="98" t="e">
        <f>VLOOKUP(E611,[1]Validation!$G$2:$H$39,2)</f>
        <v>#N/A</v>
      </c>
      <c r="B611" s="98">
        <v>309</v>
      </c>
      <c r="C611" s="98">
        <f>COUNTIF(E:E,E611)</f>
        <v>0</v>
      </c>
      <c r="V611" s="102">
        <f>IFERROR(VLOOKUP(U611,[1]Validation!$A$22:$B$24,2,),0)</f>
        <v>0</v>
      </c>
      <c r="X611" s="102">
        <f>IFERROR(VLOOKUP(W611,[1]Validation!$A$21:$C$24,3,),0)</f>
        <v>0</v>
      </c>
      <c r="Z611" s="102">
        <f>IFERROR(VLOOKUP(Y611,[1]Validation!$A$22:$D$24,4,),0)</f>
        <v>0</v>
      </c>
      <c r="AA611" s="102" t="e">
        <f>#REF!+#REF!</f>
        <v>#REF!</v>
      </c>
      <c r="AB611" s="102">
        <f t="shared" si="36"/>
        <v>0</v>
      </c>
      <c r="AI611" s="98">
        <f t="shared" si="37"/>
        <v>0</v>
      </c>
      <c r="AK611" s="98">
        <f t="shared" si="38"/>
        <v>0</v>
      </c>
      <c r="AM611" s="98">
        <f t="shared" si="39"/>
        <v>0</v>
      </c>
      <c r="AO611" s="98" t="e">
        <f>#REF!+#REF!+#REF!+#REF!+#REF!+#REF!+#REF!+AK611+AM611+AI611</f>
        <v>#REF!</v>
      </c>
    </row>
    <row r="612" spans="1:41" x14ac:dyDescent="0.3">
      <c r="A612" s="98" t="e">
        <f>VLOOKUP(E612,[1]Validation!$G$2:$H$39,2)</f>
        <v>#N/A</v>
      </c>
      <c r="B612" s="98">
        <v>309</v>
      </c>
      <c r="C612" s="98">
        <f>COUNTIF(E:E,E612)</f>
        <v>0</v>
      </c>
      <c r="V612" s="102">
        <f>IFERROR(VLOOKUP(U612,[1]Validation!$A$22:$B$24,2,),0)</f>
        <v>0</v>
      </c>
      <c r="X612" s="102">
        <f>IFERROR(VLOOKUP(W612,[1]Validation!$A$21:$C$24,3,),0)</f>
        <v>0</v>
      </c>
      <c r="Z612" s="102">
        <f>IFERROR(VLOOKUP(Y612,[1]Validation!$A$22:$D$24,4,),0)</f>
        <v>0</v>
      </c>
      <c r="AA612" s="102" t="e">
        <f>#REF!+#REF!</f>
        <v>#REF!</v>
      </c>
      <c r="AB612" s="102">
        <f t="shared" si="36"/>
        <v>0</v>
      </c>
      <c r="AI612" s="98">
        <f t="shared" si="37"/>
        <v>0</v>
      </c>
      <c r="AK612" s="98">
        <f t="shared" si="38"/>
        <v>0</v>
      </c>
      <c r="AM612" s="98">
        <f t="shared" si="39"/>
        <v>0</v>
      </c>
      <c r="AO612" s="98" t="e">
        <f>#REF!+#REF!+#REF!+#REF!+#REF!+#REF!+#REF!+AK612+AM612+AI612</f>
        <v>#REF!</v>
      </c>
    </row>
    <row r="613" spans="1:41" x14ac:dyDescent="0.3">
      <c r="A613" s="98" t="e">
        <f>VLOOKUP(E613,[1]Validation!$G$2:$H$39,2)</f>
        <v>#N/A</v>
      </c>
      <c r="B613" s="98">
        <v>309</v>
      </c>
      <c r="C613" s="98">
        <f>COUNTIF(E:E,E613)</f>
        <v>0</v>
      </c>
      <c r="V613" s="102">
        <f>IFERROR(VLOOKUP(U613,[1]Validation!$A$22:$B$24,2,),0)</f>
        <v>0</v>
      </c>
      <c r="X613" s="102">
        <f>IFERROR(VLOOKUP(W613,[1]Validation!$A$21:$C$24,3,),0)</f>
        <v>0</v>
      </c>
      <c r="Z613" s="102">
        <f>IFERROR(VLOOKUP(Y613,[1]Validation!$A$22:$D$24,4,),0)</f>
        <v>0</v>
      </c>
      <c r="AA613" s="102" t="e">
        <f>#REF!+#REF!</f>
        <v>#REF!</v>
      </c>
      <c r="AB613" s="102">
        <f t="shared" si="36"/>
        <v>0</v>
      </c>
      <c r="AI613" s="98">
        <f t="shared" si="37"/>
        <v>0</v>
      </c>
      <c r="AK613" s="98">
        <f t="shared" si="38"/>
        <v>0</v>
      </c>
      <c r="AM613" s="98">
        <f t="shared" si="39"/>
        <v>0</v>
      </c>
      <c r="AO613" s="98" t="e">
        <f>#REF!+#REF!+#REF!+#REF!+#REF!+#REF!+#REF!+AK613+AM613+AI613</f>
        <v>#REF!</v>
      </c>
    </row>
    <row r="614" spans="1:41" x14ac:dyDescent="0.3">
      <c r="A614" s="98" t="e">
        <f>VLOOKUP(E614,[1]Validation!$G$2:$H$39,2)</f>
        <v>#N/A</v>
      </c>
      <c r="B614" s="98">
        <v>309</v>
      </c>
      <c r="C614" s="98">
        <f>COUNTIF(E:E,E614)</f>
        <v>0</v>
      </c>
      <c r="V614" s="102">
        <f>IFERROR(VLOOKUP(U614,[1]Validation!$A$22:$B$24,2,),0)</f>
        <v>0</v>
      </c>
      <c r="X614" s="102">
        <f>IFERROR(VLOOKUP(W614,[1]Validation!$A$21:$C$24,3,),0)</f>
        <v>0</v>
      </c>
      <c r="Z614" s="102">
        <f>IFERROR(VLOOKUP(Y614,[1]Validation!$A$22:$D$24,4,),0)</f>
        <v>0</v>
      </c>
      <c r="AA614" s="102" t="e">
        <f>#REF!+#REF!</f>
        <v>#REF!</v>
      </c>
      <c r="AB614" s="102">
        <f t="shared" si="36"/>
        <v>0</v>
      </c>
      <c r="AI614" s="98">
        <f t="shared" si="37"/>
        <v>0</v>
      </c>
      <c r="AK614" s="98">
        <f t="shared" si="38"/>
        <v>0</v>
      </c>
      <c r="AM614" s="98">
        <f t="shared" si="39"/>
        <v>0</v>
      </c>
      <c r="AO614" s="98" t="e">
        <f>#REF!+#REF!+#REF!+#REF!+#REF!+#REF!+#REF!+AK614+AM614+AI614</f>
        <v>#REF!</v>
      </c>
    </row>
    <row r="615" spans="1:41" x14ac:dyDescent="0.3">
      <c r="A615" s="98" t="e">
        <f>VLOOKUP(E615,[1]Validation!$G$2:$H$39,2)</f>
        <v>#N/A</v>
      </c>
      <c r="B615" s="98">
        <v>309</v>
      </c>
      <c r="C615" s="98">
        <f>COUNTIF(E:E,E615)</f>
        <v>0</v>
      </c>
      <c r="V615" s="102">
        <f>IFERROR(VLOOKUP(U615,[1]Validation!$A$22:$B$24,2,),0)</f>
        <v>0</v>
      </c>
      <c r="X615" s="102">
        <f>IFERROR(VLOOKUP(W615,[1]Validation!$A$21:$C$24,3,),0)</f>
        <v>0</v>
      </c>
      <c r="Z615" s="102">
        <f>IFERROR(VLOOKUP(Y615,[1]Validation!$A$22:$D$24,4,),0)</f>
        <v>0</v>
      </c>
      <c r="AA615" s="102" t="e">
        <f>#REF!+#REF!</f>
        <v>#REF!</v>
      </c>
      <c r="AB615" s="102">
        <f t="shared" si="36"/>
        <v>0</v>
      </c>
      <c r="AI615" s="98">
        <f t="shared" si="37"/>
        <v>0</v>
      </c>
      <c r="AK615" s="98">
        <f t="shared" si="38"/>
        <v>0</v>
      </c>
      <c r="AM615" s="98">
        <f t="shared" si="39"/>
        <v>0</v>
      </c>
      <c r="AO615" s="98" t="e">
        <f>#REF!+#REF!+#REF!+#REF!+#REF!+#REF!+#REF!+AK615+AM615+AI615</f>
        <v>#REF!</v>
      </c>
    </row>
    <row r="616" spans="1:41" x14ac:dyDescent="0.3">
      <c r="A616" s="98" t="e">
        <f>VLOOKUP(E616,[1]Validation!$G$2:$H$39,2)</f>
        <v>#N/A</v>
      </c>
      <c r="B616" s="98">
        <v>309</v>
      </c>
      <c r="C616" s="98">
        <f>COUNTIF(E:E,E616)</f>
        <v>0</v>
      </c>
      <c r="V616" s="102">
        <f>IFERROR(VLOOKUP(U616,[1]Validation!$A$22:$B$24,2,),0)</f>
        <v>0</v>
      </c>
      <c r="X616" s="102">
        <f>IFERROR(VLOOKUP(W616,[1]Validation!$A$21:$C$24,3,),0)</f>
        <v>0</v>
      </c>
      <c r="Z616" s="102">
        <f>IFERROR(VLOOKUP(Y616,[1]Validation!$A$22:$D$24,4,),0)</f>
        <v>0</v>
      </c>
      <c r="AA616" s="102" t="e">
        <f>#REF!+#REF!</f>
        <v>#REF!</v>
      </c>
      <c r="AB616" s="102">
        <f t="shared" si="36"/>
        <v>0</v>
      </c>
      <c r="AI616" s="98">
        <f t="shared" si="37"/>
        <v>0</v>
      </c>
      <c r="AK616" s="98">
        <f t="shared" si="38"/>
        <v>0</v>
      </c>
      <c r="AM616" s="98">
        <f t="shared" si="39"/>
        <v>0</v>
      </c>
      <c r="AO616" s="98" t="e">
        <f>#REF!+#REF!+#REF!+#REF!+#REF!+#REF!+#REF!+AK616+AM616+AI616</f>
        <v>#REF!</v>
      </c>
    </row>
    <row r="617" spans="1:41" x14ac:dyDescent="0.3">
      <c r="A617" s="98" t="e">
        <f>VLOOKUP(E617,[1]Validation!$G$2:$H$39,2)</f>
        <v>#N/A</v>
      </c>
      <c r="B617" s="98">
        <v>309</v>
      </c>
      <c r="C617" s="98">
        <f>COUNTIF(E:E,E617)</f>
        <v>0</v>
      </c>
      <c r="V617" s="102">
        <f>IFERROR(VLOOKUP(U617,[1]Validation!$A$22:$B$24,2,),0)</f>
        <v>0</v>
      </c>
      <c r="X617" s="102">
        <f>IFERROR(VLOOKUP(W617,[1]Validation!$A$21:$C$24,3,),0)</f>
        <v>0</v>
      </c>
      <c r="Z617" s="102">
        <f>IFERROR(VLOOKUP(Y617,[1]Validation!$A$22:$D$24,4,),0)</f>
        <v>0</v>
      </c>
      <c r="AA617" s="102" t="e">
        <f>#REF!+#REF!</f>
        <v>#REF!</v>
      </c>
      <c r="AB617" s="102">
        <f t="shared" si="36"/>
        <v>0</v>
      </c>
      <c r="AI617" s="98">
        <f t="shared" si="37"/>
        <v>0</v>
      </c>
      <c r="AK617" s="98">
        <f t="shared" si="38"/>
        <v>0</v>
      </c>
      <c r="AM617" s="98">
        <f t="shared" si="39"/>
        <v>0</v>
      </c>
      <c r="AO617" s="98" t="e">
        <f>#REF!+#REF!+#REF!+#REF!+#REF!+#REF!+#REF!+AK617+AM617+AI617</f>
        <v>#REF!</v>
      </c>
    </row>
    <row r="618" spans="1:41" x14ac:dyDescent="0.3">
      <c r="A618" s="98" t="e">
        <f>VLOOKUP(E618,[1]Validation!$G$2:$H$39,2)</f>
        <v>#N/A</v>
      </c>
      <c r="B618" s="98">
        <v>309</v>
      </c>
      <c r="C618" s="98">
        <f>COUNTIF(E:E,E618)</f>
        <v>0</v>
      </c>
      <c r="V618" s="102">
        <f>IFERROR(VLOOKUP(U618,[1]Validation!$A$22:$B$24,2,),0)</f>
        <v>0</v>
      </c>
      <c r="X618" s="102">
        <f>IFERROR(VLOOKUP(W618,[1]Validation!$A$21:$C$24,3,),0)</f>
        <v>0</v>
      </c>
      <c r="Z618" s="102">
        <f>IFERROR(VLOOKUP(Y618,[1]Validation!$A$22:$D$24,4,),0)</f>
        <v>0</v>
      </c>
      <c r="AA618" s="102" t="e">
        <f>#REF!+#REF!</f>
        <v>#REF!</v>
      </c>
      <c r="AB618" s="102">
        <f t="shared" si="36"/>
        <v>0</v>
      </c>
      <c r="AI618" s="98">
        <f t="shared" si="37"/>
        <v>0</v>
      </c>
      <c r="AK618" s="98">
        <f t="shared" si="38"/>
        <v>0</v>
      </c>
      <c r="AM618" s="98">
        <f t="shared" si="39"/>
        <v>0</v>
      </c>
      <c r="AO618" s="98" t="e">
        <f>#REF!+#REF!+#REF!+#REF!+#REF!+#REF!+#REF!+AK618+AM618+AI618</f>
        <v>#REF!</v>
      </c>
    </row>
    <row r="619" spans="1:41" x14ac:dyDescent="0.3">
      <c r="A619" s="98" t="e">
        <f>VLOOKUP(E619,[1]Validation!$G$2:$H$39,2)</f>
        <v>#N/A</v>
      </c>
      <c r="B619" s="98">
        <v>309</v>
      </c>
      <c r="C619" s="98">
        <f>COUNTIF(E:E,E619)</f>
        <v>0</v>
      </c>
      <c r="V619" s="102">
        <f>IFERROR(VLOOKUP(U619,[1]Validation!$A$22:$B$24,2,),0)</f>
        <v>0</v>
      </c>
      <c r="X619" s="102">
        <f>IFERROR(VLOOKUP(W619,[1]Validation!$A$21:$C$24,3,),0)</f>
        <v>0</v>
      </c>
      <c r="Z619" s="102">
        <f>IFERROR(VLOOKUP(Y619,[1]Validation!$A$22:$D$24,4,),0)</f>
        <v>0</v>
      </c>
      <c r="AA619" s="102" t="e">
        <f>#REF!+#REF!</f>
        <v>#REF!</v>
      </c>
      <c r="AB619" s="102">
        <f t="shared" si="36"/>
        <v>0</v>
      </c>
      <c r="AI619" s="98">
        <f t="shared" si="37"/>
        <v>0</v>
      </c>
      <c r="AK619" s="98">
        <f t="shared" si="38"/>
        <v>0</v>
      </c>
      <c r="AM619" s="98">
        <f t="shared" si="39"/>
        <v>0</v>
      </c>
      <c r="AO619" s="98" t="e">
        <f>#REF!+#REF!+#REF!+#REF!+#REF!+#REF!+#REF!+AK619+AM619+AI619</f>
        <v>#REF!</v>
      </c>
    </row>
    <row r="620" spans="1:41" x14ac:dyDescent="0.3">
      <c r="A620" s="98" t="e">
        <f>VLOOKUP(E620,[1]Validation!$G$2:$H$39,2)</f>
        <v>#N/A</v>
      </c>
      <c r="B620" s="98">
        <v>309</v>
      </c>
      <c r="C620" s="98">
        <f>COUNTIF(E:E,E620)</f>
        <v>0</v>
      </c>
      <c r="V620" s="102">
        <f>IFERROR(VLOOKUP(U620,[1]Validation!$A$22:$B$24,2,),0)</f>
        <v>0</v>
      </c>
      <c r="X620" s="102">
        <f>IFERROR(VLOOKUP(W620,[1]Validation!$A$21:$C$24,3,),0)</f>
        <v>0</v>
      </c>
      <c r="Z620" s="102">
        <f>IFERROR(VLOOKUP(Y620,[1]Validation!$A$22:$D$24,4,),0)</f>
        <v>0</v>
      </c>
      <c r="AA620" s="102" t="e">
        <f>#REF!+#REF!</f>
        <v>#REF!</v>
      </c>
      <c r="AB620" s="102">
        <f t="shared" si="36"/>
        <v>0</v>
      </c>
      <c r="AI620" s="98">
        <f t="shared" si="37"/>
        <v>0</v>
      </c>
      <c r="AK620" s="98">
        <f t="shared" si="38"/>
        <v>0</v>
      </c>
      <c r="AM620" s="98">
        <f t="shared" si="39"/>
        <v>0</v>
      </c>
      <c r="AO620" s="98" t="e">
        <f>#REF!+#REF!+#REF!+#REF!+#REF!+#REF!+#REF!+AK620+AM620+AI620</f>
        <v>#REF!</v>
      </c>
    </row>
    <row r="621" spans="1:41" x14ac:dyDescent="0.3">
      <c r="A621" s="98" t="e">
        <f>VLOOKUP(E621,[1]Validation!$G$2:$H$39,2)</f>
        <v>#N/A</v>
      </c>
      <c r="B621" s="98">
        <v>309</v>
      </c>
      <c r="C621" s="98">
        <f>COUNTIF(E:E,E621)</f>
        <v>0</v>
      </c>
      <c r="V621" s="102">
        <f>IFERROR(VLOOKUP(U621,[1]Validation!$A$22:$B$24,2,),0)</f>
        <v>0</v>
      </c>
      <c r="X621" s="102">
        <f>IFERROR(VLOOKUP(W621,[1]Validation!$A$21:$C$24,3,),0)</f>
        <v>0</v>
      </c>
      <c r="Z621" s="102">
        <f>IFERROR(VLOOKUP(Y621,[1]Validation!$A$22:$D$24,4,),0)</f>
        <v>0</v>
      </c>
      <c r="AA621" s="102" t="e">
        <f>#REF!+#REF!</f>
        <v>#REF!</v>
      </c>
      <c r="AB621" s="102">
        <f t="shared" si="36"/>
        <v>0</v>
      </c>
      <c r="AI621" s="98">
        <f t="shared" si="37"/>
        <v>0</v>
      </c>
      <c r="AK621" s="98">
        <f t="shared" si="38"/>
        <v>0</v>
      </c>
      <c r="AM621" s="98">
        <f t="shared" si="39"/>
        <v>0</v>
      </c>
      <c r="AO621" s="98" t="e">
        <f>#REF!+#REF!+#REF!+#REF!+#REF!+#REF!+#REF!+AK621+AM621+AI621</f>
        <v>#REF!</v>
      </c>
    </row>
    <row r="622" spans="1:41" x14ac:dyDescent="0.3">
      <c r="A622" s="98" t="e">
        <f>VLOOKUP(E622,[1]Validation!$G$2:$H$39,2)</f>
        <v>#N/A</v>
      </c>
      <c r="B622" s="98">
        <v>309</v>
      </c>
      <c r="C622" s="98">
        <f>COUNTIF(E:E,E622)</f>
        <v>0</v>
      </c>
      <c r="V622" s="102">
        <f>IFERROR(VLOOKUP(U622,[1]Validation!$A$22:$B$24,2,),0)</f>
        <v>0</v>
      </c>
      <c r="X622" s="102">
        <f>IFERROR(VLOOKUP(W622,[1]Validation!$A$21:$C$24,3,),0)</f>
        <v>0</v>
      </c>
      <c r="Z622" s="102">
        <f>IFERROR(VLOOKUP(Y622,[1]Validation!$A$22:$D$24,4,),0)</f>
        <v>0</v>
      </c>
      <c r="AA622" s="102" t="e">
        <f>#REF!+#REF!</f>
        <v>#REF!</v>
      </c>
      <c r="AB622" s="102">
        <f t="shared" si="36"/>
        <v>0</v>
      </c>
      <c r="AI622" s="98">
        <f t="shared" si="37"/>
        <v>0</v>
      </c>
      <c r="AK622" s="98">
        <f t="shared" si="38"/>
        <v>0</v>
      </c>
      <c r="AM622" s="98">
        <f t="shared" si="39"/>
        <v>0</v>
      </c>
      <c r="AO622" s="98" t="e">
        <f>#REF!+#REF!+#REF!+#REF!+#REF!+#REF!+#REF!+AK622+AM622+AI622</f>
        <v>#REF!</v>
      </c>
    </row>
    <row r="623" spans="1:41" x14ac:dyDescent="0.3">
      <c r="A623" s="98" t="e">
        <f>VLOOKUP(E623,[1]Validation!$G$2:$H$39,2)</f>
        <v>#N/A</v>
      </c>
      <c r="B623" s="98">
        <v>309</v>
      </c>
      <c r="C623" s="98">
        <f>COUNTIF(E:E,E623)</f>
        <v>0</v>
      </c>
      <c r="V623" s="102">
        <f>IFERROR(VLOOKUP(U623,[1]Validation!$A$22:$B$24,2,),0)</f>
        <v>0</v>
      </c>
      <c r="X623" s="102">
        <f>IFERROR(VLOOKUP(W623,[1]Validation!$A$21:$C$24,3,),0)</f>
        <v>0</v>
      </c>
      <c r="Z623" s="102">
        <f>IFERROR(VLOOKUP(Y623,[1]Validation!$A$22:$D$24,4,),0)</f>
        <v>0</v>
      </c>
      <c r="AA623" s="102" t="e">
        <f>#REF!+#REF!</f>
        <v>#REF!</v>
      </c>
      <c r="AB623" s="102">
        <f t="shared" si="36"/>
        <v>0</v>
      </c>
      <c r="AI623" s="98">
        <f t="shared" si="37"/>
        <v>0</v>
      </c>
      <c r="AK623" s="98">
        <f t="shared" si="38"/>
        <v>0</v>
      </c>
      <c r="AM623" s="98">
        <f t="shared" si="39"/>
        <v>0</v>
      </c>
      <c r="AO623" s="98" t="e">
        <f>#REF!+#REF!+#REF!+#REF!+#REF!+#REF!+#REF!+AK623+AM623+AI623</f>
        <v>#REF!</v>
      </c>
    </row>
    <row r="624" spans="1:41" x14ac:dyDescent="0.3">
      <c r="A624" s="98" t="e">
        <f>VLOOKUP(E624,[1]Validation!$G$2:$H$39,2)</f>
        <v>#N/A</v>
      </c>
      <c r="B624" s="98">
        <v>309</v>
      </c>
      <c r="C624" s="98">
        <f>COUNTIF(E:E,E624)</f>
        <v>0</v>
      </c>
      <c r="V624" s="102">
        <f>IFERROR(VLOOKUP(U624,[1]Validation!$A$22:$B$24,2,),0)</f>
        <v>0</v>
      </c>
      <c r="X624" s="102">
        <f>IFERROR(VLOOKUP(W624,[1]Validation!$A$21:$C$24,3,),0)</f>
        <v>0</v>
      </c>
      <c r="Z624" s="102">
        <f>IFERROR(VLOOKUP(Y624,[1]Validation!$A$22:$D$24,4,),0)</f>
        <v>0</v>
      </c>
      <c r="AA624" s="102" t="e">
        <f>#REF!+#REF!</f>
        <v>#REF!</v>
      </c>
      <c r="AB624" s="102">
        <f t="shared" si="36"/>
        <v>0</v>
      </c>
      <c r="AI624" s="98">
        <f t="shared" si="37"/>
        <v>0</v>
      </c>
      <c r="AK624" s="98">
        <f t="shared" si="38"/>
        <v>0</v>
      </c>
      <c r="AM624" s="98">
        <f t="shared" si="39"/>
        <v>0</v>
      </c>
      <c r="AO624" s="98" t="e">
        <f>#REF!+#REF!+#REF!+#REF!+#REF!+#REF!+#REF!+AK624+AM624+AI624</f>
        <v>#REF!</v>
      </c>
    </row>
    <row r="625" spans="1:41" x14ac:dyDescent="0.3">
      <c r="A625" s="98" t="e">
        <f>VLOOKUP(E625,[1]Validation!$G$2:$H$39,2)</f>
        <v>#N/A</v>
      </c>
      <c r="B625" s="98">
        <v>309</v>
      </c>
      <c r="C625" s="98">
        <f>COUNTIF(E:E,E625)</f>
        <v>0</v>
      </c>
      <c r="V625" s="102">
        <f>IFERROR(VLOOKUP(U625,[1]Validation!$A$22:$B$24,2,),0)</f>
        <v>0</v>
      </c>
      <c r="X625" s="102">
        <f>IFERROR(VLOOKUP(W625,[1]Validation!$A$21:$C$24,3,),0)</f>
        <v>0</v>
      </c>
      <c r="Z625" s="102">
        <f>IFERROR(VLOOKUP(Y625,[1]Validation!$A$22:$D$24,4,),0)</f>
        <v>0</v>
      </c>
      <c r="AA625" s="102" t="e">
        <f>#REF!+#REF!</f>
        <v>#REF!</v>
      </c>
      <c r="AB625" s="102">
        <f t="shared" si="36"/>
        <v>0</v>
      </c>
      <c r="AI625" s="98">
        <f t="shared" si="37"/>
        <v>0</v>
      </c>
      <c r="AK625" s="98">
        <f t="shared" si="38"/>
        <v>0</v>
      </c>
      <c r="AM625" s="98">
        <f t="shared" si="39"/>
        <v>0</v>
      </c>
      <c r="AO625" s="98" t="e">
        <f>#REF!+#REF!+#REF!+#REF!+#REF!+#REF!+#REF!+AK625+AM625+AI625</f>
        <v>#REF!</v>
      </c>
    </row>
    <row r="626" spans="1:41" x14ac:dyDescent="0.3">
      <c r="A626" s="98" t="e">
        <f>VLOOKUP(E626,[1]Validation!$G$2:$H$39,2)</f>
        <v>#N/A</v>
      </c>
      <c r="B626" s="98">
        <v>309</v>
      </c>
      <c r="C626" s="98">
        <f>COUNTIF(E:E,E626)</f>
        <v>0</v>
      </c>
      <c r="V626" s="102">
        <f>IFERROR(VLOOKUP(U626,[1]Validation!$A$22:$B$24,2,),0)</f>
        <v>0</v>
      </c>
      <c r="X626" s="102">
        <f>IFERROR(VLOOKUP(W626,[1]Validation!$A$21:$C$24,3,),0)</f>
        <v>0</v>
      </c>
      <c r="Z626" s="102">
        <f>IFERROR(VLOOKUP(Y626,[1]Validation!$A$22:$D$24,4,),0)</f>
        <v>0</v>
      </c>
      <c r="AA626" s="102" t="e">
        <f>#REF!+#REF!</f>
        <v>#REF!</v>
      </c>
      <c r="AB626" s="102">
        <f t="shared" si="36"/>
        <v>0</v>
      </c>
      <c r="AI626" s="98">
        <f t="shared" si="37"/>
        <v>0</v>
      </c>
      <c r="AK626" s="98">
        <f t="shared" si="38"/>
        <v>0</v>
      </c>
      <c r="AM626" s="98">
        <f t="shared" si="39"/>
        <v>0</v>
      </c>
      <c r="AO626" s="98" t="e">
        <f>#REF!+#REF!+#REF!+#REF!+#REF!+#REF!+#REF!+AK626+AM626+AI626</f>
        <v>#REF!</v>
      </c>
    </row>
    <row r="627" spans="1:41" x14ac:dyDescent="0.3">
      <c r="A627" s="98" t="e">
        <f>VLOOKUP(E627,[1]Validation!$G$2:$H$39,2)</f>
        <v>#N/A</v>
      </c>
      <c r="B627" s="98">
        <v>309</v>
      </c>
      <c r="C627" s="98">
        <f>COUNTIF(E:E,E627)</f>
        <v>0</v>
      </c>
      <c r="V627" s="102">
        <f>IFERROR(VLOOKUP(U627,[1]Validation!$A$22:$B$24,2,),0)</f>
        <v>0</v>
      </c>
      <c r="X627" s="102">
        <f>IFERROR(VLOOKUP(W627,[1]Validation!$A$21:$C$24,3,),0)</f>
        <v>0</v>
      </c>
      <c r="Z627" s="102">
        <f>IFERROR(VLOOKUP(Y627,[1]Validation!$A$22:$D$24,4,),0)</f>
        <v>0</v>
      </c>
      <c r="AA627" s="102" t="e">
        <f>#REF!+#REF!</f>
        <v>#REF!</v>
      </c>
      <c r="AB627" s="102">
        <f t="shared" si="36"/>
        <v>0</v>
      </c>
      <c r="AI627" s="98">
        <f t="shared" si="37"/>
        <v>0</v>
      </c>
      <c r="AK627" s="98">
        <f t="shared" si="38"/>
        <v>0</v>
      </c>
      <c r="AM627" s="98">
        <f t="shared" si="39"/>
        <v>0</v>
      </c>
      <c r="AO627" s="98" t="e">
        <f>#REF!+#REF!+#REF!+#REF!+#REF!+#REF!+#REF!+AK627+AM627+AI627</f>
        <v>#REF!</v>
      </c>
    </row>
    <row r="628" spans="1:41" x14ac:dyDescent="0.3">
      <c r="A628" s="98" t="e">
        <f>VLOOKUP(E628,[1]Validation!$G$2:$H$39,2)</f>
        <v>#N/A</v>
      </c>
      <c r="B628" s="98">
        <v>309</v>
      </c>
      <c r="C628" s="98">
        <f>COUNTIF(E:E,E628)</f>
        <v>0</v>
      </c>
      <c r="V628" s="102">
        <f>IFERROR(VLOOKUP(U628,[1]Validation!$A$22:$B$24,2,),0)</f>
        <v>0</v>
      </c>
      <c r="X628" s="102">
        <f>IFERROR(VLOOKUP(W628,[1]Validation!$A$21:$C$24,3,),0)</f>
        <v>0</v>
      </c>
      <c r="Z628" s="102">
        <f>IFERROR(VLOOKUP(Y628,[1]Validation!$A$22:$D$24,4,),0)</f>
        <v>0</v>
      </c>
      <c r="AA628" s="102" t="e">
        <f>#REF!+#REF!</f>
        <v>#REF!</v>
      </c>
      <c r="AB628" s="102">
        <f t="shared" si="36"/>
        <v>0</v>
      </c>
      <c r="AI628" s="98">
        <f t="shared" si="37"/>
        <v>0</v>
      </c>
      <c r="AK628" s="98">
        <f t="shared" si="38"/>
        <v>0</v>
      </c>
      <c r="AM628" s="98">
        <f t="shared" si="39"/>
        <v>0</v>
      </c>
      <c r="AO628" s="98" t="e">
        <f>#REF!+#REF!+#REF!+#REF!+#REF!+#REF!+#REF!+AK628+AM628+AI628</f>
        <v>#REF!</v>
      </c>
    </row>
    <row r="629" spans="1:41" x14ac:dyDescent="0.3">
      <c r="A629" s="98" t="e">
        <f>VLOOKUP(E629,[1]Validation!$G$2:$H$39,2)</f>
        <v>#N/A</v>
      </c>
      <c r="B629" s="98">
        <v>309</v>
      </c>
      <c r="C629" s="98">
        <f>COUNTIF(E:E,E629)</f>
        <v>0</v>
      </c>
      <c r="V629" s="102">
        <f>IFERROR(VLOOKUP(U629,[1]Validation!$A$22:$B$24,2,),0)</f>
        <v>0</v>
      </c>
      <c r="X629" s="102">
        <f>IFERROR(VLOOKUP(W629,[1]Validation!$A$21:$C$24,3,),0)</f>
        <v>0</v>
      </c>
      <c r="Z629" s="102">
        <f>IFERROR(VLOOKUP(Y629,[1]Validation!$A$22:$D$24,4,),0)</f>
        <v>0</v>
      </c>
      <c r="AA629" s="102" t="e">
        <f>#REF!+#REF!</f>
        <v>#REF!</v>
      </c>
      <c r="AB629" s="102">
        <f t="shared" si="36"/>
        <v>0</v>
      </c>
      <c r="AI629" s="98">
        <f t="shared" si="37"/>
        <v>0</v>
      </c>
      <c r="AK629" s="98">
        <f t="shared" si="38"/>
        <v>0</v>
      </c>
      <c r="AM629" s="98">
        <f t="shared" si="39"/>
        <v>0</v>
      </c>
      <c r="AO629" s="98" t="e">
        <f>#REF!+#REF!+#REF!+#REF!+#REF!+#REF!+#REF!+AK629+AM629+AI629</f>
        <v>#REF!</v>
      </c>
    </row>
    <row r="630" spans="1:41" x14ac:dyDescent="0.3">
      <c r="A630" s="98" t="e">
        <f>VLOOKUP(E630,[1]Validation!$G$2:$H$39,2)</f>
        <v>#N/A</v>
      </c>
      <c r="B630" s="98">
        <v>309</v>
      </c>
      <c r="C630" s="98">
        <f>COUNTIF(E:E,E630)</f>
        <v>0</v>
      </c>
      <c r="V630" s="102">
        <f>IFERROR(VLOOKUP(U630,[1]Validation!$A$22:$B$24,2,),0)</f>
        <v>0</v>
      </c>
      <c r="X630" s="102">
        <f>IFERROR(VLOOKUP(W630,[1]Validation!$A$21:$C$24,3,),0)</f>
        <v>0</v>
      </c>
      <c r="Z630" s="102">
        <f>IFERROR(VLOOKUP(Y630,[1]Validation!$A$22:$D$24,4,),0)</f>
        <v>0</v>
      </c>
      <c r="AA630" s="102" t="e">
        <f>#REF!+#REF!</f>
        <v>#REF!</v>
      </c>
      <c r="AB630" s="102">
        <f t="shared" si="36"/>
        <v>0</v>
      </c>
      <c r="AI630" s="98">
        <f t="shared" si="37"/>
        <v>0</v>
      </c>
      <c r="AK630" s="98">
        <f t="shared" si="38"/>
        <v>0</v>
      </c>
      <c r="AM630" s="98">
        <f t="shared" si="39"/>
        <v>0</v>
      </c>
      <c r="AO630" s="98" t="e">
        <f>#REF!+#REF!+#REF!+#REF!+#REF!+#REF!+#REF!+AK630+AM630+AI630</f>
        <v>#REF!</v>
      </c>
    </row>
    <row r="631" spans="1:41" x14ac:dyDescent="0.3">
      <c r="A631" s="98" t="e">
        <f>VLOOKUP(E631,[1]Validation!$G$2:$H$39,2)</f>
        <v>#N/A</v>
      </c>
      <c r="B631" s="98">
        <v>309</v>
      </c>
      <c r="C631" s="98">
        <f>COUNTIF(E:E,E631)</f>
        <v>0</v>
      </c>
      <c r="V631" s="102">
        <f>IFERROR(VLOOKUP(U631,[1]Validation!$A$22:$B$24,2,),0)</f>
        <v>0</v>
      </c>
      <c r="X631" s="102">
        <f>IFERROR(VLOOKUP(W631,[1]Validation!$A$21:$C$24,3,),0)</f>
        <v>0</v>
      </c>
      <c r="Z631" s="102">
        <f>IFERROR(VLOOKUP(Y631,[1]Validation!$A$22:$D$24,4,),0)</f>
        <v>0</v>
      </c>
      <c r="AA631" s="102" t="e">
        <f>#REF!+#REF!</f>
        <v>#REF!</v>
      </c>
      <c r="AB631" s="102">
        <f t="shared" si="36"/>
        <v>0</v>
      </c>
      <c r="AI631" s="98">
        <f t="shared" si="37"/>
        <v>0</v>
      </c>
      <c r="AK631" s="98">
        <f t="shared" si="38"/>
        <v>0</v>
      </c>
      <c r="AM631" s="98">
        <f t="shared" si="39"/>
        <v>0</v>
      </c>
      <c r="AO631" s="98" t="e">
        <f>#REF!+#REF!+#REF!+#REF!+#REF!+#REF!+#REF!+AK631+AM631+AI631</f>
        <v>#REF!</v>
      </c>
    </row>
    <row r="632" spans="1:41" x14ac:dyDescent="0.3">
      <c r="A632" s="98" t="e">
        <f>VLOOKUP(E632,[1]Validation!$G$2:$H$39,2)</f>
        <v>#N/A</v>
      </c>
      <c r="B632" s="98">
        <v>309</v>
      </c>
      <c r="C632" s="98">
        <f>COUNTIF(E:E,E632)</f>
        <v>0</v>
      </c>
      <c r="V632" s="102">
        <f>IFERROR(VLOOKUP(U632,[1]Validation!$A$22:$B$24,2,),0)</f>
        <v>0</v>
      </c>
      <c r="X632" s="102">
        <f>IFERROR(VLOOKUP(W632,[1]Validation!$A$21:$C$24,3,),0)</f>
        <v>0</v>
      </c>
      <c r="Z632" s="102">
        <f>IFERROR(VLOOKUP(Y632,[1]Validation!$A$22:$D$24,4,),0)</f>
        <v>0</v>
      </c>
      <c r="AA632" s="102" t="e">
        <f>#REF!+#REF!</f>
        <v>#REF!</v>
      </c>
      <c r="AB632" s="102">
        <f t="shared" si="36"/>
        <v>0</v>
      </c>
      <c r="AI632" s="98">
        <f t="shared" si="37"/>
        <v>0</v>
      </c>
      <c r="AK632" s="98">
        <f t="shared" si="38"/>
        <v>0</v>
      </c>
      <c r="AM632" s="98">
        <f t="shared" si="39"/>
        <v>0</v>
      </c>
      <c r="AO632" s="98" t="e">
        <f>#REF!+#REF!+#REF!+#REF!+#REF!+#REF!+#REF!+AK632+AM632+AI632</f>
        <v>#REF!</v>
      </c>
    </row>
    <row r="633" spans="1:41" x14ac:dyDescent="0.3">
      <c r="A633" s="98" t="e">
        <f>VLOOKUP(E633,[1]Validation!$G$2:$H$39,2)</f>
        <v>#N/A</v>
      </c>
      <c r="B633" s="98">
        <v>309</v>
      </c>
      <c r="C633" s="98">
        <f>COUNTIF(E:E,E633)</f>
        <v>0</v>
      </c>
      <c r="V633" s="102">
        <f>IFERROR(VLOOKUP(U633,[1]Validation!$A$22:$B$24,2,),0)</f>
        <v>0</v>
      </c>
      <c r="X633" s="102">
        <f>IFERROR(VLOOKUP(W633,[1]Validation!$A$21:$C$24,3,),0)</f>
        <v>0</v>
      </c>
      <c r="Z633" s="102">
        <f>IFERROR(VLOOKUP(Y633,[1]Validation!$A$22:$D$24,4,),0)</f>
        <v>0</v>
      </c>
      <c r="AA633" s="102" t="e">
        <f>#REF!+#REF!</f>
        <v>#REF!</v>
      </c>
      <c r="AB633" s="102">
        <f t="shared" si="36"/>
        <v>0</v>
      </c>
      <c r="AI633" s="98">
        <f t="shared" si="37"/>
        <v>0</v>
      </c>
      <c r="AK633" s="98">
        <f t="shared" si="38"/>
        <v>0</v>
      </c>
      <c r="AM633" s="98">
        <f t="shared" si="39"/>
        <v>0</v>
      </c>
      <c r="AO633" s="98" t="e">
        <f>#REF!+#REF!+#REF!+#REF!+#REF!+#REF!+#REF!+AK633+AM633+AI633</f>
        <v>#REF!</v>
      </c>
    </row>
    <row r="634" spans="1:41" x14ac:dyDescent="0.3">
      <c r="A634" s="98" t="e">
        <f>VLOOKUP(E634,[1]Validation!$G$2:$H$39,2)</f>
        <v>#N/A</v>
      </c>
      <c r="B634" s="98">
        <v>309</v>
      </c>
      <c r="C634" s="98">
        <f>COUNTIF(E:E,E634)</f>
        <v>0</v>
      </c>
      <c r="V634" s="102">
        <f>IFERROR(VLOOKUP(U634,[1]Validation!$A$22:$B$24,2,),0)</f>
        <v>0</v>
      </c>
      <c r="X634" s="102">
        <f>IFERROR(VLOOKUP(W634,[1]Validation!$A$21:$C$24,3,),0)</f>
        <v>0</v>
      </c>
      <c r="Z634" s="102">
        <f>IFERROR(VLOOKUP(Y634,[1]Validation!$A$22:$D$24,4,),0)</f>
        <v>0</v>
      </c>
      <c r="AA634" s="102" t="e">
        <f>#REF!+#REF!</f>
        <v>#REF!</v>
      </c>
      <c r="AB634" s="102">
        <f t="shared" si="36"/>
        <v>0</v>
      </c>
      <c r="AI634" s="98">
        <f t="shared" si="37"/>
        <v>0</v>
      </c>
      <c r="AK634" s="98">
        <f t="shared" si="38"/>
        <v>0</v>
      </c>
      <c r="AM634" s="98">
        <f t="shared" si="39"/>
        <v>0</v>
      </c>
      <c r="AO634" s="98" t="e">
        <f>#REF!+#REF!+#REF!+#REF!+#REF!+#REF!+#REF!+AK634+AM634+AI634</f>
        <v>#REF!</v>
      </c>
    </row>
    <row r="635" spans="1:41" x14ac:dyDescent="0.3">
      <c r="A635" s="98" t="e">
        <f>VLOOKUP(E635,[1]Validation!$G$2:$H$39,2)</f>
        <v>#N/A</v>
      </c>
      <c r="B635" s="98">
        <v>309</v>
      </c>
      <c r="C635" s="98">
        <f>COUNTIF(E:E,E635)</f>
        <v>0</v>
      </c>
      <c r="V635" s="102">
        <f>IFERROR(VLOOKUP(U635,[1]Validation!$A$22:$B$24,2,),0)</f>
        <v>0</v>
      </c>
      <c r="X635" s="102">
        <f>IFERROR(VLOOKUP(W635,[1]Validation!$A$21:$C$24,3,),0)</f>
        <v>0</v>
      </c>
      <c r="Z635" s="102">
        <f>IFERROR(VLOOKUP(Y635,[1]Validation!$A$22:$D$24,4,),0)</f>
        <v>0</v>
      </c>
      <c r="AA635" s="102" t="e">
        <f>#REF!+#REF!</f>
        <v>#REF!</v>
      </c>
      <c r="AB635" s="102">
        <f t="shared" si="36"/>
        <v>0</v>
      </c>
      <c r="AI635" s="98">
        <f t="shared" si="37"/>
        <v>0</v>
      </c>
      <c r="AK635" s="98">
        <f t="shared" si="38"/>
        <v>0</v>
      </c>
      <c r="AM635" s="98">
        <f t="shared" si="39"/>
        <v>0</v>
      </c>
      <c r="AO635" s="98" t="e">
        <f>#REF!+#REF!+#REF!+#REF!+#REF!+#REF!+#REF!+AK635+AM635+AI635</f>
        <v>#REF!</v>
      </c>
    </row>
    <row r="636" spans="1:41" x14ac:dyDescent="0.3">
      <c r="A636" s="98" t="e">
        <f>VLOOKUP(E636,[1]Validation!$G$2:$H$39,2)</f>
        <v>#N/A</v>
      </c>
      <c r="B636" s="98">
        <v>309</v>
      </c>
      <c r="C636" s="98">
        <f>COUNTIF(E:E,E636)</f>
        <v>0</v>
      </c>
      <c r="V636" s="102">
        <f>IFERROR(VLOOKUP(U636,[1]Validation!$A$22:$B$24,2,),0)</f>
        <v>0</v>
      </c>
      <c r="X636" s="102">
        <f>IFERROR(VLOOKUP(W636,[1]Validation!$A$21:$C$24,3,),0)</f>
        <v>0</v>
      </c>
      <c r="Z636" s="102">
        <f>IFERROR(VLOOKUP(Y636,[1]Validation!$A$22:$D$24,4,),0)</f>
        <v>0</v>
      </c>
      <c r="AA636" s="102" t="e">
        <f>#REF!+#REF!</f>
        <v>#REF!</v>
      </c>
      <c r="AB636" s="102">
        <f t="shared" si="36"/>
        <v>0</v>
      </c>
      <c r="AI636" s="98">
        <f t="shared" si="37"/>
        <v>0</v>
      </c>
      <c r="AK636" s="98">
        <f t="shared" si="38"/>
        <v>0</v>
      </c>
      <c r="AM636" s="98">
        <f t="shared" si="39"/>
        <v>0</v>
      </c>
      <c r="AO636" s="98" t="e">
        <f>#REF!+#REF!+#REF!+#REF!+#REF!+#REF!+#REF!+AK636+AM636+AI636</f>
        <v>#REF!</v>
      </c>
    </row>
    <row r="637" spans="1:41" x14ac:dyDescent="0.3">
      <c r="A637" s="98" t="e">
        <f>VLOOKUP(E637,[1]Validation!$G$2:$H$39,2)</f>
        <v>#N/A</v>
      </c>
      <c r="B637" s="98">
        <v>309</v>
      </c>
      <c r="C637" s="98">
        <f>COUNTIF(E:E,E637)</f>
        <v>0</v>
      </c>
      <c r="V637" s="102">
        <f>IFERROR(VLOOKUP(U637,[1]Validation!$A$22:$B$24,2,),0)</f>
        <v>0</v>
      </c>
      <c r="X637" s="102">
        <f>IFERROR(VLOOKUP(W637,[1]Validation!$A$21:$C$24,3,),0)</f>
        <v>0</v>
      </c>
      <c r="Z637" s="102">
        <f>IFERROR(VLOOKUP(Y637,[1]Validation!$A$22:$D$24,4,),0)</f>
        <v>0</v>
      </c>
      <c r="AA637" s="102" t="e">
        <f>#REF!+#REF!</f>
        <v>#REF!</v>
      </c>
      <c r="AB637" s="102">
        <f t="shared" si="36"/>
        <v>0</v>
      </c>
      <c r="AI637" s="98">
        <f t="shared" si="37"/>
        <v>0</v>
      </c>
      <c r="AK637" s="98">
        <f t="shared" si="38"/>
        <v>0</v>
      </c>
      <c r="AM637" s="98">
        <f t="shared" si="39"/>
        <v>0</v>
      </c>
      <c r="AO637" s="98" t="e">
        <f>#REF!+#REF!+#REF!+#REF!+#REF!+#REF!+#REF!+AK637+AM637+AI637</f>
        <v>#REF!</v>
      </c>
    </row>
    <row r="638" spans="1:41" x14ac:dyDescent="0.3">
      <c r="A638" s="98" t="e">
        <f>VLOOKUP(E638,[1]Validation!$G$2:$H$39,2)</f>
        <v>#N/A</v>
      </c>
      <c r="B638" s="98">
        <v>309</v>
      </c>
      <c r="C638" s="98">
        <f>COUNTIF(E:E,E638)</f>
        <v>0</v>
      </c>
      <c r="V638" s="102">
        <f>IFERROR(VLOOKUP(U638,[1]Validation!$A$22:$B$24,2,),0)</f>
        <v>0</v>
      </c>
      <c r="X638" s="102">
        <f>IFERROR(VLOOKUP(W638,[1]Validation!$A$21:$C$24,3,),0)</f>
        <v>0</v>
      </c>
      <c r="Z638" s="102">
        <f>IFERROR(VLOOKUP(Y638,[1]Validation!$A$22:$D$24,4,),0)</f>
        <v>0</v>
      </c>
      <c r="AA638" s="102" t="e">
        <f>#REF!+#REF!</f>
        <v>#REF!</v>
      </c>
      <c r="AB638" s="102">
        <f t="shared" si="36"/>
        <v>0</v>
      </c>
      <c r="AI638" s="98">
        <f t="shared" si="37"/>
        <v>0</v>
      </c>
      <c r="AK638" s="98">
        <f t="shared" si="38"/>
        <v>0</v>
      </c>
      <c r="AM638" s="98">
        <f t="shared" si="39"/>
        <v>0</v>
      </c>
      <c r="AO638" s="98" t="e">
        <f>#REF!+#REF!+#REF!+#REF!+#REF!+#REF!+#REF!+AK638+AM638+AI638</f>
        <v>#REF!</v>
      </c>
    </row>
    <row r="639" spans="1:41" x14ac:dyDescent="0.3">
      <c r="A639" s="98" t="e">
        <f>VLOOKUP(E639,[1]Validation!$G$2:$H$39,2)</f>
        <v>#N/A</v>
      </c>
      <c r="B639" s="98">
        <v>309</v>
      </c>
      <c r="C639" s="98">
        <f>COUNTIF(E:E,E639)</f>
        <v>0</v>
      </c>
      <c r="V639" s="102">
        <f>IFERROR(VLOOKUP(U639,[1]Validation!$A$22:$B$24,2,),0)</f>
        <v>0</v>
      </c>
      <c r="X639" s="102">
        <f>IFERROR(VLOOKUP(W639,[1]Validation!$A$21:$C$24,3,),0)</f>
        <v>0</v>
      </c>
      <c r="Z639" s="102">
        <f>IFERROR(VLOOKUP(Y639,[1]Validation!$A$22:$D$24,4,),0)</f>
        <v>0</v>
      </c>
      <c r="AA639" s="102" t="e">
        <f>#REF!+#REF!</f>
        <v>#REF!</v>
      </c>
      <c r="AB639" s="102">
        <f t="shared" si="36"/>
        <v>0</v>
      </c>
      <c r="AI639" s="98">
        <f t="shared" si="37"/>
        <v>0</v>
      </c>
      <c r="AK639" s="98">
        <f t="shared" si="38"/>
        <v>0</v>
      </c>
      <c r="AM639" s="98">
        <f t="shared" si="39"/>
        <v>0</v>
      </c>
      <c r="AO639" s="98" t="e">
        <f>#REF!+#REF!+#REF!+#REF!+#REF!+#REF!+#REF!+AK639+AM639+AI639</f>
        <v>#REF!</v>
      </c>
    </row>
    <row r="640" spans="1:41" x14ac:dyDescent="0.3">
      <c r="A640" s="98" t="e">
        <f>VLOOKUP(E640,[1]Validation!$G$2:$H$39,2)</f>
        <v>#N/A</v>
      </c>
      <c r="B640" s="98">
        <v>309</v>
      </c>
      <c r="C640" s="98">
        <f>COUNTIF(E:E,E640)</f>
        <v>0</v>
      </c>
      <c r="V640" s="102">
        <f>IFERROR(VLOOKUP(U640,[1]Validation!$A$22:$B$24,2,),0)</f>
        <v>0</v>
      </c>
      <c r="X640" s="102">
        <f>IFERROR(VLOOKUP(W640,[1]Validation!$A$21:$C$24,3,),0)</f>
        <v>0</v>
      </c>
      <c r="Z640" s="102">
        <f>IFERROR(VLOOKUP(Y640,[1]Validation!$A$22:$D$24,4,),0)</f>
        <v>0</v>
      </c>
      <c r="AA640" s="102" t="e">
        <f>#REF!+#REF!</f>
        <v>#REF!</v>
      </c>
      <c r="AB640" s="102">
        <f t="shared" ref="AB640:AB703" si="40">IFERROR(V640+X640+Z640+AA640,0)</f>
        <v>0</v>
      </c>
      <c r="AI640" s="98">
        <f t="shared" ref="AI640:AI703" si="41">COUNTA(AF640:AH640)</f>
        <v>0</v>
      </c>
      <c r="AK640" s="98">
        <f t="shared" ref="AK640:AK703" si="42">COUNTA(AJ640)</f>
        <v>0</v>
      </c>
      <c r="AM640" s="98">
        <f t="shared" ref="AM640:AM703" si="43">COUNTA(AL640)</f>
        <v>0</v>
      </c>
      <c r="AO640" s="98" t="e">
        <f>#REF!+#REF!+#REF!+#REF!+#REF!+#REF!+#REF!+AK640+AM640+AI640</f>
        <v>#REF!</v>
      </c>
    </row>
    <row r="641" spans="1:41" x14ac:dyDescent="0.3">
      <c r="A641" s="98" t="e">
        <f>VLOOKUP(E641,[1]Validation!$G$2:$H$39,2)</f>
        <v>#N/A</v>
      </c>
      <c r="B641" s="98">
        <v>309</v>
      </c>
      <c r="C641" s="98">
        <f>COUNTIF(E:E,E641)</f>
        <v>0</v>
      </c>
      <c r="V641" s="102">
        <f>IFERROR(VLOOKUP(U641,[1]Validation!$A$22:$B$24,2,),0)</f>
        <v>0</v>
      </c>
      <c r="X641" s="102">
        <f>IFERROR(VLOOKUP(W641,[1]Validation!$A$21:$C$24,3,),0)</f>
        <v>0</v>
      </c>
      <c r="Z641" s="102">
        <f>IFERROR(VLOOKUP(Y641,[1]Validation!$A$22:$D$24,4,),0)</f>
        <v>0</v>
      </c>
      <c r="AA641" s="102" t="e">
        <f>#REF!+#REF!</f>
        <v>#REF!</v>
      </c>
      <c r="AB641" s="102">
        <f t="shared" si="40"/>
        <v>0</v>
      </c>
      <c r="AI641" s="98">
        <f t="shared" si="41"/>
        <v>0</v>
      </c>
      <c r="AK641" s="98">
        <f t="shared" si="42"/>
        <v>0</v>
      </c>
      <c r="AM641" s="98">
        <f t="shared" si="43"/>
        <v>0</v>
      </c>
      <c r="AO641" s="98" t="e">
        <f>#REF!+#REF!+#REF!+#REF!+#REF!+#REF!+#REF!+AK641+AM641+AI641</f>
        <v>#REF!</v>
      </c>
    </row>
    <row r="642" spans="1:41" x14ac:dyDescent="0.3">
      <c r="A642" s="98" t="e">
        <f>VLOOKUP(E642,[1]Validation!$G$2:$H$39,2)</f>
        <v>#N/A</v>
      </c>
      <c r="B642" s="98">
        <v>309</v>
      </c>
      <c r="C642" s="98">
        <f>COUNTIF(E:E,E642)</f>
        <v>0</v>
      </c>
      <c r="V642" s="102">
        <f>IFERROR(VLOOKUP(U642,[1]Validation!$A$22:$B$24,2,),0)</f>
        <v>0</v>
      </c>
      <c r="X642" s="102">
        <f>IFERROR(VLOOKUP(W642,[1]Validation!$A$21:$C$24,3,),0)</f>
        <v>0</v>
      </c>
      <c r="Z642" s="102">
        <f>IFERROR(VLOOKUP(Y642,[1]Validation!$A$22:$D$24,4,),0)</f>
        <v>0</v>
      </c>
      <c r="AA642" s="102" t="e">
        <f>#REF!+#REF!</f>
        <v>#REF!</v>
      </c>
      <c r="AB642" s="102">
        <f t="shared" si="40"/>
        <v>0</v>
      </c>
      <c r="AI642" s="98">
        <f t="shared" si="41"/>
        <v>0</v>
      </c>
      <c r="AK642" s="98">
        <f t="shared" si="42"/>
        <v>0</v>
      </c>
      <c r="AM642" s="98">
        <f t="shared" si="43"/>
        <v>0</v>
      </c>
      <c r="AO642" s="98" t="e">
        <f>#REF!+#REF!+#REF!+#REF!+#REF!+#REF!+#REF!+AK642+AM642+AI642</f>
        <v>#REF!</v>
      </c>
    </row>
    <row r="643" spans="1:41" x14ac:dyDescent="0.3">
      <c r="A643" s="98" t="e">
        <f>VLOOKUP(E643,[1]Validation!$G$2:$H$39,2)</f>
        <v>#N/A</v>
      </c>
      <c r="B643" s="98">
        <v>309</v>
      </c>
      <c r="C643" s="98">
        <f>COUNTIF(E:E,E643)</f>
        <v>0</v>
      </c>
      <c r="V643" s="102">
        <f>IFERROR(VLOOKUP(U643,[1]Validation!$A$22:$B$24,2,),0)</f>
        <v>0</v>
      </c>
      <c r="X643" s="102">
        <f>IFERROR(VLOOKUP(W643,[1]Validation!$A$21:$C$24,3,),0)</f>
        <v>0</v>
      </c>
      <c r="Z643" s="102">
        <f>IFERROR(VLOOKUP(Y643,[1]Validation!$A$22:$D$24,4,),0)</f>
        <v>0</v>
      </c>
      <c r="AA643" s="102" t="e">
        <f>#REF!+#REF!</f>
        <v>#REF!</v>
      </c>
      <c r="AB643" s="102">
        <f t="shared" si="40"/>
        <v>0</v>
      </c>
      <c r="AI643" s="98">
        <f t="shared" si="41"/>
        <v>0</v>
      </c>
      <c r="AK643" s="98">
        <f t="shared" si="42"/>
        <v>0</v>
      </c>
      <c r="AM643" s="98">
        <f t="shared" si="43"/>
        <v>0</v>
      </c>
      <c r="AO643" s="98" t="e">
        <f>#REF!+#REF!+#REF!+#REF!+#REF!+#REF!+#REF!+AK643+AM643+AI643</f>
        <v>#REF!</v>
      </c>
    </row>
    <row r="644" spans="1:41" x14ac:dyDescent="0.3">
      <c r="A644" s="98" t="e">
        <f>VLOOKUP(E644,[1]Validation!$G$2:$H$39,2)</f>
        <v>#N/A</v>
      </c>
      <c r="B644" s="98">
        <v>309</v>
      </c>
      <c r="C644" s="98">
        <f>COUNTIF(E:E,E644)</f>
        <v>0</v>
      </c>
      <c r="V644" s="102">
        <f>IFERROR(VLOOKUP(U644,[1]Validation!$A$22:$B$24,2,),0)</f>
        <v>0</v>
      </c>
      <c r="X644" s="102">
        <f>IFERROR(VLOOKUP(W644,[1]Validation!$A$21:$C$24,3,),0)</f>
        <v>0</v>
      </c>
      <c r="Z644" s="102">
        <f>IFERROR(VLOOKUP(Y644,[1]Validation!$A$22:$D$24,4,),0)</f>
        <v>0</v>
      </c>
      <c r="AA644" s="102" t="e">
        <f>#REF!+#REF!</f>
        <v>#REF!</v>
      </c>
      <c r="AB644" s="102">
        <f t="shared" si="40"/>
        <v>0</v>
      </c>
      <c r="AI644" s="98">
        <f t="shared" si="41"/>
        <v>0</v>
      </c>
      <c r="AK644" s="98">
        <f t="shared" si="42"/>
        <v>0</v>
      </c>
      <c r="AM644" s="98">
        <f t="shared" si="43"/>
        <v>0</v>
      </c>
      <c r="AO644" s="98" t="e">
        <f>#REF!+#REF!+#REF!+#REF!+#REF!+#REF!+#REF!+AK644+AM644+AI644</f>
        <v>#REF!</v>
      </c>
    </row>
    <row r="645" spans="1:41" x14ac:dyDescent="0.3">
      <c r="A645" s="98" t="e">
        <f>VLOOKUP(E645,[1]Validation!$G$2:$H$39,2)</f>
        <v>#N/A</v>
      </c>
      <c r="B645" s="98">
        <v>309</v>
      </c>
      <c r="C645" s="98">
        <f>COUNTIF(E:E,E645)</f>
        <v>0</v>
      </c>
      <c r="V645" s="102">
        <f>IFERROR(VLOOKUP(U645,[1]Validation!$A$22:$B$24,2,),0)</f>
        <v>0</v>
      </c>
      <c r="X645" s="102">
        <f>IFERROR(VLOOKUP(W645,[1]Validation!$A$21:$C$24,3,),0)</f>
        <v>0</v>
      </c>
      <c r="Z645" s="102">
        <f>IFERROR(VLOOKUP(Y645,[1]Validation!$A$22:$D$24,4,),0)</f>
        <v>0</v>
      </c>
      <c r="AA645" s="102" t="e">
        <f>#REF!+#REF!</f>
        <v>#REF!</v>
      </c>
      <c r="AB645" s="102">
        <f t="shared" si="40"/>
        <v>0</v>
      </c>
      <c r="AI645" s="98">
        <f t="shared" si="41"/>
        <v>0</v>
      </c>
      <c r="AK645" s="98">
        <f t="shared" si="42"/>
        <v>0</v>
      </c>
      <c r="AM645" s="98">
        <f t="shared" si="43"/>
        <v>0</v>
      </c>
      <c r="AO645" s="98" t="e">
        <f>#REF!+#REF!+#REF!+#REF!+#REF!+#REF!+#REF!+AK645+AM645+AI645</f>
        <v>#REF!</v>
      </c>
    </row>
    <row r="646" spans="1:41" x14ac:dyDescent="0.3">
      <c r="A646" s="98" t="e">
        <f>VLOOKUP(E646,[1]Validation!$G$2:$H$39,2)</f>
        <v>#N/A</v>
      </c>
      <c r="B646" s="98">
        <v>309</v>
      </c>
      <c r="C646" s="98">
        <f>COUNTIF(E:E,E646)</f>
        <v>0</v>
      </c>
      <c r="V646" s="102">
        <f>IFERROR(VLOOKUP(U646,[1]Validation!$A$22:$B$24,2,),0)</f>
        <v>0</v>
      </c>
      <c r="X646" s="102">
        <f>IFERROR(VLOOKUP(W646,[1]Validation!$A$21:$C$24,3,),0)</f>
        <v>0</v>
      </c>
      <c r="Z646" s="102">
        <f>IFERROR(VLOOKUP(Y646,[1]Validation!$A$22:$D$24,4,),0)</f>
        <v>0</v>
      </c>
      <c r="AA646" s="102" t="e">
        <f>#REF!+#REF!</f>
        <v>#REF!</v>
      </c>
      <c r="AB646" s="102">
        <f t="shared" si="40"/>
        <v>0</v>
      </c>
      <c r="AI646" s="98">
        <f t="shared" si="41"/>
        <v>0</v>
      </c>
      <c r="AK646" s="98">
        <f t="shared" si="42"/>
        <v>0</v>
      </c>
      <c r="AM646" s="98">
        <f t="shared" si="43"/>
        <v>0</v>
      </c>
      <c r="AO646" s="98" t="e">
        <f>#REF!+#REF!+#REF!+#REF!+#REF!+#REF!+#REF!+AK646+AM646+AI646</f>
        <v>#REF!</v>
      </c>
    </row>
    <row r="647" spans="1:41" x14ac:dyDescent="0.3">
      <c r="A647" s="98" t="e">
        <f>VLOOKUP(E647,[1]Validation!$G$2:$H$39,2)</f>
        <v>#N/A</v>
      </c>
      <c r="B647" s="98">
        <v>309</v>
      </c>
      <c r="C647" s="98">
        <f>COUNTIF(E:E,E647)</f>
        <v>0</v>
      </c>
      <c r="V647" s="102">
        <f>IFERROR(VLOOKUP(U647,[1]Validation!$A$22:$B$24,2,),0)</f>
        <v>0</v>
      </c>
      <c r="X647" s="102">
        <f>IFERROR(VLOOKUP(W647,[1]Validation!$A$21:$C$24,3,),0)</f>
        <v>0</v>
      </c>
      <c r="Z647" s="102">
        <f>IFERROR(VLOOKUP(Y647,[1]Validation!$A$22:$D$24,4,),0)</f>
        <v>0</v>
      </c>
      <c r="AA647" s="102" t="e">
        <f>#REF!+#REF!</f>
        <v>#REF!</v>
      </c>
      <c r="AB647" s="102">
        <f t="shared" si="40"/>
        <v>0</v>
      </c>
      <c r="AI647" s="98">
        <f t="shared" si="41"/>
        <v>0</v>
      </c>
      <c r="AK647" s="98">
        <f t="shared" si="42"/>
        <v>0</v>
      </c>
      <c r="AM647" s="98">
        <f t="shared" si="43"/>
        <v>0</v>
      </c>
      <c r="AO647" s="98" t="e">
        <f>#REF!+#REF!+#REF!+#REF!+#REF!+#REF!+#REF!+AK647+AM647+AI647</f>
        <v>#REF!</v>
      </c>
    </row>
    <row r="648" spans="1:41" x14ac:dyDescent="0.3">
      <c r="A648" s="98" t="e">
        <f>VLOOKUP(E648,[1]Validation!$G$2:$H$39,2)</f>
        <v>#N/A</v>
      </c>
      <c r="B648" s="98">
        <v>309</v>
      </c>
      <c r="C648" s="98">
        <f>COUNTIF(E:E,E648)</f>
        <v>0</v>
      </c>
      <c r="V648" s="102">
        <f>IFERROR(VLOOKUP(U648,[1]Validation!$A$22:$B$24,2,),0)</f>
        <v>0</v>
      </c>
      <c r="X648" s="102">
        <f>IFERROR(VLOOKUP(W648,[1]Validation!$A$21:$C$24,3,),0)</f>
        <v>0</v>
      </c>
      <c r="Z648" s="102">
        <f>IFERROR(VLOOKUP(Y648,[1]Validation!$A$22:$D$24,4,),0)</f>
        <v>0</v>
      </c>
      <c r="AA648" s="102" t="e">
        <f>#REF!+#REF!</f>
        <v>#REF!</v>
      </c>
      <c r="AB648" s="102">
        <f t="shared" si="40"/>
        <v>0</v>
      </c>
      <c r="AI648" s="98">
        <f t="shared" si="41"/>
        <v>0</v>
      </c>
      <c r="AK648" s="98">
        <f t="shared" si="42"/>
        <v>0</v>
      </c>
      <c r="AM648" s="98">
        <f t="shared" si="43"/>
        <v>0</v>
      </c>
      <c r="AO648" s="98" t="e">
        <f>#REF!+#REF!+#REF!+#REF!+#REF!+#REF!+#REF!+AK648+AM648+AI648</f>
        <v>#REF!</v>
      </c>
    </row>
    <row r="649" spans="1:41" x14ac:dyDescent="0.3">
      <c r="A649" s="98" t="e">
        <f>VLOOKUP(E649,[1]Validation!$G$2:$H$39,2)</f>
        <v>#N/A</v>
      </c>
      <c r="B649" s="98">
        <v>309</v>
      </c>
      <c r="C649" s="98">
        <f>COUNTIF(E:E,E649)</f>
        <v>0</v>
      </c>
      <c r="V649" s="102">
        <f>IFERROR(VLOOKUP(U649,[1]Validation!$A$22:$B$24,2,),0)</f>
        <v>0</v>
      </c>
      <c r="X649" s="102">
        <f>IFERROR(VLOOKUP(W649,[1]Validation!$A$21:$C$24,3,),0)</f>
        <v>0</v>
      </c>
      <c r="Z649" s="102">
        <f>IFERROR(VLOOKUP(Y649,[1]Validation!$A$22:$D$24,4,),0)</f>
        <v>0</v>
      </c>
      <c r="AA649" s="102" t="e">
        <f>#REF!+#REF!</f>
        <v>#REF!</v>
      </c>
      <c r="AB649" s="102">
        <f t="shared" si="40"/>
        <v>0</v>
      </c>
      <c r="AI649" s="98">
        <f t="shared" si="41"/>
        <v>0</v>
      </c>
      <c r="AK649" s="98">
        <f t="shared" si="42"/>
        <v>0</v>
      </c>
      <c r="AM649" s="98">
        <f t="shared" si="43"/>
        <v>0</v>
      </c>
      <c r="AO649" s="98" t="e">
        <f>#REF!+#REF!+#REF!+#REF!+#REF!+#REF!+#REF!+AK649+AM649+AI649</f>
        <v>#REF!</v>
      </c>
    </row>
    <row r="650" spans="1:41" x14ac:dyDescent="0.3">
      <c r="A650" s="98" t="e">
        <f>VLOOKUP(E650,[1]Validation!$G$2:$H$39,2)</f>
        <v>#N/A</v>
      </c>
      <c r="B650" s="98">
        <v>309</v>
      </c>
      <c r="C650" s="98">
        <f>COUNTIF(E:E,E650)</f>
        <v>0</v>
      </c>
      <c r="V650" s="102">
        <f>IFERROR(VLOOKUP(U650,[1]Validation!$A$22:$B$24,2,),0)</f>
        <v>0</v>
      </c>
      <c r="X650" s="102">
        <f>IFERROR(VLOOKUP(W650,[1]Validation!$A$21:$C$24,3,),0)</f>
        <v>0</v>
      </c>
      <c r="Z650" s="102">
        <f>IFERROR(VLOOKUP(Y650,[1]Validation!$A$22:$D$24,4,),0)</f>
        <v>0</v>
      </c>
      <c r="AA650" s="102" t="e">
        <f>#REF!+#REF!</f>
        <v>#REF!</v>
      </c>
      <c r="AB650" s="102">
        <f t="shared" si="40"/>
        <v>0</v>
      </c>
      <c r="AI650" s="98">
        <f t="shared" si="41"/>
        <v>0</v>
      </c>
      <c r="AK650" s="98">
        <f t="shared" si="42"/>
        <v>0</v>
      </c>
      <c r="AM650" s="98">
        <f t="shared" si="43"/>
        <v>0</v>
      </c>
      <c r="AO650" s="98" t="e">
        <f>#REF!+#REF!+#REF!+#REF!+#REF!+#REF!+#REF!+AK650+AM650+AI650</f>
        <v>#REF!</v>
      </c>
    </row>
    <row r="651" spans="1:41" x14ac:dyDescent="0.3">
      <c r="A651" s="98" t="e">
        <f>VLOOKUP(E651,[1]Validation!$G$2:$H$39,2)</f>
        <v>#N/A</v>
      </c>
      <c r="B651" s="98">
        <v>309</v>
      </c>
      <c r="C651" s="98">
        <f>COUNTIF(E:E,E651)</f>
        <v>0</v>
      </c>
      <c r="V651" s="102">
        <f>IFERROR(VLOOKUP(U651,[1]Validation!$A$22:$B$24,2,),0)</f>
        <v>0</v>
      </c>
      <c r="X651" s="102">
        <f>IFERROR(VLOOKUP(W651,[1]Validation!$A$21:$C$24,3,),0)</f>
        <v>0</v>
      </c>
      <c r="Z651" s="102">
        <f>IFERROR(VLOOKUP(Y651,[1]Validation!$A$22:$D$24,4,),0)</f>
        <v>0</v>
      </c>
      <c r="AA651" s="102" t="e">
        <f>#REF!+#REF!</f>
        <v>#REF!</v>
      </c>
      <c r="AB651" s="102">
        <f t="shared" si="40"/>
        <v>0</v>
      </c>
      <c r="AI651" s="98">
        <f t="shared" si="41"/>
        <v>0</v>
      </c>
      <c r="AK651" s="98">
        <f t="shared" si="42"/>
        <v>0</v>
      </c>
      <c r="AM651" s="98">
        <f t="shared" si="43"/>
        <v>0</v>
      </c>
      <c r="AO651" s="98" t="e">
        <f>#REF!+#REF!+#REF!+#REF!+#REF!+#REF!+#REF!+AK651+AM651+AI651</f>
        <v>#REF!</v>
      </c>
    </row>
    <row r="652" spans="1:41" x14ac:dyDescent="0.3">
      <c r="A652" s="98" t="e">
        <f>VLOOKUP(E652,[1]Validation!$G$2:$H$39,2)</f>
        <v>#N/A</v>
      </c>
      <c r="B652" s="98">
        <v>309</v>
      </c>
      <c r="C652" s="98">
        <f>COUNTIF(E:E,E652)</f>
        <v>0</v>
      </c>
      <c r="V652" s="102">
        <f>IFERROR(VLOOKUP(U652,[1]Validation!$A$22:$B$24,2,),0)</f>
        <v>0</v>
      </c>
      <c r="X652" s="102">
        <f>IFERROR(VLOOKUP(W652,[1]Validation!$A$21:$C$24,3,),0)</f>
        <v>0</v>
      </c>
      <c r="Z652" s="102">
        <f>IFERROR(VLOOKUP(Y652,[1]Validation!$A$22:$D$24,4,),0)</f>
        <v>0</v>
      </c>
      <c r="AA652" s="102" t="e">
        <f>#REF!+#REF!</f>
        <v>#REF!</v>
      </c>
      <c r="AB652" s="102">
        <f t="shared" si="40"/>
        <v>0</v>
      </c>
      <c r="AI652" s="98">
        <f t="shared" si="41"/>
        <v>0</v>
      </c>
      <c r="AK652" s="98">
        <f t="shared" si="42"/>
        <v>0</v>
      </c>
      <c r="AM652" s="98">
        <f t="shared" si="43"/>
        <v>0</v>
      </c>
      <c r="AO652" s="98" t="e">
        <f>#REF!+#REF!+#REF!+#REF!+#REF!+#REF!+#REF!+AK652+AM652+AI652</f>
        <v>#REF!</v>
      </c>
    </row>
    <row r="653" spans="1:41" x14ac:dyDescent="0.3">
      <c r="A653" s="98" t="e">
        <f>VLOOKUP(E653,[1]Validation!$G$2:$H$39,2)</f>
        <v>#N/A</v>
      </c>
      <c r="B653" s="98">
        <v>309</v>
      </c>
      <c r="C653" s="98">
        <f>COUNTIF(E:E,E653)</f>
        <v>0</v>
      </c>
      <c r="V653" s="102">
        <f>IFERROR(VLOOKUP(U653,[1]Validation!$A$22:$B$24,2,),0)</f>
        <v>0</v>
      </c>
      <c r="X653" s="102">
        <f>IFERROR(VLOOKUP(W653,[1]Validation!$A$21:$C$24,3,),0)</f>
        <v>0</v>
      </c>
      <c r="Z653" s="102">
        <f>IFERROR(VLOOKUP(Y653,[1]Validation!$A$22:$D$24,4,),0)</f>
        <v>0</v>
      </c>
      <c r="AA653" s="102" t="e">
        <f>#REF!+#REF!</f>
        <v>#REF!</v>
      </c>
      <c r="AB653" s="102">
        <f t="shared" si="40"/>
        <v>0</v>
      </c>
      <c r="AI653" s="98">
        <f t="shared" si="41"/>
        <v>0</v>
      </c>
      <c r="AK653" s="98">
        <f t="shared" si="42"/>
        <v>0</v>
      </c>
      <c r="AM653" s="98">
        <f t="shared" si="43"/>
        <v>0</v>
      </c>
      <c r="AO653" s="98" t="e">
        <f>#REF!+#REF!+#REF!+#REF!+#REF!+#REF!+#REF!+AK653+AM653+AI653</f>
        <v>#REF!</v>
      </c>
    </row>
    <row r="654" spans="1:41" x14ac:dyDescent="0.3">
      <c r="A654" s="98" t="e">
        <f>VLOOKUP(E654,[1]Validation!$G$2:$H$39,2)</f>
        <v>#N/A</v>
      </c>
      <c r="B654" s="98">
        <v>309</v>
      </c>
      <c r="C654" s="98">
        <f>COUNTIF(E:E,E654)</f>
        <v>0</v>
      </c>
      <c r="V654" s="102">
        <f>IFERROR(VLOOKUP(U654,[1]Validation!$A$22:$B$24,2,),0)</f>
        <v>0</v>
      </c>
      <c r="X654" s="102">
        <f>IFERROR(VLOOKUP(W654,[1]Validation!$A$21:$C$24,3,),0)</f>
        <v>0</v>
      </c>
      <c r="Z654" s="102">
        <f>IFERROR(VLOOKUP(Y654,[1]Validation!$A$22:$D$24,4,),0)</f>
        <v>0</v>
      </c>
      <c r="AA654" s="102" t="e">
        <f>#REF!+#REF!</f>
        <v>#REF!</v>
      </c>
      <c r="AB654" s="102">
        <f t="shared" si="40"/>
        <v>0</v>
      </c>
      <c r="AI654" s="98">
        <f t="shared" si="41"/>
        <v>0</v>
      </c>
      <c r="AK654" s="98">
        <f t="shared" si="42"/>
        <v>0</v>
      </c>
      <c r="AM654" s="98">
        <f t="shared" si="43"/>
        <v>0</v>
      </c>
      <c r="AO654" s="98" t="e">
        <f>#REF!+#REF!+#REF!+#REF!+#REF!+#REF!+#REF!+AK654+AM654+AI654</f>
        <v>#REF!</v>
      </c>
    </row>
    <row r="655" spans="1:41" x14ac:dyDescent="0.3">
      <c r="A655" s="98" t="e">
        <f>VLOOKUP(E655,[1]Validation!$G$2:$H$39,2)</f>
        <v>#N/A</v>
      </c>
      <c r="B655" s="98">
        <v>309</v>
      </c>
      <c r="C655" s="98">
        <f>COUNTIF(E:E,E655)</f>
        <v>0</v>
      </c>
      <c r="V655" s="102">
        <f>IFERROR(VLOOKUP(U655,[1]Validation!$A$22:$B$24,2,),0)</f>
        <v>0</v>
      </c>
      <c r="X655" s="102">
        <f>IFERROR(VLOOKUP(W655,[1]Validation!$A$21:$C$24,3,),0)</f>
        <v>0</v>
      </c>
      <c r="Z655" s="102">
        <f>IFERROR(VLOOKUP(Y655,[1]Validation!$A$22:$D$24,4,),0)</f>
        <v>0</v>
      </c>
      <c r="AA655" s="102" t="e">
        <f>#REF!+#REF!</f>
        <v>#REF!</v>
      </c>
      <c r="AB655" s="102">
        <f t="shared" si="40"/>
        <v>0</v>
      </c>
      <c r="AI655" s="98">
        <f t="shared" si="41"/>
        <v>0</v>
      </c>
      <c r="AK655" s="98">
        <f t="shared" si="42"/>
        <v>0</v>
      </c>
      <c r="AM655" s="98">
        <f t="shared" si="43"/>
        <v>0</v>
      </c>
      <c r="AO655" s="98" t="e">
        <f>#REF!+#REF!+#REF!+#REF!+#REF!+#REF!+#REF!+AK655+AM655+AI655</f>
        <v>#REF!</v>
      </c>
    </row>
    <row r="656" spans="1:41" x14ac:dyDescent="0.3">
      <c r="A656" s="98" t="e">
        <f>VLOOKUP(E656,[1]Validation!$G$2:$H$39,2)</f>
        <v>#N/A</v>
      </c>
      <c r="B656" s="98">
        <v>309</v>
      </c>
      <c r="C656" s="98">
        <f>COUNTIF(E:E,E656)</f>
        <v>0</v>
      </c>
      <c r="V656" s="102">
        <f>IFERROR(VLOOKUP(U656,[1]Validation!$A$22:$B$24,2,),0)</f>
        <v>0</v>
      </c>
      <c r="X656" s="102">
        <f>IFERROR(VLOOKUP(W656,[1]Validation!$A$21:$C$24,3,),0)</f>
        <v>0</v>
      </c>
      <c r="Z656" s="102">
        <f>IFERROR(VLOOKUP(Y656,[1]Validation!$A$22:$D$24,4,),0)</f>
        <v>0</v>
      </c>
      <c r="AA656" s="102" t="e">
        <f>#REF!+#REF!</f>
        <v>#REF!</v>
      </c>
      <c r="AB656" s="102">
        <f t="shared" si="40"/>
        <v>0</v>
      </c>
      <c r="AI656" s="98">
        <f t="shared" si="41"/>
        <v>0</v>
      </c>
      <c r="AK656" s="98">
        <f t="shared" si="42"/>
        <v>0</v>
      </c>
      <c r="AM656" s="98">
        <f t="shared" si="43"/>
        <v>0</v>
      </c>
      <c r="AO656" s="98" t="e">
        <f>#REF!+#REF!+#REF!+#REF!+#REF!+#REF!+#REF!+AK656+AM656+AI656</f>
        <v>#REF!</v>
      </c>
    </row>
    <row r="657" spans="1:41" x14ac:dyDescent="0.3">
      <c r="A657" s="98" t="e">
        <f>VLOOKUP(E657,[1]Validation!$G$2:$H$39,2)</f>
        <v>#N/A</v>
      </c>
      <c r="B657" s="98">
        <v>309</v>
      </c>
      <c r="C657" s="98">
        <f>COUNTIF(E:E,E657)</f>
        <v>0</v>
      </c>
      <c r="V657" s="102">
        <f>IFERROR(VLOOKUP(U657,[1]Validation!$A$22:$B$24,2,),0)</f>
        <v>0</v>
      </c>
      <c r="X657" s="102">
        <f>IFERROR(VLOOKUP(W657,[1]Validation!$A$21:$C$24,3,),0)</f>
        <v>0</v>
      </c>
      <c r="Z657" s="102">
        <f>IFERROR(VLOOKUP(Y657,[1]Validation!$A$22:$D$24,4,),0)</f>
        <v>0</v>
      </c>
      <c r="AA657" s="102" t="e">
        <f>#REF!+#REF!</f>
        <v>#REF!</v>
      </c>
      <c r="AB657" s="102">
        <f t="shared" si="40"/>
        <v>0</v>
      </c>
      <c r="AI657" s="98">
        <f t="shared" si="41"/>
        <v>0</v>
      </c>
      <c r="AK657" s="98">
        <f t="shared" si="42"/>
        <v>0</v>
      </c>
      <c r="AM657" s="98">
        <f t="shared" si="43"/>
        <v>0</v>
      </c>
      <c r="AO657" s="98" t="e">
        <f>#REF!+#REF!+#REF!+#REF!+#REF!+#REF!+#REF!+AK657+AM657+AI657</f>
        <v>#REF!</v>
      </c>
    </row>
    <row r="658" spans="1:41" x14ac:dyDescent="0.3">
      <c r="A658" s="98" t="e">
        <f>VLOOKUP(E658,[1]Validation!$G$2:$H$39,2)</f>
        <v>#N/A</v>
      </c>
      <c r="B658" s="98">
        <v>309</v>
      </c>
      <c r="C658" s="98">
        <f>COUNTIF(E:E,E658)</f>
        <v>0</v>
      </c>
      <c r="V658" s="102">
        <f>IFERROR(VLOOKUP(U658,[1]Validation!$A$22:$B$24,2,),0)</f>
        <v>0</v>
      </c>
      <c r="X658" s="102">
        <f>IFERROR(VLOOKUP(W658,[1]Validation!$A$21:$C$24,3,),0)</f>
        <v>0</v>
      </c>
      <c r="Z658" s="102">
        <f>IFERROR(VLOOKUP(Y658,[1]Validation!$A$22:$D$24,4,),0)</f>
        <v>0</v>
      </c>
      <c r="AA658" s="102" t="e">
        <f>#REF!+#REF!</f>
        <v>#REF!</v>
      </c>
      <c r="AB658" s="102">
        <f t="shared" si="40"/>
        <v>0</v>
      </c>
      <c r="AI658" s="98">
        <f t="shared" si="41"/>
        <v>0</v>
      </c>
      <c r="AK658" s="98">
        <f t="shared" si="42"/>
        <v>0</v>
      </c>
      <c r="AM658" s="98">
        <f t="shared" si="43"/>
        <v>0</v>
      </c>
      <c r="AO658" s="98" t="e">
        <f>#REF!+#REF!+#REF!+#REF!+#REF!+#REF!+#REF!+AK658+AM658+AI658</f>
        <v>#REF!</v>
      </c>
    </row>
    <row r="659" spans="1:41" x14ac:dyDescent="0.3">
      <c r="A659" s="98" t="e">
        <f>VLOOKUP(E659,[1]Validation!$G$2:$H$39,2)</f>
        <v>#N/A</v>
      </c>
      <c r="B659" s="98">
        <v>309</v>
      </c>
      <c r="C659" s="98">
        <f>COUNTIF(E:E,E659)</f>
        <v>0</v>
      </c>
      <c r="V659" s="102">
        <f>IFERROR(VLOOKUP(U659,[1]Validation!$A$22:$B$24,2,),0)</f>
        <v>0</v>
      </c>
      <c r="X659" s="102">
        <f>IFERROR(VLOOKUP(W659,[1]Validation!$A$21:$C$24,3,),0)</f>
        <v>0</v>
      </c>
      <c r="Z659" s="102">
        <f>IFERROR(VLOOKUP(Y659,[1]Validation!$A$22:$D$24,4,),0)</f>
        <v>0</v>
      </c>
      <c r="AA659" s="102" t="e">
        <f>#REF!+#REF!</f>
        <v>#REF!</v>
      </c>
      <c r="AB659" s="102">
        <f t="shared" si="40"/>
        <v>0</v>
      </c>
      <c r="AI659" s="98">
        <f t="shared" si="41"/>
        <v>0</v>
      </c>
      <c r="AK659" s="98">
        <f t="shared" si="42"/>
        <v>0</v>
      </c>
      <c r="AM659" s="98">
        <f t="shared" si="43"/>
        <v>0</v>
      </c>
      <c r="AO659" s="98" t="e">
        <f>#REF!+#REF!+#REF!+#REF!+#REF!+#REF!+#REF!+AK659+AM659+AI659</f>
        <v>#REF!</v>
      </c>
    </row>
    <row r="660" spans="1:41" x14ac:dyDescent="0.3">
      <c r="A660" s="98" t="e">
        <f>VLOOKUP(E660,[1]Validation!$G$2:$H$39,2)</f>
        <v>#N/A</v>
      </c>
      <c r="B660" s="98">
        <v>309</v>
      </c>
      <c r="C660" s="98">
        <f>COUNTIF(E:E,E660)</f>
        <v>0</v>
      </c>
      <c r="V660" s="102">
        <f>IFERROR(VLOOKUP(U660,[1]Validation!$A$22:$B$24,2,),0)</f>
        <v>0</v>
      </c>
      <c r="X660" s="102">
        <f>IFERROR(VLOOKUP(W660,[1]Validation!$A$21:$C$24,3,),0)</f>
        <v>0</v>
      </c>
      <c r="Z660" s="102">
        <f>IFERROR(VLOOKUP(Y660,[1]Validation!$A$22:$D$24,4,),0)</f>
        <v>0</v>
      </c>
      <c r="AA660" s="102" t="e">
        <f>#REF!+#REF!</f>
        <v>#REF!</v>
      </c>
      <c r="AB660" s="102">
        <f t="shared" si="40"/>
        <v>0</v>
      </c>
      <c r="AI660" s="98">
        <f t="shared" si="41"/>
        <v>0</v>
      </c>
      <c r="AK660" s="98">
        <f t="shared" si="42"/>
        <v>0</v>
      </c>
      <c r="AM660" s="98">
        <f t="shared" si="43"/>
        <v>0</v>
      </c>
      <c r="AO660" s="98" t="e">
        <f>#REF!+#REF!+#REF!+#REF!+#REF!+#REF!+#REF!+AK660+AM660+AI660</f>
        <v>#REF!</v>
      </c>
    </row>
    <row r="661" spans="1:41" x14ac:dyDescent="0.3">
      <c r="A661" s="98" t="e">
        <f>VLOOKUP(E661,[1]Validation!$G$2:$H$39,2)</f>
        <v>#N/A</v>
      </c>
      <c r="B661" s="98">
        <v>309</v>
      </c>
      <c r="C661" s="98">
        <f>COUNTIF(E:E,E661)</f>
        <v>0</v>
      </c>
      <c r="V661" s="102">
        <f>IFERROR(VLOOKUP(U661,[1]Validation!$A$22:$B$24,2,),0)</f>
        <v>0</v>
      </c>
      <c r="X661" s="102">
        <f>IFERROR(VLOOKUP(W661,[1]Validation!$A$21:$C$24,3,),0)</f>
        <v>0</v>
      </c>
      <c r="Z661" s="102">
        <f>IFERROR(VLOOKUP(Y661,[1]Validation!$A$22:$D$24,4,),0)</f>
        <v>0</v>
      </c>
      <c r="AA661" s="102" t="e">
        <f>#REF!+#REF!</f>
        <v>#REF!</v>
      </c>
      <c r="AB661" s="102">
        <f t="shared" si="40"/>
        <v>0</v>
      </c>
      <c r="AI661" s="98">
        <f t="shared" si="41"/>
        <v>0</v>
      </c>
      <c r="AK661" s="98">
        <f t="shared" si="42"/>
        <v>0</v>
      </c>
      <c r="AM661" s="98">
        <f t="shared" si="43"/>
        <v>0</v>
      </c>
      <c r="AO661" s="98" t="e">
        <f>#REF!+#REF!+#REF!+#REF!+#REF!+#REF!+#REF!+AK661+AM661+AI661</f>
        <v>#REF!</v>
      </c>
    </row>
    <row r="662" spans="1:41" x14ac:dyDescent="0.3">
      <c r="A662" s="98" t="e">
        <f>VLOOKUP(E662,[1]Validation!$G$2:$H$39,2)</f>
        <v>#N/A</v>
      </c>
      <c r="B662" s="98">
        <v>309</v>
      </c>
      <c r="C662" s="98">
        <f>COUNTIF(E:E,E662)</f>
        <v>0</v>
      </c>
      <c r="V662" s="102">
        <f>IFERROR(VLOOKUP(U662,[1]Validation!$A$22:$B$24,2,),0)</f>
        <v>0</v>
      </c>
      <c r="X662" s="102">
        <f>IFERROR(VLOOKUP(W662,[1]Validation!$A$21:$C$24,3,),0)</f>
        <v>0</v>
      </c>
      <c r="Z662" s="102">
        <f>IFERROR(VLOOKUP(Y662,[1]Validation!$A$22:$D$24,4,),0)</f>
        <v>0</v>
      </c>
      <c r="AA662" s="102" t="e">
        <f>#REF!+#REF!</f>
        <v>#REF!</v>
      </c>
      <c r="AB662" s="102">
        <f t="shared" si="40"/>
        <v>0</v>
      </c>
      <c r="AI662" s="98">
        <f t="shared" si="41"/>
        <v>0</v>
      </c>
      <c r="AK662" s="98">
        <f t="shared" si="42"/>
        <v>0</v>
      </c>
      <c r="AM662" s="98">
        <f t="shared" si="43"/>
        <v>0</v>
      </c>
      <c r="AO662" s="98" t="e">
        <f>#REF!+#REF!+#REF!+#REF!+#REF!+#REF!+#REF!+AK662+AM662+AI662</f>
        <v>#REF!</v>
      </c>
    </row>
    <row r="663" spans="1:41" x14ac:dyDescent="0.3">
      <c r="A663" s="98" t="e">
        <f>VLOOKUP(E663,[1]Validation!$G$2:$H$39,2)</f>
        <v>#N/A</v>
      </c>
      <c r="B663" s="98">
        <v>309</v>
      </c>
      <c r="C663" s="98">
        <f>COUNTIF(E:E,E663)</f>
        <v>0</v>
      </c>
      <c r="V663" s="102">
        <f>IFERROR(VLOOKUP(U663,[1]Validation!$A$22:$B$24,2,),0)</f>
        <v>0</v>
      </c>
      <c r="X663" s="102">
        <f>IFERROR(VLOOKUP(W663,[1]Validation!$A$21:$C$24,3,),0)</f>
        <v>0</v>
      </c>
      <c r="Z663" s="102">
        <f>IFERROR(VLOOKUP(Y663,[1]Validation!$A$22:$D$24,4,),0)</f>
        <v>0</v>
      </c>
      <c r="AA663" s="102" t="e">
        <f>#REF!+#REF!</f>
        <v>#REF!</v>
      </c>
      <c r="AB663" s="102">
        <f t="shared" si="40"/>
        <v>0</v>
      </c>
      <c r="AI663" s="98">
        <f t="shared" si="41"/>
        <v>0</v>
      </c>
      <c r="AK663" s="98">
        <f t="shared" si="42"/>
        <v>0</v>
      </c>
      <c r="AM663" s="98">
        <f t="shared" si="43"/>
        <v>0</v>
      </c>
      <c r="AO663" s="98" t="e">
        <f>#REF!+#REF!+#REF!+#REF!+#REF!+#REF!+#REF!+AK663+AM663+AI663</f>
        <v>#REF!</v>
      </c>
    </row>
    <row r="664" spans="1:41" x14ac:dyDescent="0.3">
      <c r="A664" s="98" t="e">
        <f>VLOOKUP(E664,[1]Validation!$G$2:$H$39,2)</f>
        <v>#N/A</v>
      </c>
      <c r="B664" s="98">
        <v>309</v>
      </c>
      <c r="C664" s="98">
        <f>COUNTIF(E:E,E664)</f>
        <v>0</v>
      </c>
      <c r="V664" s="102">
        <f>IFERROR(VLOOKUP(U664,[1]Validation!$A$22:$B$24,2,),0)</f>
        <v>0</v>
      </c>
      <c r="X664" s="102">
        <f>IFERROR(VLOOKUP(W664,[1]Validation!$A$21:$C$24,3,),0)</f>
        <v>0</v>
      </c>
      <c r="Z664" s="102">
        <f>IFERROR(VLOOKUP(Y664,[1]Validation!$A$22:$D$24,4,),0)</f>
        <v>0</v>
      </c>
      <c r="AA664" s="102" t="e">
        <f>#REF!+#REF!</f>
        <v>#REF!</v>
      </c>
      <c r="AB664" s="102">
        <f t="shared" si="40"/>
        <v>0</v>
      </c>
      <c r="AI664" s="98">
        <f t="shared" si="41"/>
        <v>0</v>
      </c>
      <c r="AK664" s="98">
        <f t="shared" si="42"/>
        <v>0</v>
      </c>
      <c r="AM664" s="98">
        <f t="shared" si="43"/>
        <v>0</v>
      </c>
      <c r="AO664" s="98" t="e">
        <f>#REF!+#REF!+#REF!+#REF!+#REF!+#REF!+#REF!+AK664+AM664+AI664</f>
        <v>#REF!</v>
      </c>
    </row>
    <row r="665" spans="1:41" x14ac:dyDescent="0.3">
      <c r="A665" s="98" t="e">
        <f>VLOOKUP(E665,[1]Validation!$G$2:$H$39,2)</f>
        <v>#N/A</v>
      </c>
      <c r="B665" s="98">
        <v>309</v>
      </c>
      <c r="C665" s="98">
        <f>COUNTIF(E:E,E665)</f>
        <v>0</v>
      </c>
      <c r="V665" s="102">
        <f>IFERROR(VLOOKUP(U665,[1]Validation!$A$22:$B$24,2,),0)</f>
        <v>0</v>
      </c>
      <c r="X665" s="102">
        <f>IFERROR(VLOOKUP(W665,[1]Validation!$A$21:$C$24,3,),0)</f>
        <v>0</v>
      </c>
      <c r="Z665" s="102">
        <f>IFERROR(VLOOKUP(Y665,[1]Validation!$A$22:$D$24,4,),0)</f>
        <v>0</v>
      </c>
      <c r="AA665" s="102" t="e">
        <f>#REF!+#REF!</f>
        <v>#REF!</v>
      </c>
      <c r="AB665" s="102">
        <f t="shared" si="40"/>
        <v>0</v>
      </c>
      <c r="AI665" s="98">
        <f t="shared" si="41"/>
        <v>0</v>
      </c>
      <c r="AK665" s="98">
        <f t="shared" si="42"/>
        <v>0</v>
      </c>
      <c r="AM665" s="98">
        <f t="shared" si="43"/>
        <v>0</v>
      </c>
      <c r="AO665" s="98" t="e">
        <f>#REF!+#REF!+#REF!+#REF!+#REF!+#REF!+#REF!+AK665+AM665+AI665</f>
        <v>#REF!</v>
      </c>
    </row>
    <row r="666" spans="1:41" x14ac:dyDescent="0.3">
      <c r="A666" s="98" t="e">
        <f>VLOOKUP(E666,[1]Validation!$G$2:$H$39,2)</f>
        <v>#N/A</v>
      </c>
      <c r="B666" s="98">
        <v>309</v>
      </c>
      <c r="C666" s="98">
        <f>COUNTIF(E:E,E666)</f>
        <v>0</v>
      </c>
      <c r="V666" s="102">
        <f>IFERROR(VLOOKUP(U666,[1]Validation!$A$22:$B$24,2,),0)</f>
        <v>0</v>
      </c>
      <c r="X666" s="102">
        <f>IFERROR(VLOOKUP(W666,[1]Validation!$A$21:$C$24,3,),0)</f>
        <v>0</v>
      </c>
      <c r="Z666" s="102">
        <f>IFERROR(VLOOKUP(Y666,[1]Validation!$A$22:$D$24,4,),0)</f>
        <v>0</v>
      </c>
      <c r="AA666" s="102" t="e">
        <f>#REF!+#REF!</f>
        <v>#REF!</v>
      </c>
      <c r="AB666" s="102">
        <f t="shared" si="40"/>
        <v>0</v>
      </c>
      <c r="AI666" s="98">
        <f t="shared" si="41"/>
        <v>0</v>
      </c>
      <c r="AK666" s="98">
        <f t="shared" si="42"/>
        <v>0</v>
      </c>
      <c r="AM666" s="98">
        <f t="shared" si="43"/>
        <v>0</v>
      </c>
      <c r="AO666" s="98" t="e">
        <f>#REF!+#REF!+#REF!+#REF!+#REF!+#REF!+#REF!+AK666+AM666+AI666</f>
        <v>#REF!</v>
      </c>
    </row>
    <row r="667" spans="1:41" x14ac:dyDescent="0.3">
      <c r="A667" s="98" t="e">
        <f>VLOOKUP(E667,[1]Validation!$G$2:$H$39,2)</f>
        <v>#N/A</v>
      </c>
      <c r="B667" s="98">
        <v>309</v>
      </c>
      <c r="C667" s="98">
        <f>COUNTIF(E:E,E667)</f>
        <v>0</v>
      </c>
      <c r="V667" s="102">
        <f>IFERROR(VLOOKUP(U667,[1]Validation!$A$22:$B$24,2,),0)</f>
        <v>0</v>
      </c>
      <c r="X667" s="102">
        <f>IFERROR(VLOOKUP(W667,[1]Validation!$A$21:$C$24,3,),0)</f>
        <v>0</v>
      </c>
      <c r="Z667" s="102">
        <f>IFERROR(VLOOKUP(Y667,[1]Validation!$A$22:$D$24,4,),0)</f>
        <v>0</v>
      </c>
      <c r="AA667" s="102" t="e">
        <f>#REF!+#REF!</f>
        <v>#REF!</v>
      </c>
      <c r="AB667" s="102">
        <f t="shared" si="40"/>
        <v>0</v>
      </c>
      <c r="AI667" s="98">
        <f t="shared" si="41"/>
        <v>0</v>
      </c>
      <c r="AK667" s="98">
        <f t="shared" si="42"/>
        <v>0</v>
      </c>
      <c r="AM667" s="98">
        <f t="shared" si="43"/>
        <v>0</v>
      </c>
      <c r="AO667" s="98" t="e">
        <f>#REF!+#REF!+#REF!+#REF!+#REF!+#REF!+#REF!+AK667+AM667+AI667</f>
        <v>#REF!</v>
      </c>
    </row>
    <row r="668" spans="1:41" x14ac:dyDescent="0.3">
      <c r="A668" s="98" t="e">
        <f>VLOOKUP(E668,[1]Validation!$G$2:$H$39,2)</f>
        <v>#N/A</v>
      </c>
      <c r="B668" s="98">
        <v>309</v>
      </c>
      <c r="C668" s="98">
        <f>COUNTIF(E:E,E668)</f>
        <v>0</v>
      </c>
      <c r="V668" s="102">
        <f>IFERROR(VLOOKUP(U668,[1]Validation!$A$22:$B$24,2,),0)</f>
        <v>0</v>
      </c>
      <c r="X668" s="102">
        <f>IFERROR(VLOOKUP(W668,[1]Validation!$A$21:$C$24,3,),0)</f>
        <v>0</v>
      </c>
      <c r="Z668" s="102">
        <f>IFERROR(VLOOKUP(Y668,[1]Validation!$A$22:$D$24,4,),0)</f>
        <v>0</v>
      </c>
      <c r="AA668" s="102" t="e">
        <f>#REF!+#REF!</f>
        <v>#REF!</v>
      </c>
      <c r="AB668" s="102">
        <f t="shared" si="40"/>
        <v>0</v>
      </c>
      <c r="AI668" s="98">
        <f t="shared" si="41"/>
        <v>0</v>
      </c>
      <c r="AK668" s="98">
        <f t="shared" si="42"/>
        <v>0</v>
      </c>
      <c r="AM668" s="98">
        <f t="shared" si="43"/>
        <v>0</v>
      </c>
      <c r="AO668" s="98" t="e">
        <f>#REF!+#REF!+#REF!+#REF!+#REF!+#REF!+#REF!+AK668+AM668+AI668</f>
        <v>#REF!</v>
      </c>
    </row>
    <row r="669" spans="1:41" x14ac:dyDescent="0.3">
      <c r="A669" s="98" t="e">
        <f>VLOOKUP(E669,[1]Validation!$G$2:$H$39,2)</f>
        <v>#N/A</v>
      </c>
      <c r="B669" s="98">
        <v>309</v>
      </c>
      <c r="C669" s="98">
        <f>COUNTIF(E:E,E669)</f>
        <v>0</v>
      </c>
      <c r="V669" s="102">
        <f>IFERROR(VLOOKUP(U669,[1]Validation!$A$22:$B$24,2,),0)</f>
        <v>0</v>
      </c>
      <c r="X669" s="102">
        <f>IFERROR(VLOOKUP(W669,[1]Validation!$A$21:$C$24,3,),0)</f>
        <v>0</v>
      </c>
      <c r="Z669" s="102">
        <f>IFERROR(VLOOKUP(Y669,[1]Validation!$A$22:$D$24,4,),0)</f>
        <v>0</v>
      </c>
      <c r="AA669" s="102" t="e">
        <f>#REF!+#REF!</f>
        <v>#REF!</v>
      </c>
      <c r="AB669" s="102">
        <f t="shared" si="40"/>
        <v>0</v>
      </c>
      <c r="AI669" s="98">
        <f t="shared" si="41"/>
        <v>0</v>
      </c>
      <c r="AK669" s="98">
        <f t="shared" si="42"/>
        <v>0</v>
      </c>
      <c r="AM669" s="98">
        <f t="shared" si="43"/>
        <v>0</v>
      </c>
      <c r="AO669" s="98" t="e">
        <f>#REF!+#REF!+#REF!+#REF!+#REF!+#REF!+#REF!+AK669+AM669+AI669</f>
        <v>#REF!</v>
      </c>
    </row>
    <row r="670" spans="1:41" x14ac:dyDescent="0.3">
      <c r="A670" s="98" t="e">
        <f>VLOOKUP(E670,[1]Validation!$G$2:$H$39,2)</f>
        <v>#N/A</v>
      </c>
      <c r="B670" s="98">
        <v>309</v>
      </c>
      <c r="C670" s="98">
        <f>COUNTIF(E:E,E670)</f>
        <v>0</v>
      </c>
      <c r="V670" s="102">
        <f>IFERROR(VLOOKUP(U670,[1]Validation!$A$22:$B$24,2,),0)</f>
        <v>0</v>
      </c>
      <c r="X670" s="102">
        <f>IFERROR(VLOOKUP(W670,[1]Validation!$A$21:$C$24,3,),0)</f>
        <v>0</v>
      </c>
      <c r="Z670" s="102">
        <f>IFERROR(VLOOKUP(Y670,[1]Validation!$A$22:$D$24,4,),0)</f>
        <v>0</v>
      </c>
      <c r="AA670" s="102" t="e">
        <f>#REF!+#REF!</f>
        <v>#REF!</v>
      </c>
      <c r="AB670" s="102">
        <f t="shared" si="40"/>
        <v>0</v>
      </c>
      <c r="AI670" s="98">
        <f t="shared" si="41"/>
        <v>0</v>
      </c>
      <c r="AK670" s="98">
        <f t="shared" si="42"/>
        <v>0</v>
      </c>
      <c r="AM670" s="98">
        <f t="shared" si="43"/>
        <v>0</v>
      </c>
      <c r="AO670" s="98" t="e">
        <f>#REF!+#REF!+#REF!+#REF!+#REF!+#REF!+#REF!+AK670+AM670+AI670</f>
        <v>#REF!</v>
      </c>
    </row>
    <row r="671" spans="1:41" x14ac:dyDescent="0.3">
      <c r="A671" s="98" t="e">
        <f>VLOOKUP(E671,[1]Validation!$G$2:$H$39,2)</f>
        <v>#N/A</v>
      </c>
      <c r="B671" s="98">
        <v>309</v>
      </c>
      <c r="C671" s="98">
        <f>COUNTIF(E:E,E671)</f>
        <v>0</v>
      </c>
      <c r="V671" s="102">
        <f>IFERROR(VLOOKUP(U671,[1]Validation!$A$22:$B$24,2,),0)</f>
        <v>0</v>
      </c>
      <c r="X671" s="102">
        <f>IFERROR(VLOOKUP(W671,[1]Validation!$A$21:$C$24,3,),0)</f>
        <v>0</v>
      </c>
      <c r="Z671" s="102">
        <f>IFERROR(VLOOKUP(Y671,[1]Validation!$A$22:$D$24,4,),0)</f>
        <v>0</v>
      </c>
      <c r="AA671" s="102" t="e">
        <f>#REF!+#REF!</f>
        <v>#REF!</v>
      </c>
      <c r="AB671" s="102">
        <f t="shared" si="40"/>
        <v>0</v>
      </c>
      <c r="AI671" s="98">
        <f t="shared" si="41"/>
        <v>0</v>
      </c>
      <c r="AK671" s="98">
        <f t="shared" si="42"/>
        <v>0</v>
      </c>
      <c r="AM671" s="98">
        <f t="shared" si="43"/>
        <v>0</v>
      </c>
      <c r="AO671" s="98" t="e">
        <f>#REF!+#REF!+#REF!+#REF!+#REF!+#REF!+#REF!+AK671+AM671+AI671</f>
        <v>#REF!</v>
      </c>
    </row>
    <row r="672" spans="1:41" x14ac:dyDescent="0.3">
      <c r="A672" s="98" t="e">
        <f>VLOOKUP(E672,[1]Validation!$G$2:$H$39,2)</f>
        <v>#N/A</v>
      </c>
      <c r="B672" s="98">
        <v>309</v>
      </c>
      <c r="C672" s="98">
        <f>COUNTIF(E:E,E672)</f>
        <v>0</v>
      </c>
      <c r="V672" s="102">
        <f>IFERROR(VLOOKUP(U672,[1]Validation!$A$22:$B$24,2,),0)</f>
        <v>0</v>
      </c>
      <c r="X672" s="102">
        <f>IFERROR(VLOOKUP(W672,[1]Validation!$A$21:$C$24,3,),0)</f>
        <v>0</v>
      </c>
      <c r="Z672" s="102">
        <f>IFERROR(VLOOKUP(Y672,[1]Validation!$A$22:$D$24,4,),0)</f>
        <v>0</v>
      </c>
      <c r="AA672" s="102" t="e">
        <f>#REF!+#REF!</f>
        <v>#REF!</v>
      </c>
      <c r="AB672" s="102">
        <f t="shared" si="40"/>
        <v>0</v>
      </c>
      <c r="AI672" s="98">
        <f t="shared" si="41"/>
        <v>0</v>
      </c>
      <c r="AK672" s="98">
        <f t="shared" si="42"/>
        <v>0</v>
      </c>
      <c r="AM672" s="98">
        <f t="shared" si="43"/>
        <v>0</v>
      </c>
      <c r="AO672" s="98" t="e">
        <f>#REF!+#REF!+#REF!+#REF!+#REF!+#REF!+#REF!+AK672+AM672+AI672</f>
        <v>#REF!</v>
      </c>
    </row>
    <row r="673" spans="1:41" x14ac:dyDescent="0.3">
      <c r="A673" s="98" t="e">
        <f>VLOOKUP(E673,[1]Validation!$G$2:$H$39,2)</f>
        <v>#N/A</v>
      </c>
      <c r="B673" s="98">
        <v>309</v>
      </c>
      <c r="C673" s="98">
        <f>COUNTIF(E:E,E673)</f>
        <v>0</v>
      </c>
      <c r="V673" s="102">
        <f>IFERROR(VLOOKUP(U673,[1]Validation!$A$22:$B$24,2,),0)</f>
        <v>0</v>
      </c>
      <c r="X673" s="102">
        <f>IFERROR(VLOOKUP(W673,[1]Validation!$A$21:$C$24,3,),0)</f>
        <v>0</v>
      </c>
      <c r="Z673" s="102">
        <f>IFERROR(VLOOKUP(Y673,[1]Validation!$A$22:$D$24,4,),0)</f>
        <v>0</v>
      </c>
      <c r="AA673" s="102" t="e">
        <f>#REF!+#REF!</f>
        <v>#REF!</v>
      </c>
      <c r="AB673" s="102">
        <f t="shared" si="40"/>
        <v>0</v>
      </c>
      <c r="AI673" s="98">
        <f t="shared" si="41"/>
        <v>0</v>
      </c>
      <c r="AK673" s="98">
        <f t="shared" si="42"/>
        <v>0</v>
      </c>
      <c r="AM673" s="98">
        <f t="shared" si="43"/>
        <v>0</v>
      </c>
      <c r="AO673" s="98" t="e">
        <f>#REF!+#REF!+#REF!+#REF!+#REF!+#REF!+#REF!+AK673+AM673+AI673</f>
        <v>#REF!</v>
      </c>
    </row>
    <row r="674" spans="1:41" x14ac:dyDescent="0.3">
      <c r="A674" s="98" t="e">
        <f>VLOOKUP(E674,[1]Validation!$G$2:$H$39,2)</f>
        <v>#N/A</v>
      </c>
      <c r="B674" s="98">
        <v>309</v>
      </c>
      <c r="C674" s="98">
        <f>COUNTIF(E:E,E674)</f>
        <v>0</v>
      </c>
      <c r="V674" s="102">
        <f>IFERROR(VLOOKUP(U674,[1]Validation!$A$22:$B$24,2,),0)</f>
        <v>0</v>
      </c>
      <c r="X674" s="102">
        <f>IFERROR(VLOOKUP(W674,[1]Validation!$A$21:$C$24,3,),0)</f>
        <v>0</v>
      </c>
      <c r="Z674" s="102">
        <f>IFERROR(VLOOKUP(Y674,[1]Validation!$A$22:$D$24,4,),0)</f>
        <v>0</v>
      </c>
      <c r="AA674" s="102" t="e">
        <f>#REF!+#REF!</f>
        <v>#REF!</v>
      </c>
      <c r="AB674" s="102">
        <f t="shared" si="40"/>
        <v>0</v>
      </c>
      <c r="AI674" s="98">
        <f t="shared" si="41"/>
        <v>0</v>
      </c>
      <c r="AK674" s="98">
        <f t="shared" si="42"/>
        <v>0</v>
      </c>
      <c r="AM674" s="98">
        <f t="shared" si="43"/>
        <v>0</v>
      </c>
      <c r="AO674" s="98" t="e">
        <f>#REF!+#REF!+#REF!+#REF!+#REF!+#REF!+#REF!+AK674+AM674+AI674</f>
        <v>#REF!</v>
      </c>
    </row>
    <row r="675" spans="1:41" x14ac:dyDescent="0.3">
      <c r="A675" s="98" t="e">
        <f>VLOOKUP(E675,[1]Validation!$G$2:$H$39,2)</f>
        <v>#N/A</v>
      </c>
      <c r="B675" s="98">
        <v>309</v>
      </c>
      <c r="C675" s="98">
        <f>COUNTIF(E:E,E675)</f>
        <v>0</v>
      </c>
      <c r="V675" s="102">
        <f>IFERROR(VLOOKUP(U675,[1]Validation!$A$22:$B$24,2,),0)</f>
        <v>0</v>
      </c>
      <c r="X675" s="102">
        <f>IFERROR(VLOOKUP(W675,[1]Validation!$A$21:$C$24,3,),0)</f>
        <v>0</v>
      </c>
      <c r="Z675" s="102">
        <f>IFERROR(VLOOKUP(Y675,[1]Validation!$A$22:$D$24,4,),0)</f>
        <v>0</v>
      </c>
      <c r="AA675" s="102" t="e">
        <f>#REF!+#REF!</f>
        <v>#REF!</v>
      </c>
      <c r="AB675" s="102">
        <f t="shared" si="40"/>
        <v>0</v>
      </c>
      <c r="AI675" s="98">
        <f t="shared" si="41"/>
        <v>0</v>
      </c>
      <c r="AK675" s="98">
        <f t="shared" si="42"/>
        <v>0</v>
      </c>
      <c r="AM675" s="98">
        <f t="shared" si="43"/>
        <v>0</v>
      </c>
      <c r="AO675" s="98" t="e">
        <f>#REF!+#REF!+#REF!+#REF!+#REF!+#REF!+#REF!+AK675+AM675+AI675</f>
        <v>#REF!</v>
      </c>
    </row>
    <row r="676" spans="1:41" x14ac:dyDescent="0.3">
      <c r="A676" s="98" t="e">
        <f>VLOOKUP(E676,[1]Validation!$G$2:$H$39,2)</f>
        <v>#N/A</v>
      </c>
      <c r="B676" s="98">
        <v>309</v>
      </c>
      <c r="C676" s="98">
        <f>COUNTIF(E:E,E676)</f>
        <v>0</v>
      </c>
      <c r="V676" s="102">
        <f>IFERROR(VLOOKUP(U676,[1]Validation!$A$22:$B$24,2,),0)</f>
        <v>0</v>
      </c>
      <c r="X676" s="102">
        <f>IFERROR(VLOOKUP(W676,[1]Validation!$A$21:$C$24,3,),0)</f>
        <v>0</v>
      </c>
      <c r="Z676" s="102">
        <f>IFERROR(VLOOKUP(Y676,[1]Validation!$A$22:$D$24,4,),0)</f>
        <v>0</v>
      </c>
      <c r="AA676" s="102" t="e">
        <f>#REF!+#REF!</f>
        <v>#REF!</v>
      </c>
      <c r="AB676" s="102">
        <f t="shared" si="40"/>
        <v>0</v>
      </c>
      <c r="AI676" s="98">
        <f t="shared" si="41"/>
        <v>0</v>
      </c>
      <c r="AK676" s="98">
        <f t="shared" si="42"/>
        <v>0</v>
      </c>
      <c r="AM676" s="98">
        <f t="shared" si="43"/>
        <v>0</v>
      </c>
      <c r="AO676" s="98" t="e">
        <f>#REF!+#REF!+#REF!+#REF!+#REF!+#REF!+#REF!+AK676+AM676+AI676</f>
        <v>#REF!</v>
      </c>
    </row>
    <row r="677" spans="1:41" x14ac:dyDescent="0.3">
      <c r="A677" s="98" t="e">
        <f>VLOOKUP(E677,[1]Validation!$G$2:$H$39,2)</f>
        <v>#N/A</v>
      </c>
      <c r="B677" s="98">
        <v>309</v>
      </c>
      <c r="C677" s="98">
        <f>COUNTIF(E:E,E677)</f>
        <v>0</v>
      </c>
      <c r="V677" s="102">
        <f>IFERROR(VLOOKUP(U677,[1]Validation!$A$22:$B$24,2,),0)</f>
        <v>0</v>
      </c>
      <c r="X677" s="102">
        <f>IFERROR(VLOOKUP(W677,[1]Validation!$A$21:$C$24,3,),0)</f>
        <v>0</v>
      </c>
      <c r="Z677" s="102">
        <f>IFERROR(VLOOKUP(Y677,[1]Validation!$A$22:$D$24,4,),0)</f>
        <v>0</v>
      </c>
      <c r="AA677" s="102" t="e">
        <f>#REF!+#REF!</f>
        <v>#REF!</v>
      </c>
      <c r="AB677" s="102">
        <f t="shared" si="40"/>
        <v>0</v>
      </c>
      <c r="AI677" s="98">
        <f t="shared" si="41"/>
        <v>0</v>
      </c>
      <c r="AK677" s="98">
        <f t="shared" si="42"/>
        <v>0</v>
      </c>
      <c r="AM677" s="98">
        <f t="shared" si="43"/>
        <v>0</v>
      </c>
      <c r="AO677" s="98" t="e">
        <f>#REF!+#REF!+#REF!+#REF!+#REF!+#REF!+#REF!+AK677+AM677+AI677</f>
        <v>#REF!</v>
      </c>
    </row>
    <row r="678" spans="1:41" x14ac:dyDescent="0.3">
      <c r="A678" s="98" t="e">
        <f>VLOOKUP(E678,[1]Validation!$G$2:$H$39,2)</f>
        <v>#N/A</v>
      </c>
      <c r="B678" s="98">
        <v>309</v>
      </c>
      <c r="C678" s="98">
        <f>COUNTIF(E:E,E678)</f>
        <v>0</v>
      </c>
      <c r="V678" s="102">
        <f>IFERROR(VLOOKUP(U678,[1]Validation!$A$22:$B$24,2,),0)</f>
        <v>0</v>
      </c>
      <c r="X678" s="102">
        <f>IFERROR(VLOOKUP(W678,[1]Validation!$A$21:$C$24,3,),0)</f>
        <v>0</v>
      </c>
      <c r="Z678" s="102">
        <f>IFERROR(VLOOKUP(Y678,[1]Validation!$A$22:$D$24,4,),0)</f>
        <v>0</v>
      </c>
      <c r="AA678" s="102" t="e">
        <f>#REF!+#REF!</f>
        <v>#REF!</v>
      </c>
      <c r="AB678" s="102">
        <f t="shared" si="40"/>
        <v>0</v>
      </c>
      <c r="AI678" s="98">
        <f t="shared" si="41"/>
        <v>0</v>
      </c>
      <c r="AK678" s="98">
        <f t="shared" si="42"/>
        <v>0</v>
      </c>
      <c r="AM678" s="98">
        <f t="shared" si="43"/>
        <v>0</v>
      </c>
      <c r="AO678" s="98" t="e">
        <f>#REF!+#REF!+#REF!+#REF!+#REF!+#REF!+#REF!+AK678+AM678+AI678</f>
        <v>#REF!</v>
      </c>
    </row>
    <row r="679" spans="1:41" x14ac:dyDescent="0.3">
      <c r="A679" s="98" t="e">
        <f>VLOOKUP(E679,[1]Validation!$G$2:$H$39,2)</f>
        <v>#N/A</v>
      </c>
      <c r="B679" s="98">
        <v>309</v>
      </c>
      <c r="C679" s="98">
        <f>COUNTIF(E:E,E679)</f>
        <v>0</v>
      </c>
      <c r="V679" s="102">
        <f>IFERROR(VLOOKUP(U679,[1]Validation!$A$22:$B$24,2,),0)</f>
        <v>0</v>
      </c>
      <c r="X679" s="102">
        <f>IFERROR(VLOOKUP(W679,[1]Validation!$A$21:$C$24,3,),0)</f>
        <v>0</v>
      </c>
      <c r="Z679" s="102">
        <f>IFERROR(VLOOKUP(Y679,[1]Validation!$A$22:$D$24,4,),0)</f>
        <v>0</v>
      </c>
      <c r="AA679" s="102" t="e">
        <f>#REF!+#REF!</f>
        <v>#REF!</v>
      </c>
      <c r="AB679" s="102">
        <f t="shared" si="40"/>
        <v>0</v>
      </c>
      <c r="AI679" s="98">
        <f t="shared" si="41"/>
        <v>0</v>
      </c>
      <c r="AK679" s="98">
        <f t="shared" si="42"/>
        <v>0</v>
      </c>
      <c r="AM679" s="98">
        <f t="shared" si="43"/>
        <v>0</v>
      </c>
      <c r="AO679" s="98" t="e">
        <f>#REF!+#REF!+#REF!+#REF!+#REF!+#REF!+#REF!+AK679+AM679+AI679</f>
        <v>#REF!</v>
      </c>
    </row>
    <row r="680" spans="1:41" x14ac:dyDescent="0.3">
      <c r="A680" s="98" t="e">
        <f>VLOOKUP(E680,[1]Validation!$G$2:$H$39,2)</f>
        <v>#N/A</v>
      </c>
      <c r="B680" s="98">
        <v>309</v>
      </c>
      <c r="C680" s="98">
        <f>COUNTIF(E:E,E680)</f>
        <v>0</v>
      </c>
      <c r="V680" s="102">
        <f>IFERROR(VLOOKUP(U680,[1]Validation!$A$22:$B$24,2,),0)</f>
        <v>0</v>
      </c>
      <c r="X680" s="102">
        <f>IFERROR(VLOOKUP(W680,[1]Validation!$A$21:$C$24,3,),0)</f>
        <v>0</v>
      </c>
      <c r="Z680" s="102">
        <f>IFERROR(VLOOKUP(Y680,[1]Validation!$A$22:$D$24,4,),0)</f>
        <v>0</v>
      </c>
      <c r="AA680" s="102" t="e">
        <f>#REF!+#REF!</f>
        <v>#REF!</v>
      </c>
      <c r="AB680" s="102">
        <f t="shared" si="40"/>
        <v>0</v>
      </c>
      <c r="AI680" s="98">
        <f t="shared" si="41"/>
        <v>0</v>
      </c>
      <c r="AK680" s="98">
        <f t="shared" si="42"/>
        <v>0</v>
      </c>
      <c r="AM680" s="98">
        <f t="shared" si="43"/>
        <v>0</v>
      </c>
      <c r="AO680" s="98" t="e">
        <f>#REF!+#REF!+#REF!+#REF!+#REF!+#REF!+#REF!+AK680+AM680+AI680</f>
        <v>#REF!</v>
      </c>
    </row>
    <row r="681" spans="1:41" x14ac:dyDescent="0.3">
      <c r="A681" s="98" t="e">
        <f>VLOOKUP(E681,[1]Validation!$G$2:$H$39,2)</f>
        <v>#N/A</v>
      </c>
      <c r="B681" s="98">
        <v>309</v>
      </c>
      <c r="C681" s="98">
        <f>COUNTIF(E:E,E681)</f>
        <v>0</v>
      </c>
      <c r="V681" s="102">
        <f>IFERROR(VLOOKUP(U681,[1]Validation!$A$22:$B$24,2,),0)</f>
        <v>0</v>
      </c>
      <c r="X681" s="102">
        <f>IFERROR(VLOOKUP(W681,[1]Validation!$A$21:$C$24,3,),0)</f>
        <v>0</v>
      </c>
      <c r="Z681" s="102">
        <f>IFERROR(VLOOKUP(Y681,[1]Validation!$A$22:$D$24,4,),0)</f>
        <v>0</v>
      </c>
      <c r="AA681" s="102" t="e">
        <f>#REF!+#REF!</f>
        <v>#REF!</v>
      </c>
      <c r="AB681" s="102">
        <f t="shared" si="40"/>
        <v>0</v>
      </c>
      <c r="AI681" s="98">
        <f t="shared" si="41"/>
        <v>0</v>
      </c>
      <c r="AK681" s="98">
        <f t="shared" si="42"/>
        <v>0</v>
      </c>
      <c r="AM681" s="98">
        <f t="shared" si="43"/>
        <v>0</v>
      </c>
      <c r="AO681" s="98" t="e">
        <f>#REF!+#REF!+#REF!+#REF!+#REF!+#REF!+#REF!+AK681+AM681+AI681</f>
        <v>#REF!</v>
      </c>
    </row>
    <row r="682" spans="1:41" x14ac:dyDescent="0.3">
      <c r="A682" s="98" t="e">
        <f>VLOOKUP(E682,[1]Validation!$G$2:$H$39,2)</f>
        <v>#N/A</v>
      </c>
      <c r="B682" s="98">
        <v>309</v>
      </c>
      <c r="C682" s="98">
        <f>COUNTIF(E:E,E682)</f>
        <v>0</v>
      </c>
      <c r="V682" s="102">
        <f>IFERROR(VLOOKUP(U682,[1]Validation!$A$22:$B$24,2,),0)</f>
        <v>0</v>
      </c>
      <c r="X682" s="102">
        <f>IFERROR(VLOOKUP(W682,[1]Validation!$A$21:$C$24,3,),0)</f>
        <v>0</v>
      </c>
      <c r="Z682" s="102">
        <f>IFERROR(VLOOKUP(Y682,[1]Validation!$A$22:$D$24,4,),0)</f>
        <v>0</v>
      </c>
      <c r="AA682" s="102" t="e">
        <f>#REF!+#REF!</f>
        <v>#REF!</v>
      </c>
      <c r="AB682" s="102">
        <f t="shared" si="40"/>
        <v>0</v>
      </c>
      <c r="AI682" s="98">
        <f t="shared" si="41"/>
        <v>0</v>
      </c>
      <c r="AK682" s="98">
        <f t="shared" si="42"/>
        <v>0</v>
      </c>
      <c r="AM682" s="98">
        <f t="shared" si="43"/>
        <v>0</v>
      </c>
      <c r="AO682" s="98" t="e">
        <f>#REF!+#REF!+#REF!+#REF!+#REF!+#REF!+#REF!+AK682+AM682+AI682</f>
        <v>#REF!</v>
      </c>
    </row>
    <row r="683" spans="1:41" x14ac:dyDescent="0.3">
      <c r="A683" s="98" t="e">
        <f>VLOOKUP(E683,[1]Validation!$G$2:$H$39,2)</f>
        <v>#N/A</v>
      </c>
      <c r="B683" s="98">
        <v>309</v>
      </c>
      <c r="C683" s="98">
        <f>COUNTIF(E:E,E683)</f>
        <v>0</v>
      </c>
      <c r="V683" s="102">
        <f>IFERROR(VLOOKUP(U683,[1]Validation!$A$22:$B$24,2,),0)</f>
        <v>0</v>
      </c>
      <c r="X683" s="102">
        <f>IFERROR(VLOOKUP(W683,[1]Validation!$A$21:$C$24,3,),0)</f>
        <v>0</v>
      </c>
      <c r="Z683" s="102">
        <f>IFERROR(VLOOKUP(Y683,[1]Validation!$A$22:$D$24,4,),0)</f>
        <v>0</v>
      </c>
      <c r="AA683" s="102" t="e">
        <f>#REF!+#REF!</f>
        <v>#REF!</v>
      </c>
      <c r="AB683" s="102">
        <f t="shared" si="40"/>
        <v>0</v>
      </c>
      <c r="AI683" s="98">
        <f t="shared" si="41"/>
        <v>0</v>
      </c>
      <c r="AK683" s="98">
        <f t="shared" si="42"/>
        <v>0</v>
      </c>
      <c r="AM683" s="98">
        <f t="shared" si="43"/>
        <v>0</v>
      </c>
      <c r="AO683" s="98" t="e">
        <f>#REF!+#REF!+#REF!+#REF!+#REF!+#REF!+#REF!+AK683+AM683+AI683</f>
        <v>#REF!</v>
      </c>
    </row>
    <row r="684" spans="1:41" x14ac:dyDescent="0.3">
      <c r="A684" s="98" t="e">
        <f>VLOOKUP(E684,[1]Validation!$G$2:$H$39,2)</f>
        <v>#N/A</v>
      </c>
      <c r="B684" s="98">
        <v>309</v>
      </c>
      <c r="C684" s="98">
        <f>COUNTIF(E:E,E684)</f>
        <v>0</v>
      </c>
      <c r="V684" s="102">
        <f>IFERROR(VLOOKUP(U684,[1]Validation!$A$22:$B$24,2,),0)</f>
        <v>0</v>
      </c>
      <c r="X684" s="102">
        <f>IFERROR(VLOOKUP(W684,[1]Validation!$A$21:$C$24,3,),0)</f>
        <v>0</v>
      </c>
      <c r="Z684" s="102">
        <f>IFERROR(VLOOKUP(Y684,[1]Validation!$A$22:$D$24,4,),0)</f>
        <v>0</v>
      </c>
      <c r="AA684" s="102" t="e">
        <f>#REF!+#REF!</f>
        <v>#REF!</v>
      </c>
      <c r="AB684" s="102">
        <f t="shared" si="40"/>
        <v>0</v>
      </c>
      <c r="AI684" s="98">
        <f t="shared" si="41"/>
        <v>0</v>
      </c>
      <c r="AK684" s="98">
        <f t="shared" si="42"/>
        <v>0</v>
      </c>
      <c r="AM684" s="98">
        <f t="shared" si="43"/>
        <v>0</v>
      </c>
      <c r="AO684" s="98" t="e">
        <f>#REF!+#REF!+#REF!+#REF!+#REF!+#REF!+#REF!+AK684+AM684+AI684</f>
        <v>#REF!</v>
      </c>
    </row>
    <row r="685" spans="1:41" x14ac:dyDescent="0.3">
      <c r="A685" s="98" t="e">
        <f>VLOOKUP(E685,[1]Validation!$G$2:$H$39,2)</f>
        <v>#N/A</v>
      </c>
      <c r="B685" s="98">
        <v>309</v>
      </c>
      <c r="C685" s="98">
        <f>COUNTIF(E:E,E685)</f>
        <v>0</v>
      </c>
      <c r="V685" s="102">
        <f>IFERROR(VLOOKUP(U685,[1]Validation!$A$22:$B$24,2,),0)</f>
        <v>0</v>
      </c>
      <c r="X685" s="102">
        <f>IFERROR(VLOOKUP(W685,[1]Validation!$A$21:$C$24,3,),0)</f>
        <v>0</v>
      </c>
      <c r="Z685" s="102">
        <f>IFERROR(VLOOKUP(Y685,[1]Validation!$A$22:$D$24,4,),0)</f>
        <v>0</v>
      </c>
      <c r="AA685" s="102" t="e">
        <f>#REF!+#REF!</f>
        <v>#REF!</v>
      </c>
      <c r="AB685" s="102">
        <f t="shared" si="40"/>
        <v>0</v>
      </c>
      <c r="AI685" s="98">
        <f t="shared" si="41"/>
        <v>0</v>
      </c>
      <c r="AK685" s="98">
        <f t="shared" si="42"/>
        <v>0</v>
      </c>
      <c r="AM685" s="98">
        <f t="shared" si="43"/>
        <v>0</v>
      </c>
      <c r="AO685" s="98" t="e">
        <f>#REF!+#REF!+#REF!+#REF!+#REF!+#REF!+#REF!+AK685+AM685+AI685</f>
        <v>#REF!</v>
      </c>
    </row>
    <row r="686" spans="1:41" x14ac:dyDescent="0.3">
      <c r="A686" s="98" t="e">
        <f>VLOOKUP(E686,[1]Validation!$G$2:$H$39,2)</f>
        <v>#N/A</v>
      </c>
      <c r="B686" s="98">
        <v>309</v>
      </c>
      <c r="C686" s="98">
        <f>COUNTIF(E:E,E686)</f>
        <v>0</v>
      </c>
      <c r="V686" s="102">
        <f>IFERROR(VLOOKUP(U686,[1]Validation!$A$22:$B$24,2,),0)</f>
        <v>0</v>
      </c>
      <c r="X686" s="102">
        <f>IFERROR(VLOOKUP(W686,[1]Validation!$A$21:$C$24,3,),0)</f>
        <v>0</v>
      </c>
      <c r="Z686" s="102">
        <f>IFERROR(VLOOKUP(Y686,[1]Validation!$A$22:$D$24,4,),0)</f>
        <v>0</v>
      </c>
      <c r="AA686" s="102" t="e">
        <f>#REF!+#REF!</f>
        <v>#REF!</v>
      </c>
      <c r="AB686" s="102">
        <f t="shared" si="40"/>
        <v>0</v>
      </c>
      <c r="AI686" s="98">
        <f t="shared" si="41"/>
        <v>0</v>
      </c>
      <c r="AK686" s="98">
        <f t="shared" si="42"/>
        <v>0</v>
      </c>
      <c r="AM686" s="98">
        <f t="shared" si="43"/>
        <v>0</v>
      </c>
      <c r="AO686" s="98" t="e">
        <f>#REF!+#REF!+#REF!+#REF!+#REF!+#REF!+#REF!+AK686+AM686+AI686</f>
        <v>#REF!</v>
      </c>
    </row>
    <row r="687" spans="1:41" x14ac:dyDescent="0.3">
      <c r="A687" s="98" t="e">
        <f>VLOOKUP(E687,[1]Validation!$G$2:$H$39,2)</f>
        <v>#N/A</v>
      </c>
      <c r="B687" s="98">
        <v>309</v>
      </c>
      <c r="C687" s="98">
        <f>COUNTIF(E:E,E687)</f>
        <v>0</v>
      </c>
      <c r="V687" s="102">
        <f>IFERROR(VLOOKUP(U687,[1]Validation!$A$22:$B$24,2,),0)</f>
        <v>0</v>
      </c>
      <c r="X687" s="102">
        <f>IFERROR(VLOOKUP(W687,[1]Validation!$A$21:$C$24,3,),0)</f>
        <v>0</v>
      </c>
      <c r="Z687" s="102">
        <f>IFERROR(VLOOKUP(Y687,[1]Validation!$A$22:$D$24,4,),0)</f>
        <v>0</v>
      </c>
      <c r="AA687" s="102" t="e">
        <f>#REF!+#REF!</f>
        <v>#REF!</v>
      </c>
      <c r="AB687" s="102">
        <f t="shared" si="40"/>
        <v>0</v>
      </c>
      <c r="AI687" s="98">
        <f t="shared" si="41"/>
        <v>0</v>
      </c>
      <c r="AK687" s="98">
        <f t="shared" si="42"/>
        <v>0</v>
      </c>
      <c r="AM687" s="98">
        <f t="shared" si="43"/>
        <v>0</v>
      </c>
      <c r="AO687" s="98" t="e">
        <f>#REF!+#REF!+#REF!+#REF!+#REF!+#REF!+#REF!+AK687+AM687+AI687</f>
        <v>#REF!</v>
      </c>
    </row>
    <row r="688" spans="1:41" x14ac:dyDescent="0.3">
      <c r="A688" s="98" t="e">
        <f>VLOOKUP(E688,[1]Validation!$G$2:$H$39,2)</f>
        <v>#N/A</v>
      </c>
      <c r="B688" s="98">
        <v>309</v>
      </c>
      <c r="C688" s="98">
        <f>COUNTIF(E:E,E688)</f>
        <v>0</v>
      </c>
      <c r="V688" s="102">
        <f>IFERROR(VLOOKUP(U688,[1]Validation!$A$22:$B$24,2,),0)</f>
        <v>0</v>
      </c>
      <c r="X688" s="102">
        <f>IFERROR(VLOOKUP(W688,[1]Validation!$A$21:$C$24,3,),0)</f>
        <v>0</v>
      </c>
      <c r="Z688" s="102">
        <f>IFERROR(VLOOKUP(Y688,[1]Validation!$A$22:$D$24,4,),0)</f>
        <v>0</v>
      </c>
      <c r="AA688" s="102" t="e">
        <f>#REF!+#REF!</f>
        <v>#REF!</v>
      </c>
      <c r="AB688" s="102">
        <f t="shared" si="40"/>
        <v>0</v>
      </c>
      <c r="AI688" s="98">
        <f t="shared" si="41"/>
        <v>0</v>
      </c>
      <c r="AK688" s="98">
        <f t="shared" si="42"/>
        <v>0</v>
      </c>
      <c r="AM688" s="98">
        <f t="shared" si="43"/>
        <v>0</v>
      </c>
      <c r="AO688" s="98" t="e">
        <f>#REF!+#REF!+#REF!+#REF!+#REF!+#REF!+#REF!+AK688+AM688+AI688</f>
        <v>#REF!</v>
      </c>
    </row>
    <row r="689" spans="1:41" x14ac:dyDescent="0.3">
      <c r="A689" s="98" t="e">
        <f>VLOOKUP(E689,[1]Validation!$G$2:$H$39,2)</f>
        <v>#N/A</v>
      </c>
      <c r="B689" s="98">
        <v>309</v>
      </c>
      <c r="C689" s="98">
        <f>COUNTIF(E:E,E689)</f>
        <v>0</v>
      </c>
      <c r="V689" s="102">
        <f>IFERROR(VLOOKUP(U689,[1]Validation!$A$22:$B$24,2,),0)</f>
        <v>0</v>
      </c>
      <c r="X689" s="102">
        <f>IFERROR(VLOOKUP(W689,[1]Validation!$A$21:$C$24,3,),0)</f>
        <v>0</v>
      </c>
      <c r="Z689" s="102">
        <f>IFERROR(VLOOKUP(Y689,[1]Validation!$A$22:$D$24,4,),0)</f>
        <v>0</v>
      </c>
      <c r="AA689" s="102" t="e">
        <f>#REF!+#REF!</f>
        <v>#REF!</v>
      </c>
      <c r="AB689" s="102">
        <f t="shared" si="40"/>
        <v>0</v>
      </c>
      <c r="AI689" s="98">
        <f t="shared" si="41"/>
        <v>0</v>
      </c>
      <c r="AK689" s="98">
        <f t="shared" si="42"/>
        <v>0</v>
      </c>
      <c r="AM689" s="98">
        <f t="shared" si="43"/>
        <v>0</v>
      </c>
      <c r="AO689" s="98" t="e">
        <f>#REF!+#REF!+#REF!+#REF!+#REF!+#REF!+#REF!+AK689+AM689+AI689</f>
        <v>#REF!</v>
      </c>
    </row>
    <row r="690" spans="1:41" x14ac:dyDescent="0.3">
      <c r="A690" s="98" t="e">
        <f>VLOOKUP(E690,[1]Validation!$G$2:$H$39,2)</f>
        <v>#N/A</v>
      </c>
      <c r="B690" s="98">
        <v>309</v>
      </c>
      <c r="C690" s="98">
        <f>COUNTIF(E:E,E690)</f>
        <v>0</v>
      </c>
      <c r="V690" s="102">
        <f>IFERROR(VLOOKUP(U690,[1]Validation!$A$22:$B$24,2,),0)</f>
        <v>0</v>
      </c>
      <c r="X690" s="102">
        <f>IFERROR(VLOOKUP(W690,[1]Validation!$A$21:$C$24,3,),0)</f>
        <v>0</v>
      </c>
      <c r="Z690" s="102">
        <f>IFERROR(VLOOKUP(Y690,[1]Validation!$A$22:$D$24,4,),0)</f>
        <v>0</v>
      </c>
      <c r="AA690" s="102" t="e">
        <f>#REF!+#REF!</f>
        <v>#REF!</v>
      </c>
      <c r="AB690" s="102">
        <f t="shared" si="40"/>
        <v>0</v>
      </c>
      <c r="AI690" s="98">
        <f t="shared" si="41"/>
        <v>0</v>
      </c>
      <c r="AK690" s="98">
        <f t="shared" si="42"/>
        <v>0</v>
      </c>
      <c r="AM690" s="98">
        <f t="shared" si="43"/>
        <v>0</v>
      </c>
      <c r="AO690" s="98" t="e">
        <f>#REF!+#REF!+#REF!+#REF!+#REF!+#REF!+#REF!+AK690+AM690+AI690</f>
        <v>#REF!</v>
      </c>
    </row>
    <row r="691" spans="1:41" x14ac:dyDescent="0.3">
      <c r="A691" s="98" t="e">
        <f>VLOOKUP(E691,[1]Validation!$G$2:$H$39,2)</f>
        <v>#N/A</v>
      </c>
      <c r="B691" s="98">
        <v>309</v>
      </c>
      <c r="C691" s="98">
        <f>COUNTIF(E:E,E691)</f>
        <v>0</v>
      </c>
      <c r="V691" s="102">
        <f>IFERROR(VLOOKUP(U691,[1]Validation!$A$22:$B$24,2,),0)</f>
        <v>0</v>
      </c>
      <c r="X691" s="102">
        <f>IFERROR(VLOOKUP(W691,[1]Validation!$A$21:$C$24,3,),0)</f>
        <v>0</v>
      </c>
      <c r="Z691" s="102">
        <f>IFERROR(VLOOKUP(Y691,[1]Validation!$A$22:$D$24,4,),0)</f>
        <v>0</v>
      </c>
      <c r="AA691" s="102" t="e">
        <f>#REF!+#REF!</f>
        <v>#REF!</v>
      </c>
      <c r="AB691" s="102">
        <f t="shared" si="40"/>
        <v>0</v>
      </c>
      <c r="AI691" s="98">
        <f t="shared" si="41"/>
        <v>0</v>
      </c>
      <c r="AK691" s="98">
        <f t="shared" si="42"/>
        <v>0</v>
      </c>
      <c r="AM691" s="98">
        <f t="shared" si="43"/>
        <v>0</v>
      </c>
      <c r="AO691" s="98" t="e">
        <f>#REF!+#REF!+#REF!+#REF!+#REF!+#REF!+#REF!+AK691+AM691+AI691</f>
        <v>#REF!</v>
      </c>
    </row>
    <row r="692" spans="1:41" x14ac:dyDescent="0.3">
      <c r="A692" s="98" t="e">
        <f>VLOOKUP(E692,[1]Validation!$G$2:$H$39,2)</f>
        <v>#N/A</v>
      </c>
      <c r="B692" s="98">
        <v>309</v>
      </c>
      <c r="C692" s="98">
        <f>COUNTIF(E:E,E692)</f>
        <v>0</v>
      </c>
      <c r="V692" s="102">
        <f>IFERROR(VLOOKUP(U692,[1]Validation!$A$22:$B$24,2,),0)</f>
        <v>0</v>
      </c>
      <c r="X692" s="102">
        <f>IFERROR(VLOOKUP(W692,[1]Validation!$A$21:$C$24,3,),0)</f>
        <v>0</v>
      </c>
      <c r="Z692" s="102">
        <f>IFERROR(VLOOKUP(Y692,[1]Validation!$A$22:$D$24,4,),0)</f>
        <v>0</v>
      </c>
      <c r="AA692" s="102" t="e">
        <f>#REF!+#REF!</f>
        <v>#REF!</v>
      </c>
      <c r="AB692" s="102">
        <f t="shared" si="40"/>
        <v>0</v>
      </c>
      <c r="AI692" s="98">
        <f t="shared" si="41"/>
        <v>0</v>
      </c>
      <c r="AK692" s="98">
        <f t="shared" si="42"/>
        <v>0</v>
      </c>
      <c r="AM692" s="98">
        <f t="shared" si="43"/>
        <v>0</v>
      </c>
      <c r="AO692" s="98" t="e">
        <f>#REF!+#REF!+#REF!+#REF!+#REF!+#REF!+#REF!+AK692+AM692+AI692</f>
        <v>#REF!</v>
      </c>
    </row>
    <row r="693" spans="1:41" x14ac:dyDescent="0.3">
      <c r="A693" s="98" t="e">
        <f>VLOOKUP(E693,[1]Validation!$G$2:$H$39,2)</f>
        <v>#N/A</v>
      </c>
      <c r="B693" s="98">
        <v>309</v>
      </c>
      <c r="C693" s="98">
        <f>COUNTIF(E:E,E693)</f>
        <v>0</v>
      </c>
      <c r="V693" s="102">
        <f>IFERROR(VLOOKUP(U693,[1]Validation!$A$22:$B$24,2,),0)</f>
        <v>0</v>
      </c>
      <c r="X693" s="102">
        <f>IFERROR(VLOOKUP(W693,[1]Validation!$A$21:$C$24,3,),0)</f>
        <v>0</v>
      </c>
      <c r="Z693" s="102">
        <f>IFERROR(VLOOKUP(Y693,[1]Validation!$A$22:$D$24,4,),0)</f>
        <v>0</v>
      </c>
      <c r="AA693" s="102" t="e">
        <f>#REF!+#REF!</f>
        <v>#REF!</v>
      </c>
      <c r="AB693" s="102">
        <f t="shared" si="40"/>
        <v>0</v>
      </c>
      <c r="AI693" s="98">
        <f t="shared" si="41"/>
        <v>0</v>
      </c>
      <c r="AK693" s="98">
        <f t="shared" si="42"/>
        <v>0</v>
      </c>
      <c r="AM693" s="98">
        <f t="shared" si="43"/>
        <v>0</v>
      </c>
      <c r="AO693" s="98" t="e">
        <f>#REF!+#REF!+#REF!+#REF!+#REF!+#REF!+#REF!+AK693+AM693+AI693</f>
        <v>#REF!</v>
      </c>
    </row>
    <row r="694" spans="1:41" x14ac:dyDescent="0.3">
      <c r="A694" s="98" t="e">
        <f>VLOOKUP(E694,[1]Validation!$G$2:$H$39,2)</f>
        <v>#N/A</v>
      </c>
      <c r="B694" s="98">
        <v>309</v>
      </c>
      <c r="C694" s="98">
        <f>COUNTIF(E:E,E694)</f>
        <v>0</v>
      </c>
      <c r="V694" s="102">
        <f>IFERROR(VLOOKUP(U694,[1]Validation!$A$22:$B$24,2,),0)</f>
        <v>0</v>
      </c>
      <c r="X694" s="102">
        <f>IFERROR(VLOOKUP(W694,[1]Validation!$A$21:$C$24,3,),0)</f>
        <v>0</v>
      </c>
      <c r="Z694" s="102">
        <f>IFERROR(VLOOKUP(Y694,[1]Validation!$A$22:$D$24,4,),0)</f>
        <v>0</v>
      </c>
      <c r="AA694" s="102" t="e">
        <f>#REF!+#REF!</f>
        <v>#REF!</v>
      </c>
      <c r="AB694" s="102">
        <f t="shared" si="40"/>
        <v>0</v>
      </c>
      <c r="AI694" s="98">
        <f t="shared" si="41"/>
        <v>0</v>
      </c>
      <c r="AK694" s="98">
        <f t="shared" si="42"/>
        <v>0</v>
      </c>
      <c r="AM694" s="98">
        <f t="shared" si="43"/>
        <v>0</v>
      </c>
      <c r="AO694" s="98" t="e">
        <f>#REF!+#REF!+#REF!+#REF!+#REF!+#REF!+#REF!+AK694+AM694+AI694</f>
        <v>#REF!</v>
      </c>
    </row>
    <row r="695" spans="1:41" x14ac:dyDescent="0.3">
      <c r="A695" s="98" t="e">
        <f>VLOOKUP(E695,[1]Validation!$G$2:$H$39,2)</f>
        <v>#N/A</v>
      </c>
      <c r="B695" s="98">
        <v>309</v>
      </c>
      <c r="C695" s="98">
        <f>COUNTIF(E:E,E695)</f>
        <v>0</v>
      </c>
      <c r="V695" s="102">
        <f>IFERROR(VLOOKUP(U695,[1]Validation!$A$22:$B$24,2,),0)</f>
        <v>0</v>
      </c>
      <c r="X695" s="102">
        <f>IFERROR(VLOOKUP(W695,[1]Validation!$A$21:$C$24,3,),0)</f>
        <v>0</v>
      </c>
      <c r="Z695" s="102">
        <f>IFERROR(VLOOKUP(Y695,[1]Validation!$A$22:$D$24,4,),0)</f>
        <v>0</v>
      </c>
      <c r="AA695" s="102" t="e">
        <f>#REF!+#REF!</f>
        <v>#REF!</v>
      </c>
      <c r="AB695" s="102">
        <f t="shared" si="40"/>
        <v>0</v>
      </c>
      <c r="AI695" s="98">
        <f t="shared" si="41"/>
        <v>0</v>
      </c>
      <c r="AK695" s="98">
        <f t="shared" si="42"/>
        <v>0</v>
      </c>
      <c r="AM695" s="98">
        <f t="shared" si="43"/>
        <v>0</v>
      </c>
      <c r="AO695" s="98" t="e">
        <f>#REF!+#REF!+#REF!+#REF!+#REF!+#REF!+#REF!+AK695+AM695+AI695</f>
        <v>#REF!</v>
      </c>
    </row>
    <row r="696" spans="1:41" x14ac:dyDescent="0.3">
      <c r="A696" s="98" t="e">
        <f>VLOOKUP(E696,[1]Validation!$G$2:$H$39,2)</f>
        <v>#N/A</v>
      </c>
      <c r="B696" s="98">
        <v>309</v>
      </c>
      <c r="C696" s="98">
        <f>COUNTIF(E:E,E696)</f>
        <v>0</v>
      </c>
      <c r="V696" s="102">
        <f>IFERROR(VLOOKUP(U696,[1]Validation!$A$22:$B$24,2,),0)</f>
        <v>0</v>
      </c>
      <c r="X696" s="102">
        <f>IFERROR(VLOOKUP(W696,[1]Validation!$A$21:$C$24,3,),0)</f>
        <v>0</v>
      </c>
      <c r="Z696" s="102">
        <f>IFERROR(VLOOKUP(Y696,[1]Validation!$A$22:$D$24,4,),0)</f>
        <v>0</v>
      </c>
      <c r="AA696" s="102" t="e">
        <f>#REF!+#REF!</f>
        <v>#REF!</v>
      </c>
      <c r="AB696" s="102">
        <f t="shared" si="40"/>
        <v>0</v>
      </c>
      <c r="AI696" s="98">
        <f t="shared" si="41"/>
        <v>0</v>
      </c>
      <c r="AK696" s="98">
        <f t="shared" si="42"/>
        <v>0</v>
      </c>
      <c r="AM696" s="98">
        <f t="shared" si="43"/>
        <v>0</v>
      </c>
      <c r="AO696" s="98" t="e">
        <f>#REF!+#REF!+#REF!+#REF!+#REF!+#REF!+#REF!+AK696+AM696+AI696</f>
        <v>#REF!</v>
      </c>
    </row>
    <row r="697" spans="1:41" x14ac:dyDescent="0.3">
      <c r="A697" s="98" t="e">
        <f>VLOOKUP(E697,[1]Validation!$G$2:$H$39,2)</f>
        <v>#N/A</v>
      </c>
      <c r="B697" s="98">
        <v>309</v>
      </c>
      <c r="C697" s="98">
        <f>COUNTIF(E:E,E697)</f>
        <v>0</v>
      </c>
      <c r="V697" s="102">
        <f>IFERROR(VLOOKUP(U697,[1]Validation!$A$22:$B$24,2,),0)</f>
        <v>0</v>
      </c>
      <c r="X697" s="102">
        <f>IFERROR(VLOOKUP(W697,[1]Validation!$A$21:$C$24,3,),0)</f>
        <v>0</v>
      </c>
      <c r="Z697" s="102">
        <f>IFERROR(VLOOKUP(Y697,[1]Validation!$A$22:$D$24,4,),0)</f>
        <v>0</v>
      </c>
      <c r="AA697" s="102" t="e">
        <f>#REF!+#REF!</f>
        <v>#REF!</v>
      </c>
      <c r="AB697" s="102">
        <f t="shared" si="40"/>
        <v>0</v>
      </c>
      <c r="AI697" s="98">
        <f t="shared" si="41"/>
        <v>0</v>
      </c>
      <c r="AK697" s="98">
        <f t="shared" si="42"/>
        <v>0</v>
      </c>
      <c r="AM697" s="98">
        <f t="shared" si="43"/>
        <v>0</v>
      </c>
      <c r="AO697" s="98" t="e">
        <f>#REF!+#REF!+#REF!+#REF!+#REF!+#REF!+#REF!+AK697+AM697+AI697</f>
        <v>#REF!</v>
      </c>
    </row>
    <row r="698" spans="1:41" x14ac:dyDescent="0.3">
      <c r="A698" s="98" t="e">
        <f>VLOOKUP(E698,[1]Validation!$G$2:$H$39,2)</f>
        <v>#N/A</v>
      </c>
      <c r="B698" s="98">
        <v>309</v>
      </c>
      <c r="C698" s="98">
        <f>COUNTIF(E:E,E698)</f>
        <v>0</v>
      </c>
      <c r="V698" s="102">
        <f>IFERROR(VLOOKUP(U698,[1]Validation!$A$22:$B$24,2,),0)</f>
        <v>0</v>
      </c>
      <c r="X698" s="102">
        <f>IFERROR(VLOOKUP(W698,[1]Validation!$A$21:$C$24,3,),0)</f>
        <v>0</v>
      </c>
      <c r="Z698" s="102">
        <f>IFERROR(VLOOKUP(Y698,[1]Validation!$A$22:$D$24,4,),0)</f>
        <v>0</v>
      </c>
      <c r="AA698" s="102" t="e">
        <f>#REF!+#REF!</f>
        <v>#REF!</v>
      </c>
      <c r="AB698" s="102">
        <f t="shared" si="40"/>
        <v>0</v>
      </c>
      <c r="AI698" s="98">
        <f t="shared" si="41"/>
        <v>0</v>
      </c>
      <c r="AK698" s="98">
        <f t="shared" si="42"/>
        <v>0</v>
      </c>
      <c r="AM698" s="98">
        <f t="shared" si="43"/>
        <v>0</v>
      </c>
      <c r="AO698" s="98" t="e">
        <f>#REF!+#REF!+#REF!+#REF!+#REF!+#REF!+#REF!+AK698+AM698+AI698</f>
        <v>#REF!</v>
      </c>
    </row>
    <row r="699" spans="1:41" x14ac:dyDescent="0.3">
      <c r="A699" s="98" t="e">
        <f>VLOOKUP(E699,[1]Validation!$G$2:$H$39,2)</f>
        <v>#N/A</v>
      </c>
      <c r="B699" s="98">
        <v>309</v>
      </c>
      <c r="C699" s="98">
        <f>COUNTIF(E:E,E699)</f>
        <v>0</v>
      </c>
      <c r="V699" s="102">
        <f>IFERROR(VLOOKUP(U699,[1]Validation!$A$22:$B$24,2,),0)</f>
        <v>0</v>
      </c>
      <c r="X699" s="102">
        <f>IFERROR(VLOOKUP(W699,[1]Validation!$A$21:$C$24,3,),0)</f>
        <v>0</v>
      </c>
      <c r="Z699" s="102">
        <f>IFERROR(VLOOKUP(Y699,[1]Validation!$A$22:$D$24,4,),0)</f>
        <v>0</v>
      </c>
      <c r="AA699" s="102" t="e">
        <f>#REF!+#REF!</f>
        <v>#REF!</v>
      </c>
      <c r="AB699" s="102">
        <f t="shared" si="40"/>
        <v>0</v>
      </c>
      <c r="AI699" s="98">
        <f t="shared" si="41"/>
        <v>0</v>
      </c>
      <c r="AK699" s="98">
        <f t="shared" si="42"/>
        <v>0</v>
      </c>
      <c r="AM699" s="98">
        <f t="shared" si="43"/>
        <v>0</v>
      </c>
      <c r="AO699" s="98" t="e">
        <f>#REF!+#REF!+#REF!+#REF!+#REF!+#REF!+#REF!+AK699+AM699+AI699</f>
        <v>#REF!</v>
      </c>
    </row>
    <row r="700" spans="1:41" x14ac:dyDescent="0.3">
      <c r="A700" s="98" t="e">
        <f>VLOOKUP(E700,[1]Validation!$G$2:$H$39,2)</f>
        <v>#N/A</v>
      </c>
      <c r="B700" s="98">
        <v>309</v>
      </c>
      <c r="C700" s="98">
        <f>COUNTIF(E:E,E700)</f>
        <v>0</v>
      </c>
      <c r="V700" s="102">
        <f>IFERROR(VLOOKUP(U700,[1]Validation!$A$22:$B$24,2,),0)</f>
        <v>0</v>
      </c>
      <c r="X700" s="102">
        <f>IFERROR(VLOOKUP(W700,[1]Validation!$A$21:$C$24,3,),0)</f>
        <v>0</v>
      </c>
      <c r="Z700" s="102">
        <f>IFERROR(VLOOKUP(Y700,[1]Validation!$A$22:$D$24,4,),0)</f>
        <v>0</v>
      </c>
      <c r="AA700" s="102" t="e">
        <f>#REF!+#REF!</f>
        <v>#REF!</v>
      </c>
      <c r="AB700" s="102">
        <f t="shared" si="40"/>
        <v>0</v>
      </c>
      <c r="AI700" s="98">
        <f t="shared" si="41"/>
        <v>0</v>
      </c>
      <c r="AK700" s="98">
        <f t="shared" si="42"/>
        <v>0</v>
      </c>
      <c r="AM700" s="98">
        <f t="shared" si="43"/>
        <v>0</v>
      </c>
      <c r="AO700" s="98" t="e">
        <f>#REF!+#REF!+#REF!+#REF!+#REF!+#REF!+#REF!+AK700+AM700+AI700</f>
        <v>#REF!</v>
      </c>
    </row>
    <row r="701" spans="1:41" x14ac:dyDescent="0.3">
      <c r="A701" s="98" t="e">
        <f>VLOOKUP(E701,[1]Validation!$G$2:$H$39,2)</f>
        <v>#N/A</v>
      </c>
      <c r="B701" s="98">
        <v>309</v>
      </c>
      <c r="C701" s="98">
        <f>COUNTIF(E:E,E701)</f>
        <v>0</v>
      </c>
      <c r="V701" s="102">
        <f>IFERROR(VLOOKUP(U701,[1]Validation!$A$22:$B$24,2,),0)</f>
        <v>0</v>
      </c>
      <c r="X701" s="102">
        <f>IFERROR(VLOOKUP(W701,[1]Validation!$A$21:$C$24,3,),0)</f>
        <v>0</v>
      </c>
      <c r="Z701" s="102">
        <f>IFERROR(VLOOKUP(Y701,[1]Validation!$A$22:$D$24,4,),0)</f>
        <v>0</v>
      </c>
      <c r="AA701" s="102" t="e">
        <f>#REF!+#REF!</f>
        <v>#REF!</v>
      </c>
      <c r="AB701" s="102">
        <f t="shared" si="40"/>
        <v>0</v>
      </c>
      <c r="AI701" s="98">
        <f t="shared" si="41"/>
        <v>0</v>
      </c>
      <c r="AK701" s="98">
        <f t="shared" si="42"/>
        <v>0</v>
      </c>
      <c r="AM701" s="98">
        <f t="shared" si="43"/>
        <v>0</v>
      </c>
      <c r="AO701" s="98" t="e">
        <f>#REF!+#REF!+#REF!+#REF!+#REF!+#REF!+#REF!+AK701+AM701+AI701</f>
        <v>#REF!</v>
      </c>
    </row>
    <row r="702" spans="1:41" x14ac:dyDescent="0.3">
      <c r="A702" s="98" t="e">
        <f>VLOOKUP(E702,[1]Validation!$G$2:$H$39,2)</f>
        <v>#N/A</v>
      </c>
      <c r="B702" s="98">
        <v>309</v>
      </c>
      <c r="C702" s="98">
        <f>COUNTIF(E:E,E702)</f>
        <v>0</v>
      </c>
      <c r="V702" s="102">
        <f>IFERROR(VLOOKUP(U702,[1]Validation!$A$22:$B$24,2,),0)</f>
        <v>0</v>
      </c>
      <c r="X702" s="102">
        <f>IFERROR(VLOOKUP(W702,[1]Validation!$A$21:$C$24,3,),0)</f>
        <v>0</v>
      </c>
      <c r="Z702" s="102">
        <f>IFERROR(VLOOKUP(Y702,[1]Validation!$A$22:$D$24,4,),0)</f>
        <v>0</v>
      </c>
      <c r="AA702" s="102" t="e">
        <f>#REF!+#REF!</f>
        <v>#REF!</v>
      </c>
      <c r="AB702" s="102">
        <f t="shared" si="40"/>
        <v>0</v>
      </c>
      <c r="AI702" s="98">
        <f t="shared" si="41"/>
        <v>0</v>
      </c>
      <c r="AK702" s="98">
        <f t="shared" si="42"/>
        <v>0</v>
      </c>
      <c r="AM702" s="98">
        <f t="shared" si="43"/>
        <v>0</v>
      </c>
      <c r="AO702" s="98" t="e">
        <f>#REF!+#REF!+#REF!+#REF!+#REF!+#REF!+#REF!+AK702+AM702+AI702</f>
        <v>#REF!</v>
      </c>
    </row>
    <row r="703" spans="1:41" x14ac:dyDescent="0.3">
      <c r="A703" s="98" t="e">
        <f>VLOOKUP(E703,[1]Validation!$G$2:$H$39,2)</f>
        <v>#N/A</v>
      </c>
      <c r="B703" s="98">
        <v>309</v>
      </c>
      <c r="C703" s="98">
        <f>COUNTIF(E:E,E703)</f>
        <v>0</v>
      </c>
      <c r="V703" s="102">
        <f>IFERROR(VLOOKUP(U703,[1]Validation!$A$22:$B$24,2,),0)</f>
        <v>0</v>
      </c>
      <c r="X703" s="102">
        <f>IFERROR(VLOOKUP(W703,[1]Validation!$A$21:$C$24,3,),0)</f>
        <v>0</v>
      </c>
      <c r="Z703" s="102">
        <f>IFERROR(VLOOKUP(Y703,[1]Validation!$A$22:$D$24,4,),0)</f>
        <v>0</v>
      </c>
      <c r="AA703" s="102" t="e">
        <f>#REF!+#REF!</f>
        <v>#REF!</v>
      </c>
      <c r="AB703" s="102">
        <f t="shared" si="40"/>
        <v>0</v>
      </c>
      <c r="AI703" s="98">
        <f t="shared" si="41"/>
        <v>0</v>
      </c>
      <c r="AK703" s="98">
        <f t="shared" si="42"/>
        <v>0</v>
      </c>
      <c r="AM703" s="98">
        <f t="shared" si="43"/>
        <v>0</v>
      </c>
      <c r="AO703" s="98" t="e">
        <f>#REF!+#REF!+#REF!+#REF!+#REF!+#REF!+#REF!+AK703+AM703+AI703</f>
        <v>#REF!</v>
      </c>
    </row>
    <row r="704" spans="1:41" x14ac:dyDescent="0.3">
      <c r="A704" s="98" t="e">
        <f>VLOOKUP(E704,[1]Validation!$G$2:$H$39,2)</f>
        <v>#N/A</v>
      </c>
      <c r="B704" s="98">
        <v>309</v>
      </c>
      <c r="C704" s="98">
        <f>COUNTIF(E:E,E704)</f>
        <v>0</v>
      </c>
      <c r="V704" s="102">
        <f>IFERROR(VLOOKUP(U704,[1]Validation!$A$22:$B$24,2,),0)</f>
        <v>0</v>
      </c>
      <c r="X704" s="102">
        <f>IFERROR(VLOOKUP(W704,[1]Validation!$A$21:$C$24,3,),0)</f>
        <v>0</v>
      </c>
      <c r="Z704" s="102">
        <f>IFERROR(VLOOKUP(Y704,[1]Validation!$A$22:$D$24,4,),0)</f>
        <v>0</v>
      </c>
      <c r="AA704" s="102" t="e">
        <f>#REF!+#REF!</f>
        <v>#REF!</v>
      </c>
      <c r="AB704" s="102">
        <f t="shared" ref="AB704:AB767" si="44">IFERROR(V704+X704+Z704+AA704,0)</f>
        <v>0</v>
      </c>
      <c r="AI704" s="98">
        <f t="shared" ref="AI704:AI767" si="45">COUNTA(AF704:AH704)</f>
        <v>0</v>
      </c>
      <c r="AK704" s="98">
        <f t="shared" ref="AK704:AK767" si="46">COUNTA(AJ704)</f>
        <v>0</v>
      </c>
      <c r="AM704" s="98">
        <f t="shared" ref="AM704:AM767" si="47">COUNTA(AL704)</f>
        <v>0</v>
      </c>
      <c r="AO704" s="98" t="e">
        <f>#REF!+#REF!+#REF!+#REF!+#REF!+#REF!+#REF!+AK704+AM704+AI704</f>
        <v>#REF!</v>
      </c>
    </row>
    <row r="705" spans="1:41" x14ac:dyDescent="0.3">
      <c r="A705" s="98" t="e">
        <f>VLOOKUP(E705,[1]Validation!$G$2:$H$39,2)</f>
        <v>#N/A</v>
      </c>
      <c r="B705" s="98">
        <v>309</v>
      </c>
      <c r="C705" s="98">
        <f>COUNTIF(E:E,E705)</f>
        <v>0</v>
      </c>
      <c r="V705" s="102">
        <f>IFERROR(VLOOKUP(U705,[1]Validation!$A$22:$B$24,2,),0)</f>
        <v>0</v>
      </c>
      <c r="X705" s="102">
        <f>IFERROR(VLOOKUP(W705,[1]Validation!$A$21:$C$24,3,),0)</f>
        <v>0</v>
      </c>
      <c r="Z705" s="102">
        <f>IFERROR(VLOOKUP(Y705,[1]Validation!$A$22:$D$24,4,),0)</f>
        <v>0</v>
      </c>
      <c r="AA705" s="102" t="e">
        <f>#REF!+#REF!</f>
        <v>#REF!</v>
      </c>
      <c r="AB705" s="102">
        <f t="shared" si="44"/>
        <v>0</v>
      </c>
      <c r="AI705" s="98">
        <f t="shared" si="45"/>
        <v>0</v>
      </c>
      <c r="AK705" s="98">
        <f t="shared" si="46"/>
        <v>0</v>
      </c>
      <c r="AM705" s="98">
        <f t="shared" si="47"/>
        <v>0</v>
      </c>
      <c r="AO705" s="98" t="e">
        <f>#REF!+#REF!+#REF!+#REF!+#REF!+#REF!+#REF!+AK705+AM705+AI705</f>
        <v>#REF!</v>
      </c>
    </row>
    <row r="706" spans="1:41" x14ac:dyDescent="0.3">
      <c r="A706" s="98" t="e">
        <f>VLOOKUP(E706,[1]Validation!$G$2:$H$39,2)</f>
        <v>#N/A</v>
      </c>
      <c r="B706" s="98">
        <v>309</v>
      </c>
      <c r="C706" s="98">
        <f>COUNTIF(E:E,E706)</f>
        <v>0</v>
      </c>
      <c r="V706" s="102">
        <f>IFERROR(VLOOKUP(U706,[1]Validation!$A$22:$B$24,2,),0)</f>
        <v>0</v>
      </c>
      <c r="X706" s="102">
        <f>IFERROR(VLOOKUP(W706,[1]Validation!$A$21:$C$24,3,),0)</f>
        <v>0</v>
      </c>
      <c r="Z706" s="102">
        <f>IFERROR(VLOOKUP(Y706,[1]Validation!$A$22:$D$24,4,),0)</f>
        <v>0</v>
      </c>
      <c r="AA706" s="102" t="e">
        <f>#REF!+#REF!</f>
        <v>#REF!</v>
      </c>
      <c r="AB706" s="102">
        <f t="shared" si="44"/>
        <v>0</v>
      </c>
      <c r="AI706" s="98">
        <f t="shared" si="45"/>
        <v>0</v>
      </c>
      <c r="AK706" s="98">
        <f t="shared" si="46"/>
        <v>0</v>
      </c>
      <c r="AM706" s="98">
        <f t="shared" si="47"/>
        <v>0</v>
      </c>
      <c r="AO706" s="98" t="e">
        <f>#REF!+#REF!+#REF!+#REF!+#REF!+#REF!+#REF!+AK706+AM706+AI706</f>
        <v>#REF!</v>
      </c>
    </row>
    <row r="707" spans="1:41" x14ac:dyDescent="0.3">
      <c r="A707" s="98" t="e">
        <f>VLOOKUP(E707,[1]Validation!$G$2:$H$39,2)</f>
        <v>#N/A</v>
      </c>
      <c r="B707" s="98">
        <v>309</v>
      </c>
      <c r="C707" s="98">
        <f>COUNTIF(E:E,E707)</f>
        <v>0</v>
      </c>
      <c r="V707" s="102">
        <f>IFERROR(VLOOKUP(U707,[1]Validation!$A$22:$B$24,2,),0)</f>
        <v>0</v>
      </c>
      <c r="X707" s="102">
        <f>IFERROR(VLOOKUP(W707,[1]Validation!$A$21:$C$24,3,),0)</f>
        <v>0</v>
      </c>
      <c r="Z707" s="102">
        <f>IFERROR(VLOOKUP(Y707,[1]Validation!$A$22:$D$24,4,),0)</f>
        <v>0</v>
      </c>
      <c r="AA707" s="102" t="e">
        <f>#REF!+#REF!</f>
        <v>#REF!</v>
      </c>
      <c r="AB707" s="102">
        <f t="shared" si="44"/>
        <v>0</v>
      </c>
      <c r="AI707" s="98">
        <f t="shared" si="45"/>
        <v>0</v>
      </c>
      <c r="AK707" s="98">
        <f t="shared" si="46"/>
        <v>0</v>
      </c>
      <c r="AM707" s="98">
        <f t="shared" si="47"/>
        <v>0</v>
      </c>
      <c r="AO707" s="98" t="e">
        <f>#REF!+#REF!+#REF!+#REF!+#REF!+#REF!+#REF!+AK707+AM707+AI707</f>
        <v>#REF!</v>
      </c>
    </row>
    <row r="708" spans="1:41" x14ac:dyDescent="0.3">
      <c r="A708" s="98" t="e">
        <f>VLOOKUP(E708,[1]Validation!$G$2:$H$39,2)</f>
        <v>#N/A</v>
      </c>
      <c r="B708" s="98">
        <v>309</v>
      </c>
      <c r="C708" s="98">
        <f>COUNTIF(E:E,E708)</f>
        <v>0</v>
      </c>
      <c r="V708" s="102">
        <f>IFERROR(VLOOKUP(U708,[1]Validation!$A$22:$B$24,2,),0)</f>
        <v>0</v>
      </c>
      <c r="X708" s="102">
        <f>IFERROR(VLOOKUP(W708,[1]Validation!$A$21:$C$24,3,),0)</f>
        <v>0</v>
      </c>
      <c r="Z708" s="102">
        <f>IFERROR(VLOOKUP(Y708,[1]Validation!$A$22:$D$24,4,),0)</f>
        <v>0</v>
      </c>
      <c r="AA708" s="102" t="e">
        <f>#REF!+#REF!</f>
        <v>#REF!</v>
      </c>
      <c r="AB708" s="102">
        <f t="shared" si="44"/>
        <v>0</v>
      </c>
      <c r="AI708" s="98">
        <f t="shared" si="45"/>
        <v>0</v>
      </c>
      <c r="AK708" s="98">
        <f t="shared" si="46"/>
        <v>0</v>
      </c>
      <c r="AM708" s="98">
        <f t="shared" si="47"/>
        <v>0</v>
      </c>
      <c r="AO708" s="98" t="e">
        <f>#REF!+#REF!+#REF!+#REF!+#REF!+#REF!+#REF!+AK708+AM708+AI708</f>
        <v>#REF!</v>
      </c>
    </row>
    <row r="709" spans="1:41" x14ac:dyDescent="0.3">
      <c r="A709" s="98" t="e">
        <f>VLOOKUP(E709,[1]Validation!$G$2:$H$39,2)</f>
        <v>#N/A</v>
      </c>
      <c r="B709" s="98">
        <v>309</v>
      </c>
      <c r="C709" s="98">
        <f>COUNTIF(E:E,E709)</f>
        <v>0</v>
      </c>
      <c r="V709" s="102">
        <f>IFERROR(VLOOKUP(U709,[1]Validation!$A$22:$B$24,2,),0)</f>
        <v>0</v>
      </c>
      <c r="X709" s="102">
        <f>IFERROR(VLOOKUP(W709,[1]Validation!$A$21:$C$24,3,),0)</f>
        <v>0</v>
      </c>
      <c r="Z709" s="102">
        <f>IFERROR(VLOOKUP(Y709,[1]Validation!$A$22:$D$24,4,),0)</f>
        <v>0</v>
      </c>
      <c r="AA709" s="102" t="e">
        <f>#REF!+#REF!</f>
        <v>#REF!</v>
      </c>
      <c r="AB709" s="102">
        <f t="shared" si="44"/>
        <v>0</v>
      </c>
      <c r="AI709" s="98">
        <f t="shared" si="45"/>
        <v>0</v>
      </c>
      <c r="AK709" s="98">
        <f t="shared" si="46"/>
        <v>0</v>
      </c>
      <c r="AM709" s="98">
        <f t="shared" si="47"/>
        <v>0</v>
      </c>
      <c r="AO709" s="98" t="e">
        <f>#REF!+#REF!+#REF!+#REF!+#REF!+#REF!+#REF!+AK709+AM709+AI709</f>
        <v>#REF!</v>
      </c>
    </row>
    <row r="710" spans="1:41" x14ac:dyDescent="0.3">
      <c r="A710" s="98" t="e">
        <f>VLOOKUP(E710,[1]Validation!$G$2:$H$39,2)</f>
        <v>#N/A</v>
      </c>
      <c r="B710" s="98">
        <v>309</v>
      </c>
      <c r="C710" s="98">
        <f>COUNTIF(E:E,E710)</f>
        <v>0</v>
      </c>
      <c r="V710" s="102">
        <f>IFERROR(VLOOKUP(U710,[1]Validation!$A$22:$B$24,2,),0)</f>
        <v>0</v>
      </c>
      <c r="X710" s="102">
        <f>IFERROR(VLOOKUP(W710,[1]Validation!$A$21:$C$24,3,),0)</f>
        <v>0</v>
      </c>
      <c r="Z710" s="102">
        <f>IFERROR(VLOOKUP(Y710,[1]Validation!$A$22:$D$24,4,),0)</f>
        <v>0</v>
      </c>
      <c r="AA710" s="102" t="e">
        <f>#REF!+#REF!</f>
        <v>#REF!</v>
      </c>
      <c r="AB710" s="102">
        <f t="shared" si="44"/>
        <v>0</v>
      </c>
      <c r="AI710" s="98">
        <f t="shared" si="45"/>
        <v>0</v>
      </c>
      <c r="AK710" s="98">
        <f t="shared" si="46"/>
        <v>0</v>
      </c>
      <c r="AM710" s="98">
        <f t="shared" si="47"/>
        <v>0</v>
      </c>
      <c r="AO710" s="98" t="e">
        <f>#REF!+#REF!+#REF!+#REF!+#REF!+#REF!+#REF!+AK710+AM710+AI710</f>
        <v>#REF!</v>
      </c>
    </row>
    <row r="711" spans="1:41" x14ac:dyDescent="0.3">
      <c r="A711" s="98" t="e">
        <f>VLOOKUP(E711,[1]Validation!$G$2:$H$39,2)</f>
        <v>#N/A</v>
      </c>
      <c r="B711" s="98">
        <v>309</v>
      </c>
      <c r="C711" s="98">
        <f>COUNTIF(E:E,E711)</f>
        <v>0</v>
      </c>
      <c r="V711" s="102">
        <f>IFERROR(VLOOKUP(U711,[1]Validation!$A$22:$B$24,2,),0)</f>
        <v>0</v>
      </c>
      <c r="X711" s="102">
        <f>IFERROR(VLOOKUP(W711,[1]Validation!$A$21:$C$24,3,),0)</f>
        <v>0</v>
      </c>
      <c r="Z711" s="102">
        <f>IFERROR(VLOOKUP(Y711,[1]Validation!$A$22:$D$24,4,),0)</f>
        <v>0</v>
      </c>
      <c r="AA711" s="102" t="e">
        <f>#REF!+#REF!</f>
        <v>#REF!</v>
      </c>
      <c r="AB711" s="102">
        <f t="shared" si="44"/>
        <v>0</v>
      </c>
      <c r="AI711" s="98">
        <f t="shared" si="45"/>
        <v>0</v>
      </c>
      <c r="AK711" s="98">
        <f t="shared" si="46"/>
        <v>0</v>
      </c>
      <c r="AM711" s="98">
        <f t="shared" si="47"/>
        <v>0</v>
      </c>
      <c r="AO711" s="98" t="e">
        <f>#REF!+#REF!+#REF!+#REF!+#REF!+#REF!+#REF!+AK711+AM711+AI711</f>
        <v>#REF!</v>
      </c>
    </row>
    <row r="712" spans="1:41" x14ac:dyDescent="0.3">
      <c r="A712" s="98" t="e">
        <f>VLOOKUP(E712,[1]Validation!$G$2:$H$39,2)</f>
        <v>#N/A</v>
      </c>
      <c r="B712" s="98">
        <v>309</v>
      </c>
      <c r="C712" s="98">
        <f>COUNTIF(E:E,E712)</f>
        <v>0</v>
      </c>
      <c r="V712" s="102">
        <f>IFERROR(VLOOKUP(U712,[1]Validation!$A$22:$B$24,2,),0)</f>
        <v>0</v>
      </c>
      <c r="X712" s="102">
        <f>IFERROR(VLOOKUP(W712,[1]Validation!$A$21:$C$24,3,),0)</f>
        <v>0</v>
      </c>
      <c r="Z712" s="102">
        <f>IFERROR(VLOOKUP(Y712,[1]Validation!$A$22:$D$24,4,),0)</f>
        <v>0</v>
      </c>
      <c r="AA712" s="102" t="e">
        <f>#REF!+#REF!</f>
        <v>#REF!</v>
      </c>
      <c r="AB712" s="102">
        <f t="shared" si="44"/>
        <v>0</v>
      </c>
      <c r="AI712" s="98">
        <f t="shared" si="45"/>
        <v>0</v>
      </c>
      <c r="AK712" s="98">
        <f t="shared" si="46"/>
        <v>0</v>
      </c>
      <c r="AM712" s="98">
        <f t="shared" si="47"/>
        <v>0</v>
      </c>
      <c r="AO712" s="98" t="e">
        <f>#REF!+#REF!+#REF!+#REF!+#REF!+#REF!+#REF!+AK712+AM712+AI712</f>
        <v>#REF!</v>
      </c>
    </row>
    <row r="713" spans="1:41" x14ac:dyDescent="0.3">
      <c r="A713" s="98" t="e">
        <f>VLOOKUP(E713,[1]Validation!$G$2:$H$39,2)</f>
        <v>#N/A</v>
      </c>
      <c r="B713" s="98">
        <v>309</v>
      </c>
      <c r="C713" s="98">
        <f>COUNTIF(E:E,E713)</f>
        <v>0</v>
      </c>
      <c r="V713" s="102">
        <f>IFERROR(VLOOKUP(U713,[1]Validation!$A$22:$B$24,2,),0)</f>
        <v>0</v>
      </c>
      <c r="X713" s="102">
        <f>IFERROR(VLOOKUP(W713,[1]Validation!$A$21:$C$24,3,),0)</f>
        <v>0</v>
      </c>
      <c r="Z713" s="102">
        <f>IFERROR(VLOOKUP(Y713,[1]Validation!$A$22:$D$24,4,),0)</f>
        <v>0</v>
      </c>
      <c r="AA713" s="102" t="e">
        <f>#REF!+#REF!</f>
        <v>#REF!</v>
      </c>
      <c r="AB713" s="102">
        <f t="shared" si="44"/>
        <v>0</v>
      </c>
      <c r="AI713" s="98">
        <f t="shared" si="45"/>
        <v>0</v>
      </c>
      <c r="AK713" s="98">
        <f t="shared" si="46"/>
        <v>0</v>
      </c>
      <c r="AM713" s="98">
        <f t="shared" si="47"/>
        <v>0</v>
      </c>
      <c r="AO713" s="98" t="e">
        <f>#REF!+#REF!+#REF!+#REF!+#REF!+#REF!+#REF!+AK713+AM713+AI713</f>
        <v>#REF!</v>
      </c>
    </row>
    <row r="714" spans="1:41" x14ac:dyDescent="0.3">
      <c r="A714" s="98" t="e">
        <f>VLOOKUP(E714,[1]Validation!$G$2:$H$39,2)</f>
        <v>#N/A</v>
      </c>
      <c r="B714" s="98">
        <v>309</v>
      </c>
      <c r="C714" s="98">
        <f>COUNTIF(E:E,E714)</f>
        <v>0</v>
      </c>
      <c r="V714" s="102">
        <f>IFERROR(VLOOKUP(U714,[1]Validation!$A$22:$B$24,2,),0)</f>
        <v>0</v>
      </c>
      <c r="X714" s="102">
        <f>IFERROR(VLOOKUP(W714,[1]Validation!$A$21:$C$24,3,),0)</f>
        <v>0</v>
      </c>
      <c r="Z714" s="102">
        <f>IFERROR(VLOOKUP(Y714,[1]Validation!$A$22:$D$24,4,),0)</f>
        <v>0</v>
      </c>
      <c r="AA714" s="102" t="e">
        <f>#REF!+#REF!</f>
        <v>#REF!</v>
      </c>
      <c r="AB714" s="102">
        <f t="shared" si="44"/>
        <v>0</v>
      </c>
      <c r="AI714" s="98">
        <f t="shared" si="45"/>
        <v>0</v>
      </c>
      <c r="AK714" s="98">
        <f t="shared" si="46"/>
        <v>0</v>
      </c>
      <c r="AM714" s="98">
        <f t="shared" si="47"/>
        <v>0</v>
      </c>
      <c r="AO714" s="98" t="e">
        <f>#REF!+#REF!+#REF!+#REF!+#REF!+#REF!+#REF!+AK714+AM714+AI714</f>
        <v>#REF!</v>
      </c>
    </row>
    <row r="715" spans="1:41" x14ac:dyDescent="0.3">
      <c r="A715" s="98" t="e">
        <f>VLOOKUP(E715,[1]Validation!$G$2:$H$39,2)</f>
        <v>#N/A</v>
      </c>
      <c r="B715" s="98">
        <v>309</v>
      </c>
      <c r="C715" s="98">
        <f>COUNTIF(E:E,E715)</f>
        <v>0</v>
      </c>
      <c r="V715" s="102">
        <f>IFERROR(VLOOKUP(U715,[1]Validation!$A$22:$B$24,2,),0)</f>
        <v>0</v>
      </c>
      <c r="X715" s="102">
        <f>IFERROR(VLOOKUP(W715,[1]Validation!$A$21:$C$24,3,),0)</f>
        <v>0</v>
      </c>
      <c r="Z715" s="102">
        <f>IFERROR(VLOOKUP(Y715,[1]Validation!$A$22:$D$24,4,),0)</f>
        <v>0</v>
      </c>
      <c r="AA715" s="102" t="e">
        <f>#REF!+#REF!</f>
        <v>#REF!</v>
      </c>
      <c r="AB715" s="102">
        <f t="shared" si="44"/>
        <v>0</v>
      </c>
      <c r="AI715" s="98">
        <f t="shared" si="45"/>
        <v>0</v>
      </c>
      <c r="AK715" s="98">
        <f t="shared" si="46"/>
        <v>0</v>
      </c>
      <c r="AM715" s="98">
        <f t="shared" si="47"/>
        <v>0</v>
      </c>
      <c r="AO715" s="98" t="e">
        <f>#REF!+#REF!+#REF!+#REF!+#REF!+#REF!+#REF!+AK715+AM715+AI715</f>
        <v>#REF!</v>
      </c>
    </row>
    <row r="716" spans="1:41" x14ac:dyDescent="0.3">
      <c r="A716" s="98" t="e">
        <f>VLOOKUP(E716,[1]Validation!$G$2:$H$39,2)</f>
        <v>#N/A</v>
      </c>
      <c r="B716" s="98">
        <v>309</v>
      </c>
      <c r="C716" s="98">
        <f>COUNTIF(E:E,E716)</f>
        <v>0</v>
      </c>
      <c r="V716" s="102">
        <f>IFERROR(VLOOKUP(U716,[1]Validation!$A$22:$B$24,2,),0)</f>
        <v>0</v>
      </c>
      <c r="X716" s="102">
        <f>IFERROR(VLOOKUP(W716,[1]Validation!$A$21:$C$24,3,),0)</f>
        <v>0</v>
      </c>
      <c r="Z716" s="102">
        <f>IFERROR(VLOOKUP(Y716,[1]Validation!$A$22:$D$24,4,),0)</f>
        <v>0</v>
      </c>
      <c r="AA716" s="102" t="e">
        <f>#REF!+#REF!</f>
        <v>#REF!</v>
      </c>
      <c r="AB716" s="102">
        <f t="shared" si="44"/>
        <v>0</v>
      </c>
      <c r="AI716" s="98">
        <f t="shared" si="45"/>
        <v>0</v>
      </c>
      <c r="AK716" s="98">
        <f t="shared" si="46"/>
        <v>0</v>
      </c>
      <c r="AM716" s="98">
        <f t="shared" si="47"/>
        <v>0</v>
      </c>
      <c r="AO716" s="98" t="e">
        <f>#REF!+#REF!+#REF!+#REF!+#REF!+#REF!+#REF!+AK716+AM716+AI716</f>
        <v>#REF!</v>
      </c>
    </row>
    <row r="717" spans="1:41" x14ac:dyDescent="0.3">
      <c r="A717" s="98" t="e">
        <f>VLOOKUP(E717,[1]Validation!$G$2:$H$39,2)</f>
        <v>#N/A</v>
      </c>
      <c r="B717" s="98">
        <v>309</v>
      </c>
      <c r="C717" s="98">
        <f>COUNTIF(E:E,E717)</f>
        <v>0</v>
      </c>
      <c r="V717" s="102">
        <f>IFERROR(VLOOKUP(U717,[1]Validation!$A$22:$B$24,2,),0)</f>
        <v>0</v>
      </c>
      <c r="X717" s="102">
        <f>IFERROR(VLOOKUP(W717,[1]Validation!$A$21:$C$24,3,),0)</f>
        <v>0</v>
      </c>
      <c r="Z717" s="102">
        <f>IFERROR(VLOOKUP(Y717,[1]Validation!$A$22:$D$24,4,),0)</f>
        <v>0</v>
      </c>
      <c r="AA717" s="102" t="e">
        <f>#REF!+#REF!</f>
        <v>#REF!</v>
      </c>
      <c r="AB717" s="102">
        <f t="shared" si="44"/>
        <v>0</v>
      </c>
      <c r="AI717" s="98">
        <f t="shared" si="45"/>
        <v>0</v>
      </c>
      <c r="AK717" s="98">
        <f t="shared" si="46"/>
        <v>0</v>
      </c>
      <c r="AM717" s="98">
        <f t="shared" si="47"/>
        <v>0</v>
      </c>
      <c r="AO717" s="98" t="e">
        <f>#REF!+#REF!+#REF!+#REF!+#REF!+#REF!+#REF!+AK717+AM717+AI717</f>
        <v>#REF!</v>
      </c>
    </row>
    <row r="718" spans="1:41" x14ac:dyDescent="0.3">
      <c r="A718" s="98" t="e">
        <f>VLOOKUP(E718,[1]Validation!$G$2:$H$39,2)</f>
        <v>#N/A</v>
      </c>
      <c r="B718" s="98">
        <v>309</v>
      </c>
      <c r="C718" s="98">
        <f>COUNTIF(E:E,E718)</f>
        <v>0</v>
      </c>
      <c r="V718" s="102">
        <f>IFERROR(VLOOKUP(U718,[1]Validation!$A$22:$B$24,2,),0)</f>
        <v>0</v>
      </c>
      <c r="X718" s="102">
        <f>IFERROR(VLOOKUP(W718,[1]Validation!$A$21:$C$24,3,),0)</f>
        <v>0</v>
      </c>
      <c r="Z718" s="102">
        <f>IFERROR(VLOOKUP(Y718,[1]Validation!$A$22:$D$24,4,),0)</f>
        <v>0</v>
      </c>
      <c r="AA718" s="102" t="e">
        <f>#REF!+#REF!</f>
        <v>#REF!</v>
      </c>
      <c r="AB718" s="102">
        <f t="shared" si="44"/>
        <v>0</v>
      </c>
      <c r="AI718" s="98">
        <f t="shared" si="45"/>
        <v>0</v>
      </c>
      <c r="AK718" s="98">
        <f t="shared" si="46"/>
        <v>0</v>
      </c>
      <c r="AM718" s="98">
        <f t="shared" si="47"/>
        <v>0</v>
      </c>
      <c r="AO718" s="98" t="e">
        <f>#REF!+#REF!+#REF!+#REF!+#REF!+#REF!+#REF!+AK718+AM718+AI718</f>
        <v>#REF!</v>
      </c>
    </row>
    <row r="719" spans="1:41" x14ac:dyDescent="0.3">
      <c r="A719" s="98" t="e">
        <f>VLOOKUP(E719,[1]Validation!$G$2:$H$39,2)</f>
        <v>#N/A</v>
      </c>
      <c r="B719" s="98">
        <v>309</v>
      </c>
      <c r="C719" s="98">
        <f>COUNTIF(E:E,E719)</f>
        <v>0</v>
      </c>
      <c r="V719" s="102">
        <f>IFERROR(VLOOKUP(U719,[1]Validation!$A$22:$B$24,2,),0)</f>
        <v>0</v>
      </c>
      <c r="X719" s="102">
        <f>IFERROR(VLOOKUP(W719,[1]Validation!$A$21:$C$24,3,),0)</f>
        <v>0</v>
      </c>
      <c r="Z719" s="102">
        <f>IFERROR(VLOOKUP(Y719,[1]Validation!$A$22:$D$24,4,),0)</f>
        <v>0</v>
      </c>
      <c r="AA719" s="102" t="e">
        <f>#REF!+#REF!</f>
        <v>#REF!</v>
      </c>
      <c r="AB719" s="102">
        <f t="shared" si="44"/>
        <v>0</v>
      </c>
      <c r="AI719" s="98">
        <f t="shared" si="45"/>
        <v>0</v>
      </c>
      <c r="AK719" s="98">
        <f t="shared" si="46"/>
        <v>0</v>
      </c>
      <c r="AM719" s="98">
        <f t="shared" si="47"/>
        <v>0</v>
      </c>
      <c r="AO719" s="98" t="e">
        <f>#REF!+#REF!+#REF!+#REF!+#REF!+#REF!+#REF!+AK719+AM719+AI719</f>
        <v>#REF!</v>
      </c>
    </row>
    <row r="720" spans="1:41" x14ac:dyDescent="0.3">
      <c r="A720" s="98" t="e">
        <f>VLOOKUP(E720,[1]Validation!$G$2:$H$39,2)</f>
        <v>#N/A</v>
      </c>
      <c r="B720" s="98">
        <v>309</v>
      </c>
      <c r="C720" s="98">
        <f>COUNTIF(E:E,E720)</f>
        <v>0</v>
      </c>
      <c r="V720" s="102">
        <f>IFERROR(VLOOKUP(U720,[1]Validation!$A$22:$B$24,2,),0)</f>
        <v>0</v>
      </c>
      <c r="X720" s="102">
        <f>IFERROR(VLOOKUP(W720,[1]Validation!$A$21:$C$24,3,),0)</f>
        <v>0</v>
      </c>
      <c r="Z720" s="102">
        <f>IFERROR(VLOOKUP(Y720,[1]Validation!$A$22:$D$24,4,),0)</f>
        <v>0</v>
      </c>
      <c r="AA720" s="102" t="e">
        <f>#REF!+#REF!</f>
        <v>#REF!</v>
      </c>
      <c r="AB720" s="102">
        <f t="shared" si="44"/>
        <v>0</v>
      </c>
      <c r="AI720" s="98">
        <f t="shared" si="45"/>
        <v>0</v>
      </c>
      <c r="AK720" s="98">
        <f t="shared" si="46"/>
        <v>0</v>
      </c>
      <c r="AM720" s="98">
        <f t="shared" si="47"/>
        <v>0</v>
      </c>
      <c r="AO720" s="98" t="e">
        <f>#REF!+#REF!+#REF!+#REF!+#REF!+#REF!+#REF!+AK720+AM720+AI720</f>
        <v>#REF!</v>
      </c>
    </row>
    <row r="721" spans="1:41" x14ac:dyDescent="0.3">
      <c r="A721" s="98" t="e">
        <f>VLOOKUP(E721,[1]Validation!$G$2:$H$39,2)</f>
        <v>#N/A</v>
      </c>
      <c r="B721" s="98">
        <v>309</v>
      </c>
      <c r="C721" s="98">
        <f>COUNTIF(E:E,E721)</f>
        <v>0</v>
      </c>
      <c r="V721" s="102">
        <f>IFERROR(VLOOKUP(U721,[1]Validation!$A$22:$B$24,2,),0)</f>
        <v>0</v>
      </c>
      <c r="X721" s="102">
        <f>IFERROR(VLOOKUP(W721,[1]Validation!$A$21:$C$24,3,),0)</f>
        <v>0</v>
      </c>
      <c r="Z721" s="102">
        <f>IFERROR(VLOOKUP(Y721,[1]Validation!$A$22:$D$24,4,),0)</f>
        <v>0</v>
      </c>
      <c r="AA721" s="102" t="e">
        <f>#REF!+#REF!</f>
        <v>#REF!</v>
      </c>
      <c r="AB721" s="102">
        <f t="shared" si="44"/>
        <v>0</v>
      </c>
      <c r="AI721" s="98">
        <f t="shared" si="45"/>
        <v>0</v>
      </c>
      <c r="AK721" s="98">
        <f t="shared" si="46"/>
        <v>0</v>
      </c>
      <c r="AM721" s="98">
        <f t="shared" si="47"/>
        <v>0</v>
      </c>
      <c r="AO721" s="98" t="e">
        <f>#REF!+#REF!+#REF!+#REF!+#REF!+#REF!+#REF!+AK721+AM721+AI721</f>
        <v>#REF!</v>
      </c>
    </row>
    <row r="722" spans="1:41" x14ac:dyDescent="0.3">
      <c r="A722" s="98" t="e">
        <f>VLOOKUP(E722,[1]Validation!$G$2:$H$39,2)</f>
        <v>#N/A</v>
      </c>
      <c r="B722" s="98">
        <v>309</v>
      </c>
      <c r="C722" s="98">
        <f>COUNTIF(E:E,E722)</f>
        <v>0</v>
      </c>
      <c r="V722" s="102">
        <f>IFERROR(VLOOKUP(U722,[1]Validation!$A$22:$B$24,2,),0)</f>
        <v>0</v>
      </c>
      <c r="X722" s="102">
        <f>IFERROR(VLOOKUP(W722,[1]Validation!$A$21:$C$24,3,),0)</f>
        <v>0</v>
      </c>
      <c r="Z722" s="102">
        <f>IFERROR(VLOOKUP(Y722,[1]Validation!$A$22:$D$24,4,),0)</f>
        <v>0</v>
      </c>
      <c r="AA722" s="102" t="e">
        <f>#REF!+#REF!</f>
        <v>#REF!</v>
      </c>
      <c r="AB722" s="102">
        <f t="shared" si="44"/>
        <v>0</v>
      </c>
      <c r="AI722" s="98">
        <f t="shared" si="45"/>
        <v>0</v>
      </c>
      <c r="AK722" s="98">
        <f t="shared" si="46"/>
        <v>0</v>
      </c>
      <c r="AM722" s="98">
        <f t="shared" si="47"/>
        <v>0</v>
      </c>
      <c r="AO722" s="98" t="e">
        <f>#REF!+#REF!+#REF!+#REF!+#REF!+#REF!+#REF!+AK722+AM722+AI722</f>
        <v>#REF!</v>
      </c>
    </row>
    <row r="723" spans="1:41" x14ac:dyDescent="0.3">
      <c r="A723" s="98" t="e">
        <f>VLOOKUP(E723,[1]Validation!$G$2:$H$39,2)</f>
        <v>#N/A</v>
      </c>
      <c r="B723" s="98">
        <v>309</v>
      </c>
      <c r="C723" s="98">
        <f>COUNTIF(E:E,E723)</f>
        <v>0</v>
      </c>
      <c r="V723" s="102">
        <f>IFERROR(VLOOKUP(U723,[1]Validation!$A$22:$B$24,2,),0)</f>
        <v>0</v>
      </c>
      <c r="X723" s="102">
        <f>IFERROR(VLOOKUP(W723,[1]Validation!$A$21:$C$24,3,),0)</f>
        <v>0</v>
      </c>
      <c r="Z723" s="102">
        <f>IFERROR(VLOOKUP(Y723,[1]Validation!$A$22:$D$24,4,),0)</f>
        <v>0</v>
      </c>
      <c r="AA723" s="102" t="e">
        <f>#REF!+#REF!</f>
        <v>#REF!</v>
      </c>
      <c r="AB723" s="102">
        <f t="shared" si="44"/>
        <v>0</v>
      </c>
      <c r="AI723" s="98">
        <f t="shared" si="45"/>
        <v>0</v>
      </c>
      <c r="AK723" s="98">
        <f t="shared" si="46"/>
        <v>0</v>
      </c>
      <c r="AM723" s="98">
        <f t="shared" si="47"/>
        <v>0</v>
      </c>
      <c r="AO723" s="98" t="e">
        <f>#REF!+#REF!+#REF!+#REF!+#REF!+#REF!+#REF!+AK723+AM723+AI723</f>
        <v>#REF!</v>
      </c>
    </row>
    <row r="724" spans="1:41" x14ac:dyDescent="0.3">
      <c r="A724" s="98" t="e">
        <f>VLOOKUP(E724,[1]Validation!$G$2:$H$39,2)</f>
        <v>#N/A</v>
      </c>
      <c r="B724" s="98">
        <v>309</v>
      </c>
      <c r="C724" s="98">
        <f>COUNTIF(E:E,E724)</f>
        <v>0</v>
      </c>
      <c r="V724" s="102">
        <f>IFERROR(VLOOKUP(U724,[1]Validation!$A$22:$B$24,2,),0)</f>
        <v>0</v>
      </c>
      <c r="X724" s="102">
        <f>IFERROR(VLOOKUP(W724,[1]Validation!$A$21:$C$24,3,),0)</f>
        <v>0</v>
      </c>
      <c r="Z724" s="102">
        <f>IFERROR(VLOOKUP(Y724,[1]Validation!$A$22:$D$24,4,),0)</f>
        <v>0</v>
      </c>
      <c r="AA724" s="102" t="e">
        <f>#REF!+#REF!</f>
        <v>#REF!</v>
      </c>
      <c r="AB724" s="102">
        <f t="shared" si="44"/>
        <v>0</v>
      </c>
      <c r="AI724" s="98">
        <f t="shared" si="45"/>
        <v>0</v>
      </c>
      <c r="AK724" s="98">
        <f t="shared" si="46"/>
        <v>0</v>
      </c>
      <c r="AM724" s="98">
        <f t="shared" si="47"/>
        <v>0</v>
      </c>
      <c r="AO724" s="98" t="e">
        <f>#REF!+#REF!+#REF!+#REF!+#REF!+#REF!+#REF!+AK724+AM724+AI724</f>
        <v>#REF!</v>
      </c>
    </row>
    <row r="725" spans="1:41" x14ac:dyDescent="0.3">
      <c r="A725" s="98" t="e">
        <f>VLOOKUP(E725,[1]Validation!$G$2:$H$39,2)</f>
        <v>#N/A</v>
      </c>
      <c r="B725" s="98">
        <v>309</v>
      </c>
      <c r="C725" s="98">
        <f>COUNTIF(E:E,E725)</f>
        <v>0</v>
      </c>
      <c r="V725" s="102">
        <f>IFERROR(VLOOKUP(U725,[1]Validation!$A$22:$B$24,2,),0)</f>
        <v>0</v>
      </c>
      <c r="X725" s="102">
        <f>IFERROR(VLOOKUP(W725,[1]Validation!$A$21:$C$24,3,),0)</f>
        <v>0</v>
      </c>
      <c r="Z725" s="102">
        <f>IFERROR(VLOOKUP(Y725,[1]Validation!$A$22:$D$24,4,),0)</f>
        <v>0</v>
      </c>
      <c r="AA725" s="102" t="e">
        <f>#REF!+#REF!</f>
        <v>#REF!</v>
      </c>
      <c r="AB725" s="102">
        <f t="shared" si="44"/>
        <v>0</v>
      </c>
      <c r="AI725" s="98">
        <f t="shared" si="45"/>
        <v>0</v>
      </c>
      <c r="AK725" s="98">
        <f t="shared" si="46"/>
        <v>0</v>
      </c>
      <c r="AM725" s="98">
        <f t="shared" si="47"/>
        <v>0</v>
      </c>
      <c r="AO725" s="98" t="e">
        <f>#REF!+#REF!+#REF!+#REF!+#REF!+#REF!+#REF!+AK725+AM725+AI725</f>
        <v>#REF!</v>
      </c>
    </row>
    <row r="726" spans="1:41" x14ac:dyDescent="0.3">
      <c r="A726" s="98" t="e">
        <f>VLOOKUP(E726,[1]Validation!$G$2:$H$39,2)</f>
        <v>#N/A</v>
      </c>
      <c r="B726" s="98">
        <v>309</v>
      </c>
      <c r="C726" s="98">
        <f>COUNTIF(E:E,E726)</f>
        <v>0</v>
      </c>
      <c r="V726" s="102">
        <f>IFERROR(VLOOKUP(U726,[1]Validation!$A$22:$B$24,2,),0)</f>
        <v>0</v>
      </c>
      <c r="X726" s="102">
        <f>IFERROR(VLOOKUP(W726,[1]Validation!$A$21:$C$24,3,),0)</f>
        <v>0</v>
      </c>
      <c r="Z726" s="102">
        <f>IFERROR(VLOOKUP(Y726,[1]Validation!$A$22:$D$24,4,),0)</f>
        <v>0</v>
      </c>
      <c r="AA726" s="102" t="e">
        <f>#REF!+#REF!</f>
        <v>#REF!</v>
      </c>
      <c r="AB726" s="102">
        <f t="shared" si="44"/>
        <v>0</v>
      </c>
      <c r="AI726" s="98">
        <f t="shared" si="45"/>
        <v>0</v>
      </c>
      <c r="AK726" s="98">
        <f t="shared" si="46"/>
        <v>0</v>
      </c>
      <c r="AM726" s="98">
        <f t="shared" si="47"/>
        <v>0</v>
      </c>
      <c r="AO726" s="98" t="e">
        <f>#REF!+#REF!+#REF!+#REF!+#REF!+#REF!+#REF!+AK726+AM726+AI726</f>
        <v>#REF!</v>
      </c>
    </row>
    <row r="727" spans="1:41" x14ac:dyDescent="0.3">
      <c r="A727" s="98" t="e">
        <f>VLOOKUP(E727,[1]Validation!$G$2:$H$39,2)</f>
        <v>#N/A</v>
      </c>
      <c r="B727" s="98">
        <v>309</v>
      </c>
      <c r="C727" s="98">
        <f>COUNTIF(E:E,E727)</f>
        <v>0</v>
      </c>
      <c r="V727" s="102">
        <f>IFERROR(VLOOKUP(U727,[1]Validation!$A$22:$B$24,2,),0)</f>
        <v>0</v>
      </c>
      <c r="X727" s="102">
        <f>IFERROR(VLOOKUP(W727,[1]Validation!$A$21:$C$24,3,),0)</f>
        <v>0</v>
      </c>
      <c r="Z727" s="102">
        <f>IFERROR(VLOOKUP(Y727,[1]Validation!$A$22:$D$24,4,),0)</f>
        <v>0</v>
      </c>
      <c r="AA727" s="102" t="e">
        <f>#REF!+#REF!</f>
        <v>#REF!</v>
      </c>
      <c r="AB727" s="102">
        <f t="shared" si="44"/>
        <v>0</v>
      </c>
      <c r="AI727" s="98">
        <f t="shared" si="45"/>
        <v>0</v>
      </c>
      <c r="AK727" s="98">
        <f t="shared" si="46"/>
        <v>0</v>
      </c>
      <c r="AM727" s="98">
        <f t="shared" si="47"/>
        <v>0</v>
      </c>
      <c r="AO727" s="98" t="e">
        <f>#REF!+#REF!+#REF!+#REF!+#REF!+#REF!+#REF!+AK727+AM727+AI727</f>
        <v>#REF!</v>
      </c>
    </row>
    <row r="728" spans="1:41" x14ac:dyDescent="0.3">
      <c r="A728" s="98" t="e">
        <f>VLOOKUP(E728,[1]Validation!$G$2:$H$39,2)</f>
        <v>#N/A</v>
      </c>
      <c r="B728" s="98">
        <v>309</v>
      </c>
      <c r="C728" s="98">
        <f>COUNTIF(E:E,E728)</f>
        <v>0</v>
      </c>
      <c r="V728" s="102">
        <f>IFERROR(VLOOKUP(U728,[1]Validation!$A$22:$B$24,2,),0)</f>
        <v>0</v>
      </c>
      <c r="X728" s="102">
        <f>IFERROR(VLOOKUP(W728,[1]Validation!$A$21:$C$24,3,),0)</f>
        <v>0</v>
      </c>
      <c r="Z728" s="102">
        <f>IFERROR(VLOOKUP(Y728,[1]Validation!$A$22:$D$24,4,),0)</f>
        <v>0</v>
      </c>
      <c r="AA728" s="102" t="e">
        <f>#REF!+#REF!</f>
        <v>#REF!</v>
      </c>
      <c r="AB728" s="102">
        <f t="shared" si="44"/>
        <v>0</v>
      </c>
      <c r="AI728" s="98">
        <f t="shared" si="45"/>
        <v>0</v>
      </c>
      <c r="AK728" s="98">
        <f t="shared" si="46"/>
        <v>0</v>
      </c>
      <c r="AM728" s="98">
        <f t="shared" si="47"/>
        <v>0</v>
      </c>
      <c r="AO728" s="98" t="e">
        <f>#REF!+#REF!+#REF!+#REF!+#REF!+#REF!+#REF!+AK728+AM728+AI728</f>
        <v>#REF!</v>
      </c>
    </row>
    <row r="729" spans="1:41" x14ac:dyDescent="0.3">
      <c r="A729" s="98" t="e">
        <f>VLOOKUP(E729,[1]Validation!$G$2:$H$39,2)</f>
        <v>#N/A</v>
      </c>
      <c r="B729" s="98">
        <v>309</v>
      </c>
      <c r="C729" s="98">
        <f>COUNTIF(E:E,E729)</f>
        <v>0</v>
      </c>
      <c r="V729" s="102">
        <f>IFERROR(VLOOKUP(U729,[1]Validation!$A$22:$B$24,2,),0)</f>
        <v>0</v>
      </c>
      <c r="X729" s="102">
        <f>IFERROR(VLOOKUP(W729,[1]Validation!$A$21:$C$24,3,),0)</f>
        <v>0</v>
      </c>
      <c r="Z729" s="102">
        <f>IFERROR(VLOOKUP(Y729,[1]Validation!$A$22:$D$24,4,),0)</f>
        <v>0</v>
      </c>
      <c r="AA729" s="102" t="e">
        <f>#REF!+#REF!</f>
        <v>#REF!</v>
      </c>
      <c r="AB729" s="102">
        <f t="shared" si="44"/>
        <v>0</v>
      </c>
      <c r="AI729" s="98">
        <f t="shared" si="45"/>
        <v>0</v>
      </c>
      <c r="AK729" s="98">
        <f t="shared" si="46"/>
        <v>0</v>
      </c>
      <c r="AM729" s="98">
        <f t="shared" si="47"/>
        <v>0</v>
      </c>
      <c r="AO729" s="98" t="e">
        <f>#REF!+#REF!+#REF!+#REF!+#REF!+#REF!+#REF!+AK729+AM729+AI729</f>
        <v>#REF!</v>
      </c>
    </row>
    <row r="730" spans="1:41" x14ac:dyDescent="0.3">
      <c r="A730" s="98" t="e">
        <f>VLOOKUP(E730,[1]Validation!$G$2:$H$39,2)</f>
        <v>#N/A</v>
      </c>
      <c r="B730" s="98">
        <v>309</v>
      </c>
      <c r="C730" s="98">
        <f>COUNTIF(E:E,E730)</f>
        <v>0</v>
      </c>
      <c r="V730" s="102">
        <f>IFERROR(VLOOKUP(U730,[1]Validation!$A$22:$B$24,2,),0)</f>
        <v>0</v>
      </c>
      <c r="X730" s="102">
        <f>IFERROR(VLOOKUP(W730,[1]Validation!$A$21:$C$24,3,),0)</f>
        <v>0</v>
      </c>
      <c r="Z730" s="102">
        <f>IFERROR(VLOOKUP(Y730,[1]Validation!$A$22:$D$24,4,),0)</f>
        <v>0</v>
      </c>
      <c r="AA730" s="102" t="e">
        <f>#REF!+#REF!</f>
        <v>#REF!</v>
      </c>
      <c r="AB730" s="102">
        <f t="shared" si="44"/>
        <v>0</v>
      </c>
      <c r="AI730" s="98">
        <f t="shared" si="45"/>
        <v>0</v>
      </c>
      <c r="AK730" s="98">
        <f t="shared" si="46"/>
        <v>0</v>
      </c>
      <c r="AM730" s="98">
        <f t="shared" si="47"/>
        <v>0</v>
      </c>
      <c r="AO730" s="98" t="e">
        <f>#REF!+#REF!+#REF!+#REF!+#REF!+#REF!+#REF!+AK730+AM730+AI730</f>
        <v>#REF!</v>
      </c>
    </row>
    <row r="731" spans="1:41" x14ac:dyDescent="0.3">
      <c r="A731" s="98" t="e">
        <f>VLOOKUP(E731,[1]Validation!$G$2:$H$39,2)</f>
        <v>#N/A</v>
      </c>
      <c r="B731" s="98">
        <v>309</v>
      </c>
      <c r="C731" s="98">
        <f>COUNTIF(E:E,E731)</f>
        <v>0</v>
      </c>
      <c r="V731" s="102">
        <f>IFERROR(VLOOKUP(U731,[1]Validation!$A$22:$B$24,2,),0)</f>
        <v>0</v>
      </c>
      <c r="X731" s="102">
        <f>IFERROR(VLOOKUP(W731,[1]Validation!$A$21:$C$24,3,),0)</f>
        <v>0</v>
      </c>
      <c r="Z731" s="102">
        <f>IFERROR(VLOOKUP(Y731,[1]Validation!$A$22:$D$24,4,),0)</f>
        <v>0</v>
      </c>
      <c r="AA731" s="102" t="e">
        <f>#REF!+#REF!</f>
        <v>#REF!</v>
      </c>
      <c r="AB731" s="102">
        <f t="shared" si="44"/>
        <v>0</v>
      </c>
      <c r="AI731" s="98">
        <f t="shared" si="45"/>
        <v>0</v>
      </c>
      <c r="AK731" s="98">
        <f t="shared" si="46"/>
        <v>0</v>
      </c>
      <c r="AM731" s="98">
        <f t="shared" si="47"/>
        <v>0</v>
      </c>
      <c r="AO731" s="98" t="e">
        <f>#REF!+#REF!+#REF!+#REF!+#REF!+#REF!+#REF!+AK731+AM731+AI731</f>
        <v>#REF!</v>
      </c>
    </row>
    <row r="732" spans="1:41" x14ac:dyDescent="0.3">
      <c r="A732" s="98" t="e">
        <f>VLOOKUP(E732,[1]Validation!$G$2:$H$39,2)</f>
        <v>#N/A</v>
      </c>
      <c r="B732" s="98">
        <v>309</v>
      </c>
      <c r="C732" s="98">
        <f>COUNTIF(E:E,E732)</f>
        <v>0</v>
      </c>
      <c r="V732" s="102">
        <f>IFERROR(VLOOKUP(U732,[1]Validation!$A$22:$B$24,2,),0)</f>
        <v>0</v>
      </c>
      <c r="X732" s="102">
        <f>IFERROR(VLOOKUP(W732,[1]Validation!$A$21:$C$24,3,),0)</f>
        <v>0</v>
      </c>
      <c r="Z732" s="102">
        <f>IFERROR(VLOOKUP(Y732,[1]Validation!$A$22:$D$24,4,),0)</f>
        <v>0</v>
      </c>
      <c r="AA732" s="102" t="e">
        <f>#REF!+#REF!</f>
        <v>#REF!</v>
      </c>
      <c r="AB732" s="102">
        <f t="shared" si="44"/>
        <v>0</v>
      </c>
      <c r="AI732" s="98">
        <f t="shared" si="45"/>
        <v>0</v>
      </c>
      <c r="AK732" s="98">
        <f t="shared" si="46"/>
        <v>0</v>
      </c>
      <c r="AM732" s="98">
        <f t="shared" si="47"/>
        <v>0</v>
      </c>
      <c r="AO732" s="98" t="e">
        <f>#REF!+#REF!+#REF!+#REF!+#REF!+#REF!+#REF!+AK732+AM732+AI732</f>
        <v>#REF!</v>
      </c>
    </row>
    <row r="733" spans="1:41" x14ac:dyDescent="0.3">
      <c r="A733" s="98" t="e">
        <f>VLOOKUP(E733,[1]Validation!$G$2:$H$39,2)</f>
        <v>#N/A</v>
      </c>
      <c r="B733" s="98">
        <v>309</v>
      </c>
      <c r="C733" s="98">
        <f>COUNTIF(E:E,E733)</f>
        <v>0</v>
      </c>
      <c r="V733" s="102">
        <f>IFERROR(VLOOKUP(U733,[1]Validation!$A$22:$B$24,2,),0)</f>
        <v>0</v>
      </c>
      <c r="X733" s="102">
        <f>IFERROR(VLOOKUP(W733,[1]Validation!$A$21:$C$24,3,),0)</f>
        <v>0</v>
      </c>
      <c r="Z733" s="102">
        <f>IFERROR(VLOOKUP(Y733,[1]Validation!$A$22:$D$24,4,),0)</f>
        <v>0</v>
      </c>
      <c r="AA733" s="102" t="e">
        <f>#REF!+#REF!</f>
        <v>#REF!</v>
      </c>
      <c r="AB733" s="102">
        <f t="shared" si="44"/>
        <v>0</v>
      </c>
      <c r="AI733" s="98">
        <f t="shared" si="45"/>
        <v>0</v>
      </c>
      <c r="AK733" s="98">
        <f t="shared" si="46"/>
        <v>0</v>
      </c>
      <c r="AM733" s="98">
        <f t="shared" si="47"/>
        <v>0</v>
      </c>
      <c r="AO733" s="98" t="e">
        <f>#REF!+#REF!+#REF!+#REF!+#REF!+#REF!+#REF!+AK733+AM733+AI733</f>
        <v>#REF!</v>
      </c>
    </row>
    <row r="734" spans="1:41" x14ac:dyDescent="0.3">
      <c r="A734" s="98" t="e">
        <f>VLOOKUP(E734,[1]Validation!$G$2:$H$39,2)</f>
        <v>#N/A</v>
      </c>
      <c r="B734" s="98">
        <v>309</v>
      </c>
      <c r="C734" s="98">
        <f>COUNTIF(E:E,E734)</f>
        <v>0</v>
      </c>
      <c r="V734" s="102">
        <f>IFERROR(VLOOKUP(U734,[1]Validation!$A$22:$B$24,2,),0)</f>
        <v>0</v>
      </c>
      <c r="X734" s="102">
        <f>IFERROR(VLOOKUP(W734,[1]Validation!$A$21:$C$24,3,),0)</f>
        <v>0</v>
      </c>
      <c r="Z734" s="102">
        <f>IFERROR(VLOOKUP(Y734,[1]Validation!$A$22:$D$24,4,),0)</f>
        <v>0</v>
      </c>
      <c r="AA734" s="102" t="e">
        <f>#REF!+#REF!</f>
        <v>#REF!</v>
      </c>
      <c r="AB734" s="102">
        <f t="shared" si="44"/>
        <v>0</v>
      </c>
      <c r="AI734" s="98">
        <f t="shared" si="45"/>
        <v>0</v>
      </c>
      <c r="AK734" s="98">
        <f t="shared" si="46"/>
        <v>0</v>
      </c>
      <c r="AM734" s="98">
        <f t="shared" si="47"/>
        <v>0</v>
      </c>
      <c r="AO734" s="98" t="e">
        <f>#REF!+#REF!+#REF!+#REF!+#REF!+#REF!+#REF!+AK734+AM734+AI734</f>
        <v>#REF!</v>
      </c>
    </row>
    <row r="735" spans="1:41" x14ac:dyDescent="0.3">
      <c r="A735" s="98" t="e">
        <f>VLOOKUP(E735,[1]Validation!$G$2:$H$39,2)</f>
        <v>#N/A</v>
      </c>
      <c r="B735" s="98">
        <v>309</v>
      </c>
      <c r="C735" s="98">
        <f>COUNTIF(E:E,E735)</f>
        <v>0</v>
      </c>
      <c r="V735" s="102">
        <f>IFERROR(VLOOKUP(U735,[1]Validation!$A$22:$B$24,2,),0)</f>
        <v>0</v>
      </c>
      <c r="X735" s="102">
        <f>IFERROR(VLOOKUP(W735,[1]Validation!$A$21:$C$24,3,),0)</f>
        <v>0</v>
      </c>
      <c r="Z735" s="102">
        <f>IFERROR(VLOOKUP(Y735,[1]Validation!$A$22:$D$24,4,),0)</f>
        <v>0</v>
      </c>
      <c r="AA735" s="102" t="e">
        <f>#REF!+#REF!</f>
        <v>#REF!</v>
      </c>
      <c r="AB735" s="102">
        <f t="shared" si="44"/>
        <v>0</v>
      </c>
      <c r="AI735" s="98">
        <f t="shared" si="45"/>
        <v>0</v>
      </c>
      <c r="AK735" s="98">
        <f t="shared" si="46"/>
        <v>0</v>
      </c>
      <c r="AM735" s="98">
        <f t="shared" si="47"/>
        <v>0</v>
      </c>
      <c r="AO735" s="98" t="e">
        <f>#REF!+#REF!+#REF!+#REF!+#REF!+#REF!+#REF!+AK735+AM735+AI735</f>
        <v>#REF!</v>
      </c>
    </row>
    <row r="736" spans="1:41" x14ac:dyDescent="0.3">
      <c r="A736" s="98" t="e">
        <f>VLOOKUP(E736,[1]Validation!$G$2:$H$39,2)</f>
        <v>#N/A</v>
      </c>
      <c r="B736" s="98">
        <v>309</v>
      </c>
      <c r="C736" s="98">
        <f>COUNTIF(E:E,E736)</f>
        <v>0</v>
      </c>
      <c r="V736" s="102">
        <f>IFERROR(VLOOKUP(U736,[1]Validation!$A$22:$B$24,2,),0)</f>
        <v>0</v>
      </c>
      <c r="X736" s="102">
        <f>IFERROR(VLOOKUP(W736,[1]Validation!$A$21:$C$24,3,),0)</f>
        <v>0</v>
      </c>
      <c r="Z736" s="102">
        <f>IFERROR(VLOOKUP(Y736,[1]Validation!$A$22:$D$24,4,),0)</f>
        <v>0</v>
      </c>
      <c r="AA736" s="102" t="e">
        <f>#REF!+#REF!</f>
        <v>#REF!</v>
      </c>
      <c r="AB736" s="102">
        <f t="shared" si="44"/>
        <v>0</v>
      </c>
      <c r="AI736" s="98">
        <f t="shared" si="45"/>
        <v>0</v>
      </c>
      <c r="AK736" s="98">
        <f t="shared" si="46"/>
        <v>0</v>
      </c>
      <c r="AM736" s="98">
        <f t="shared" si="47"/>
        <v>0</v>
      </c>
      <c r="AO736" s="98" t="e">
        <f>#REF!+#REF!+#REF!+#REF!+#REF!+#REF!+#REF!+AK736+AM736+AI736</f>
        <v>#REF!</v>
      </c>
    </row>
    <row r="737" spans="1:41" x14ac:dyDescent="0.3">
      <c r="A737" s="98" t="e">
        <f>VLOOKUP(E737,[1]Validation!$G$2:$H$39,2)</f>
        <v>#N/A</v>
      </c>
      <c r="B737" s="98">
        <v>309</v>
      </c>
      <c r="C737" s="98">
        <f>COUNTIF(E:E,E737)</f>
        <v>0</v>
      </c>
      <c r="V737" s="102">
        <f>IFERROR(VLOOKUP(U737,[1]Validation!$A$22:$B$24,2,),0)</f>
        <v>0</v>
      </c>
      <c r="X737" s="102">
        <f>IFERROR(VLOOKUP(W737,[1]Validation!$A$21:$C$24,3,),0)</f>
        <v>0</v>
      </c>
      <c r="Z737" s="102">
        <f>IFERROR(VLOOKUP(Y737,[1]Validation!$A$22:$D$24,4,),0)</f>
        <v>0</v>
      </c>
      <c r="AA737" s="102" t="e">
        <f>#REF!+#REF!</f>
        <v>#REF!</v>
      </c>
      <c r="AB737" s="102">
        <f t="shared" si="44"/>
        <v>0</v>
      </c>
      <c r="AI737" s="98">
        <f t="shared" si="45"/>
        <v>0</v>
      </c>
      <c r="AK737" s="98">
        <f t="shared" si="46"/>
        <v>0</v>
      </c>
      <c r="AM737" s="98">
        <f t="shared" si="47"/>
        <v>0</v>
      </c>
      <c r="AO737" s="98" t="e">
        <f>#REF!+#REF!+#REF!+#REF!+#REF!+#REF!+#REF!+AK737+AM737+AI737</f>
        <v>#REF!</v>
      </c>
    </row>
    <row r="738" spans="1:41" x14ac:dyDescent="0.3">
      <c r="A738" s="98" t="e">
        <f>VLOOKUP(E738,[1]Validation!$G$2:$H$39,2)</f>
        <v>#N/A</v>
      </c>
      <c r="B738" s="98">
        <v>309</v>
      </c>
      <c r="C738" s="98">
        <f>COUNTIF(E:E,E738)</f>
        <v>0</v>
      </c>
      <c r="V738" s="102">
        <f>IFERROR(VLOOKUP(U738,[1]Validation!$A$22:$B$24,2,),0)</f>
        <v>0</v>
      </c>
      <c r="X738" s="102">
        <f>IFERROR(VLOOKUP(W738,[1]Validation!$A$21:$C$24,3,),0)</f>
        <v>0</v>
      </c>
      <c r="Z738" s="102">
        <f>IFERROR(VLOOKUP(Y738,[1]Validation!$A$22:$D$24,4,),0)</f>
        <v>0</v>
      </c>
      <c r="AA738" s="102" t="e">
        <f>#REF!+#REF!</f>
        <v>#REF!</v>
      </c>
      <c r="AB738" s="102">
        <f t="shared" si="44"/>
        <v>0</v>
      </c>
      <c r="AI738" s="98">
        <f t="shared" si="45"/>
        <v>0</v>
      </c>
      <c r="AK738" s="98">
        <f t="shared" si="46"/>
        <v>0</v>
      </c>
      <c r="AM738" s="98">
        <f t="shared" si="47"/>
        <v>0</v>
      </c>
      <c r="AO738" s="98" t="e">
        <f>#REF!+#REF!+#REF!+#REF!+#REF!+#REF!+#REF!+AK738+AM738+AI738</f>
        <v>#REF!</v>
      </c>
    </row>
    <row r="739" spans="1:41" x14ac:dyDescent="0.3">
      <c r="A739" s="98" t="e">
        <f>VLOOKUP(E739,[1]Validation!$G$2:$H$39,2)</f>
        <v>#N/A</v>
      </c>
      <c r="B739" s="98">
        <v>309</v>
      </c>
      <c r="C739" s="98">
        <f>COUNTIF(E:E,E739)</f>
        <v>0</v>
      </c>
      <c r="V739" s="102">
        <f>IFERROR(VLOOKUP(U739,[1]Validation!$A$22:$B$24,2,),0)</f>
        <v>0</v>
      </c>
      <c r="X739" s="102">
        <f>IFERROR(VLOOKUP(W739,[1]Validation!$A$21:$C$24,3,),0)</f>
        <v>0</v>
      </c>
      <c r="Z739" s="102">
        <f>IFERROR(VLOOKUP(Y739,[1]Validation!$A$22:$D$24,4,),0)</f>
        <v>0</v>
      </c>
      <c r="AA739" s="102" t="e">
        <f>#REF!+#REF!</f>
        <v>#REF!</v>
      </c>
      <c r="AB739" s="102">
        <f t="shared" si="44"/>
        <v>0</v>
      </c>
      <c r="AI739" s="98">
        <f t="shared" si="45"/>
        <v>0</v>
      </c>
      <c r="AK739" s="98">
        <f t="shared" si="46"/>
        <v>0</v>
      </c>
      <c r="AM739" s="98">
        <f t="shared" si="47"/>
        <v>0</v>
      </c>
      <c r="AO739" s="98" t="e">
        <f>#REF!+#REF!+#REF!+#REF!+#REF!+#REF!+#REF!+AK739+AM739+AI739</f>
        <v>#REF!</v>
      </c>
    </row>
    <row r="740" spans="1:41" x14ac:dyDescent="0.3">
      <c r="A740" s="98" t="e">
        <f>VLOOKUP(E740,[1]Validation!$G$2:$H$39,2)</f>
        <v>#N/A</v>
      </c>
      <c r="B740" s="98">
        <v>309</v>
      </c>
      <c r="C740" s="98">
        <f>COUNTIF(E:E,E740)</f>
        <v>0</v>
      </c>
      <c r="V740" s="102">
        <f>IFERROR(VLOOKUP(U740,[1]Validation!$A$22:$B$24,2,),0)</f>
        <v>0</v>
      </c>
      <c r="X740" s="102">
        <f>IFERROR(VLOOKUP(W740,[1]Validation!$A$21:$C$24,3,),0)</f>
        <v>0</v>
      </c>
      <c r="Z740" s="102">
        <f>IFERROR(VLOOKUP(Y740,[1]Validation!$A$22:$D$24,4,),0)</f>
        <v>0</v>
      </c>
      <c r="AA740" s="102" t="e">
        <f>#REF!+#REF!</f>
        <v>#REF!</v>
      </c>
      <c r="AB740" s="102">
        <f t="shared" si="44"/>
        <v>0</v>
      </c>
      <c r="AI740" s="98">
        <f t="shared" si="45"/>
        <v>0</v>
      </c>
      <c r="AK740" s="98">
        <f t="shared" si="46"/>
        <v>0</v>
      </c>
      <c r="AM740" s="98">
        <f t="shared" si="47"/>
        <v>0</v>
      </c>
      <c r="AO740" s="98" t="e">
        <f>#REF!+#REF!+#REF!+#REF!+#REF!+#REF!+#REF!+AK740+AM740+AI740</f>
        <v>#REF!</v>
      </c>
    </row>
    <row r="741" spans="1:41" x14ac:dyDescent="0.3">
      <c r="A741" s="98" t="e">
        <f>VLOOKUP(E741,[1]Validation!$G$2:$H$39,2)</f>
        <v>#N/A</v>
      </c>
      <c r="B741" s="98">
        <v>309</v>
      </c>
      <c r="C741" s="98">
        <f>COUNTIF(E:E,E741)</f>
        <v>0</v>
      </c>
      <c r="V741" s="102">
        <f>IFERROR(VLOOKUP(U741,[1]Validation!$A$22:$B$24,2,),0)</f>
        <v>0</v>
      </c>
      <c r="X741" s="102">
        <f>IFERROR(VLOOKUP(W741,[1]Validation!$A$21:$C$24,3,),0)</f>
        <v>0</v>
      </c>
      <c r="Z741" s="102">
        <f>IFERROR(VLOOKUP(Y741,[1]Validation!$A$22:$D$24,4,),0)</f>
        <v>0</v>
      </c>
      <c r="AA741" s="102" t="e">
        <f>#REF!+#REF!</f>
        <v>#REF!</v>
      </c>
      <c r="AB741" s="102">
        <f t="shared" si="44"/>
        <v>0</v>
      </c>
      <c r="AI741" s="98">
        <f t="shared" si="45"/>
        <v>0</v>
      </c>
      <c r="AK741" s="98">
        <f t="shared" si="46"/>
        <v>0</v>
      </c>
      <c r="AM741" s="98">
        <f t="shared" si="47"/>
        <v>0</v>
      </c>
      <c r="AO741" s="98" t="e">
        <f>#REF!+#REF!+#REF!+#REF!+#REF!+#REF!+#REF!+AK741+AM741+AI741</f>
        <v>#REF!</v>
      </c>
    </row>
    <row r="742" spans="1:41" x14ac:dyDescent="0.3">
      <c r="A742" s="98" t="e">
        <f>VLOOKUP(E742,[1]Validation!$G$2:$H$39,2)</f>
        <v>#N/A</v>
      </c>
      <c r="B742" s="98">
        <v>309</v>
      </c>
      <c r="C742" s="98">
        <f>COUNTIF(E:E,E742)</f>
        <v>0</v>
      </c>
      <c r="V742" s="102">
        <f>IFERROR(VLOOKUP(U742,[1]Validation!$A$22:$B$24,2,),0)</f>
        <v>0</v>
      </c>
      <c r="X742" s="102">
        <f>IFERROR(VLOOKUP(W742,[1]Validation!$A$21:$C$24,3,),0)</f>
        <v>0</v>
      </c>
      <c r="Z742" s="102">
        <f>IFERROR(VLOOKUP(Y742,[1]Validation!$A$22:$D$24,4,),0)</f>
        <v>0</v>
      </c>
      <c r="AA742" s="102" t="e">
        <f>#REF!+#REF!</f>
        <v>#REF!</v>
      </c>
      <c r="AB742" s="102">
        <f t="shared" si="44"/>
        <v>0</v>
      </c>
      <c r="AI742" s="98">
        <f t="shared" si="45"/>
        <v>0</v>
      </c>
      <c r="AK742" s="98">
        <f t="shared" si="46"/>
        <v>0</v>
      </c>
      <c r="AM742" s="98">
        <f t="shared" si="47"/>
        <v>0</v>
      </c>
      <c r="AO742" s="98" t="e">
        <f>#REF!+#REF!+#REF!+#REF!+#REF!+#REF!+#REF!+AK742+AM742+AI742</f>
        <v>#REF!</v>
      </c>
    </row>
    <row r="743" spans="1:41" x14ac:dyDescent="0.3">
      <c r="A743" s="98" t="e">
        <f>VLOOKUP(E743,[1]Validation!$G$2:$H$39,2)</f>
        <v>#N/A</v>
      </c>
      <c r="B743" s="98">
        <v>309</v>
      </c>
      <c r="C743" s="98">
        <f>COUNTIF(E:E,E743)</f>
        <v>0</v>
      </c>
      <c r="V743" s="102">
        <f>IFERROR(VLOOKUP(U743,[1]Validation!$A$22:$B$24,2,),0)</f>
        <v>0</v>
      </c>
      <c r="X743" s="102">
        <f>IFERROR(VLOOKUP(W743,[1]Validation!$A$21:$C$24,3,),0)</f>
        <v>0</v>
      </c>
      <c r="Z743" s="102">
        <f>IFERROR(VLOOKUP(Y743,[1]Validation!$A$22:$D$24,4,),0)</f>
        <v>0</v>
      </c>
      <c r="AA743" s="102" t="e">
        <f>#REF!+#REF!</f>
        <v>#REF!</v>
      </c>
      <c r="AB743" s="102">
        <f t="shared" si="44"/>
        <v>0</v>
      </c>
      <c r="AI743" s="98">
        <f t="shared" si="45"/>
        <v>0</v>
      </c>
      <c r="AK743" s="98">
        <f t="shared" si="46"/>
        <v>0</v>
      </c>
      <c r="AM743" s="98">
        <f t="shared" si="47"/>
        <v>0</v>
      </c>
      <c r="AO743" s="98" t="e">
        <f>#REF!+#REF!+#REF!+#REF!+#REF!+#REF!+#REF!+AK743+AM743+AI743</f>
        <v>#REF!</v>
      </c>
    </row>
    <row r="744" spans="1:41" x14ac:dyDescent="0.3">
      <c r="A744" s="98" t="e">
        <f>VLOOKUP(E744,[1]Validation!$G$2:$H$39,2)</f>
        <v>#N/A</v>
      </c>
      <c r="B744" s="98">
        <v>309</v>
      </c>
      <c r="C744" s="98">
        <f>COUNTIF(E:E,E744)</f>
        <v>0</v>
      </c>
      <c r="V744" s="102">
        <f>IFERROR(VLOOKUP(U744,[1]Validation!$A$22:$B$24,2,),0)</f>
        <v>0</v>
      </c>
      <c r="X744" s="102">
        <f>IFERROR(VLOOKUP(W744,[1]Validation!$A$21:$C$24,3,),0)</f>
        <v>0</v>
      </c>
      <c r="Z744" s="102">
        <f>IFERROR(VLOOKUP(Y744,[1]Validation!$A$22:$D$24,4,),0)</f>
        <v>0</v>
      </c>
      <c r="AA744" s="102" t="e">
        <f>#REF!+#REF!</f>
        <v>#REF!</v>
      </c>
      <c r="AB744" s="102">
        <f t="shared" si="44"/>
        <v>0</v>
      </c>
      <c r="AI744" s="98">
        <f t="shared" si="45"/>
        <v>0</v>
      </c>
      <c r="AK744" s="98">
        <f t="shared" si="46"/>
        <v>0</v>
      </c>
      <c r="AM744" s="98">
        <f t="shared" si="47"/>
        <v>0</v>
      </c>
      <c r="AO744" s="98" t="e">
        <f>#REF!+#REF!+#REF!+#REF!+#REF!+#REF!+#REF!+AK744+AM744+AI744</f>
        <v>#REF!</v>
      </c>
    </row>
    <row r="745" spans="1:41" x14ac:dyDescent="0.3">
      <c r="A745" s="98" t="e">
        <f>VLOOKUP(E745,[1]Validation!$G$2:$H$39,2)</f>
        <v>#N/A</v>
      </c>
      <c r="B745" s="98">
        <v>309</v>
      </c>
      <c r="C745" s="98">
        <f>COUNTIF(E:E,E745)</f>
        <v>0</v>
      </c>
      <c r="V745" s="102">
        <f>IFERROR(VLOOKUP(U745,[1]Validation!$A$22:$B$24,2,),0)</f>
        <v>0</v>
      </c>
      <c r="X745" s="102">
        <f>IFERROR(VLOOKUP(W745,[1]Validation!$A$21:$C$24,3,),0)</f>
        <v>0</v>
      </c>
      <c r="Z745" s="102">
        <f>IFERROR(VLOOKUP(Y745,[1]Validation!$A$22:$D$24,4,),0)</f>
        <v>0</v>
      </c>
      <c r="AA745" s="102" t="e">
        <f>#REF!+#REF!</f>
        <v>#REF!</v>
      </c>
      <c r="AB745" s="102">
        <f t="shared" si="44"/>
        <v>0</v>
      </c>
      <c r="AI745" s="98">
        <f t="shared" si="45"/>
        <v>0</v>
      </c>
      <c r="AK745" s="98">
        <f t="shared" si="46"/>
        <v>0</v>
      </c>
      <c r="AM745" s="98">
        <f t="shared" si="47"/>
        <v>0</v>
      </c>
      <c r="AO745" s="98" t="e">
        <f>#REF!+#REF!+#REF!+#REF!+#REF!+#REF!+#REF!+AK745+AM745+AI745</f>
        <v>#REF!</v>
      </c>
    </row>
    <row r="746" spans="1:41" x14ac:dyDescent="0.3">
      <c r="A746" s="98" t="e">
        <f>VLOOKUP(E746,[1]Validation!$G$2:$H$39,2)</f>
        <v>#N/A</v>
      </c>
      <c r="B746" s="98">
        <v>309</v>
      </c>
      <c r="C746" s="98">
        <f>COUNTIF(E:E,E746)</f>
        <v>0</v>
      </c>
      <c r="V746" s="102">
        <f>IFERROR(VLOOKUP(U746,[1]Validation!$A$22:$B$24,2,),0)</f>
        <v>0</v>
      </c>
      <c r="X746" s="102">
        <f>IFERROR(VLOOKUP(W746,[1]Validation!$A$21:$C$24,3,),0)</f>
        <v>0</v>
      </c>
      <c r="Z746" s="102">
        <f>IFERROR(VLOOKUP(Y746,[1]Validation!$A$22:$D$24,4,),0)</f>
        <v>0</v>
      </c>
      <c r="AA746" s="102" t="e">
        <f>#REF!+#REF!</f>
        <v>#REF!</v>
      </c>
      <c r="AB746" s="102">
        <f t="shared" si="44"/>
        <v>0</v>
      </c>
      <c r="AI746" s="98">
        <f t="shared" si="45"/>
        <v>0</v>
      </c>
      <c r="AK746" s="98">
        <f t="shared" si="46"/>
        <v>0</v>
      </c>
      <c r="AM746" s="98">
        <f t="shared" si="47"/>
        <v>0</v>
      </c>
      <c r="AO746" s="98" t="e">
        <f>#REF!+#REF!+#REF!+#REF!+#REF!+#REF!+#REF!+AK746+AM746+AI746</f>
        <v>#REF!</v>
      </c>
    </row>
    <row r="747" spans="1:41" x14ac:dyDescent="0.3">
      <c r="A747" s="98" t="e">
        <f>VLOOKUP(E747,[1]Validation!$G$2:$H$39,2)</f>
        <v>#N/A</v>
      </c>
      <c r="B747" s="98">
        <v>309</v>
      </c>
      <c r="C747" s="98">
        <f>COUNTIF(E:E,E747)</f>
        <v>0</v>
      </c>
      <c r="V747" s="102">
        <f>IFERROR(VLOOKUP(U747,[1]Validation!$A$22:$B$24,2,),0)</f>
        <v>0</v>
      </c>
      <c r="X747" s="102">
        <f>IFERROR(VLOOKUP(W747,[1]Validation!$A$21:$C$24,3,),0)</f>
        <v>0</v>
      </c>
      <c r="Z747" s="102">
        <f>IFERROR(VLOOKUP(Y747,[1]Validation!$A$22:$D$24,4,),0)</f>
        <v>0</v>
      </c>
      <c r="AA747" s="102" t="e">
        <f>#REF!+#REF!</f>
        <v>#REF!</v>
      </c>
      <c r="AB747" s="102">
        <f t="shared" si="44"/>
        <v>0</v>
      </c>
      <c r="AI747" s="98">
        <f t="shared" si="45"/>
        <v>0</v>
      </c>
      <c r="AK747" s="98">
        <f t="shared" si="46"/>
        <v>0</v>
      </c>
      <c r="AM747" s="98">
        <f t="shared" si="47"/>
        <v>0</v>
      </c>
      <c r="AO747" s="98" t="e">
        <f>#REF!+#REF!+#REF!+#REF!+#REF!+#REF!+#REF!+AK747+AM747+AI747</f>
        <v>#REF!</v>
      </c>
    </row>
    <row r="748" spans="1:41" x14ac:dyDescent="0.3">
      <c r="A748" s="98" t="e">
        <f>VLOOKUP(E748,[1]Validation!$G$2:$H$39,2)</f>
        <v>#N/A</v>
      </c>
      <c r="B748" s="98">
        <v>309</v>
      </c>
      <c r="C748" s="98">
        <f>COUNTIF(E:E,E748)</f>
        <v>0</v>
      </c>
      <c r="V748" s="102">
        <f>IFERROR(VLOOKUP(U748,[1]Validation!$A$22:$B$24,2,),0)</f>
        <v>0</v>
      </c>
      <c r="X748" s="102">
        <f>IFERROR(VLOOKUP(W748,[1]Validation!$A$21:$C$24,3,),0)</f>
        <v>0</v>
      </c>
      <c r="Z748" s="102">
        <f>IFERROR(VLOOKUP(Y748,[1]Validation!$A$22:$D$24,4,),0)</f>
        <v>0</v>
      </c>
      <c r="AA748" s="102" t="e">
        <f>#REF!+#REF!</f>
        <v>#REF!</v>
      </c>
      <c r="AB748" s="102">
        <f t="shared" si="44"/>
        <v>0</v>
      </c>
      <c r="AI748" s="98">
        <f t="shared" si="45"/>
        <v>0</v>
      </c>
      <c r="AK748" s="98">
        <f t="shared" si="46"/>
        <v>0</v>
      </c>
      <c r="AM748" s="98">
        <f t="shared" si="47"/>
        <v>0</v>
      </c>
      <c r="AO748" s="98" t="e">
        <f>#REF!+#REF!+#REF!+#REF!+#REF!+#REF!+#REF!+AK748+AM748+AI748</f>
        <v>#REF!</v>
      </c>
    </row>
    <row r="749" spans="1:41" x14ac:dyDescent="0.3">
      <c r="A749" s="98" t="e">
        <f>VLOOKUP(E749,[1]Validation!$G$2:$H$39,2)</f>
        <v>#N/A</v>
      </c>
      <c r="B749" s="98">
        <v>309</v>
      </c>
      <c r="C749" s="98">
        <f>COUNTIF(E:E,E749)</f>
        <v>0</v>
      </c>
      <c r="V749" s="102">
        <f>IFERROR(VLOOKUP(U749,[1]Validation!$A$22:$B$24,2,),0)</f>
        <v>0</v>
      </c>
      <c r="X749" s="102">
        <f>IFERROR(VLOOKUP(W749,[1]Validation!$A$21:$C$24,3,),0)</f>
        <v>0</v>
      </c>
      <c r="Z749" s="102">
        <f>IFERROR(VLOOKUP(Y749,[1]Validation!$A$22:$D$24,4,),0)</f>
        <v>0</v>
      </c>
      <c r="AA749" s="102" t="e">
        <f>#REF!+#REF!</f>
        <v>#REF!</v>
      </c>
      <c r="AB749" s="102">
        <f t="shared" si="44"/>
        <v>0</v>
      </c>
      <c r="AI749" s="98">
        <f t="shared" si="45"/>
        <v>0</v>
      </c>
      <c r="AK749" s="98">
        <f t="shared" si="46"/>
        <v>0</v>
      </c>
      <c r="AM749" s="98">
        <f t="shared" si="47"/>
        <v>0</v>
      </c>
      <c r="AO749" s="98" t="e">
        <f>#REF!+#REF!+#REF!+#REF!+#REF!+#REF!+#REF!+AK749+AM749+AI749</f>
        <v>#REF!</v>
      </c>
    </row>
    <row r="750" spans="1:41" x14ac:dyDescent="0.3">
      <c r="A750" s="98" t="e">
        <f>VLOOKUP(E750,[1]Validation!$G$2:$H$39,2)</f>
        <v>#N/A</v>
      </c>
      <c r="B750" s="98">
        <v>309</v>
      </c>
      <c r="C750" s="98">
        <f>COUNTIF(E:E,E750)</f>
        <v>0</v>
      </c>
      <c r="V750" s="102">
        <f>IFERROR(VLOOKUP(U750,[1]Validation!$A$22:$B$24,2,),0)</f>
        <v>0</v>
      </c>
      <c r="X750" s="102">
        <f>IFERROR(VLOOKUP(W750,[1]Validation!$A$21:$C$24,3,),0)</f>
        <v>0</v>
      </c>
      <c r="Z750" s="102">
        <f>IFERROR(VLOOKUP(Y750,[1]Validation!$A$22:$D$24,4,),0)</f>
        <v>0</v>
      </c>
      <c r="AA750" s="102" t="e">
        <f>#REF!+#REF!</f>
        <v>#REF!</v>
      </c>
      <c r="AB750" s="102">
        <f t="shared" si="44"/>
        <v>0</v>
      </c>
      <c r="AI750" s="98">
        <f t="shared" si="45"/>
        <v>0</v>
      </c>
      <c r="AK750" s="98">
        <f t="shared" si="46"/>
        <v>0</v>
      </c>
      <c r="AM750" s="98">
        <f t="shared" si="47"/>
        <v>0</v>
      </c>
      <c r="AO750" s="98" t="e">
        <f>#REF!+#REF!+#REF!+#REF!+#REF!+#REF!+#REF!+AK750+AM750+AI750</f>
        <v>#REF!</v>
      </c>
    </row>
    <row r="751" spans="1:41" x14ac:dyDescent="0.3">
      <c r="A751" s="98" t="e">
        <f>VLOOKUP(E751,[1]Validation!$G$2:$H$39,2)</f>
        <v>#N/A</v>
      </c>
      <c r="B751" s="98">
        <v>309</v>
      </c>
      <c r="C751" s="98">
        <f>COUNTIF(E:E,E751)</f>
        <v>0</v>
      </c>
      <c r="V751" s="102">
        <f>IFERROR(VLOOKUP(U751,[1]Validation!$A$22:$B$24,2,),0)</f>
        <v>0</v>
      </c>
      <c r="X751" s="102">
        <f>IFERROR(VLOOKUP(W751,[1]Validation!$A$21:$C$24,3,),0)</f>
        <v>0</v>
      </c>
      <c r="Z751" s="102">
        <f>IFERROR(VLOOKUP(Y751,[1]Validation!$A$22:$D$24,4,),0)</f>
        <v>0</v>
      </c>
      <c r="AA751" s="102" t="e">
        <f>#REF!+#REF!</f>
        <v>#REF!</v>
      </c>
      <c r="AB751" s="102">
        <f t="shared" si="44"/>
        <v>0</v>
      </c>
      <c r="AI751" s="98">
        <f t="shared" si="45"/>
        <v>0</v>
      </c>
      <c r="AK751" s="98">
        <f t="shared" si="46"/>
        <v>0</v>
      </c>
      <c r="AM751" s="98">
        <f t="shared" si="47"/>
        <v>0</v>
      </c>
      <c r="AO751" s="98" t="e">
        <f>#REF!+#REF!+#REF!+#REF!+#REF!+#REF!+#REF!+AK751+AM751+AI751</f>
        <v>#REF!</v>
      </c>
    </row>
    <row r="752" spans="1:41" x14ac:dyDescent="0.3">
      <c r="A752" s="98" t="e">
        <f>VLOOKUP(E752,[1]Validation!$G$2:$H$39,2)</f>
        <v>#N/A</v>
      </c>
      <c r="B752" s="98">
        <v>309</v>
      </c>
      <c r="C752" s="98">
        <f>COUNTIF(E:E,E752)</f>
        <v>0</v>
      </c>
      <c r="V752" s="102">
        <f>IFERROR(VLOOKUP(U752,[1]Validation!$A$22:$B$24,2,),0)</f>
        <v>0</v>
      </c>
      <c r="X752" s="102">
        <f>IFERROR(VLOOKUP(W752,[1]Validation!$A$21:$C$24,3,),0)</f>
        <v>0</v>
      </c>
      <c r="Z752" s="102">
        <f>IFERROR(VLOOKUP(Y752,[1]Validation!$A$22:$D$24,4,),0)</f>
        <v>0</v>
      </c>
      <c r="AA752" s="102" t="e">
        <f>#REF!+#REF!</f>
        <v>#REF!</v>
      </c>
      <c r="AB752" s="102">
        <f t="shared" si="44"/>
        <v>0</v>
      </c>
      <c r="AI752" s="98">
        <f t="shared" si="45"/>
        <v>0</v>
      </c>
      <c r="AK752" s="98">
        <f t="shared" si="46"/>
        <v>0</v>
      </c>
      <c r="AM752" s="98">
        <f t="shared" si="47"/>
        <v>0</v>
      </c>
      <c r="AO752" s="98" t="e">
        <f>#REF!+#REF!+#REF!+#REF!+#REF!+#REF!+#REF!+AK752+AM752+AI752</f>
        <v>#REF!</v>
      </c>
    </row>
    <row r="753" spans="1:41" x14ac:dyDescent="0.3">
      <c r="A753" s="98" t="e">
        <f>VLOOKUP(E753,[1]Validation!$G$2:$H$39,2)</f>
        <v>#N/A</v>
      </c>
      <c r="B753" s="98">
        <v>309</v>
      </c>
      <c r="C753" s="98">
        <f>COUNTIF(E:E,E753)</f>
        <v>0</v>
      </c>
      <c r="V753" s="102">
        <f>IFERROR(VLOOKUP(U753,[1]Validation!$A$22:$B$24,2,),0)</f>
        <v>0</v>
      </c>
      <c r="X753" s="102">
        <f>IFERROR(VLOOKUP(W753,[1]Validation!$A$21:$C$24,3,),0)</f>
        <v>0</v>
      </c>
      <c r="Z753" s="102">
        <f>IFERROR(VLOOKUP(Y753,[1]Validation!$A$22:$D$24,4,),0)</f>
        <v>0</v>
      </c>
      <c r="AA753" s="102" t="e">
        <f>#REF!+#REF!</f>
        <v>#REF!</v>
      </c>
      <c r="AB753" s="102">
        <f t="shared" si="44"/>
        <v>0</v>
      </c>
      <c r="AI753" s="98">
        <f t="shared" si="45"/>
        <v>0</v>
      </c>
      <c r="AK753" s="98">
        <f t="shared" si="46"/>
        <v>0</v>
      </c>
      <c r="AM753" s="98">
        <f t="shared" si="47"/>
        <v>0</v>
      </c>
      <c r="AO753" s="98" t="e">
        <f>#REF!+#REF!+#REF!+#REF!+#REF!+#REF!+#REF!+AK753+AM753+AI753</f>
        <v>#REF!</v>
      </c>
    </row>
    <row r="754" spans="1:41" x14ac:dyDescent="0.3">
      <c r="A754" s="98" t="e">
        <f>VLOOKUP(E754,[1]Validation!$G$2:$H$39,2)</f>
        <v>#N/A</v>
      </c>
      <c r="B754" s="98">
        <v>309</v>
      </c>
      <c r="C754" s="98">
        <f>COUNTIF(E:E,E754)</f>
        <v>0</v>
      </c>
      <c r="V754" s="102">
        <f>IFERROR(VLOOKUP(U754,[1]Validation!$A$22:$B$24,2,),0)</f>
        <v>0</v>
      </c>
      <c r="X754" s="102">
        <f>IFERROR(VLOOKUP(W754,[1]Validation!$A$21:$C$24,3,),0)</f>
        <v>0</v>
      </c>
      <c r="Z754" s="102">
        <f>IFERROR(VLOOKUP(Y754,[1]Validation!$A$22:$D$24,4,),0)</f>
        <v>0</v>
      </c>
      <c r="AA754" s="102" t="e">
        <f>#REF!+#REF!</f>
        <v>#REF!</v>
      </c>
      <c r="AB754" s="102">
        <f t="shared" si="44"/>
        <v>0</v>
      </c>
      <c r="AI754" s="98">
        <f t="shared" si="45"/>
        <v>0</v>
      </c>
      <c r="AK754" s="98">
        <f t="shared" si="46"/>
        <v>0</v>
      </c>
      <c r="AM754" s="98">
        <f t="shared" si="47"/>
        <v>0</v>
      </c>
      <c r="AO754" s="98" t="e">
        <f>#REF!+#REF!+#REF!+#REF!+#REF!+#REF!+#REF!+AK754+AM754+AI754</f>
        <v>#REF!</v>
      </c>
    </row>
    <row r="755" spans="1:41" x14ac:dyDescent="0.3">
      <c r="A755" s="98" t="e">
        <f>VLOOKUP(E755,[1]Validation!$G$2:$H$39,2)</f>
        <v>#N/A</v>
      </c>
      <c r="B755" s="98">
        <v>309</v>
      </c>
      <c r="C755" s="98">
        <f>COUNTIF(E:E,E755)</f>
        <v>0</v>
      </c>
      <c r="V755" s="102">
        <f>IFERROR(VLOOKUP(U755,[1]Validation!$A$22:$B$24,2,),0)</f>
        <v>0</v>
      </c>
      <c r="X755" s="102">
        <f>IFERROR(VLOOKUP(W755,[1]Validation!$A$21:$C$24,3,),0)</f>
        <v>0</v>
      </c>
      <c r="Z755" s="102">
        <f>IFERROR(VLOOKUP(Y755,[1]Validation!$A$22:$D$24,4,),0)</f>
        <v>0</v>
      </c>
      <c r="AA755" s="102" t="e">
        <f>#REF!+#REF!</f>
        <v>#REF!</v>
      </c>
      <c r="AB755" s="102">
        <f t="shared" si="44"/>
        <v>0</v>
      </c>
      <c r="AI755" s="98">
        <f t="shared" si="45"/>
        <v>0</v>
      </c>
      <c r="AK755" s="98">
        <f t="shared" si="46"/>
        <v>0</v>
      </c>
      <c r="AM755" s="98">
        <f t="shared" si="47"/>
        <v>0</v>
      </c>
      <c r="AO755" s="98" t="e">
        <f>#REF!+#REF!+#REF!+#REF!+#REF!+#REF!+#REF!+AK755+AM755+AI755</f>
        <v>#REF!</v>
      </c>
    </row>
    <row r="756" spans="1:41" x14ac:dyDescent="0.3">
      <c r="A756" s="98" t="e">
        <f>VLOOKUP(E756,[1]Validation!$G$2:$H$39,2)</f>
        <v>#N/A</v>
      </c>
      <c r="B756" s="98">
        <v>309</v>
      </c>
      <c r="C756" s="98">
        <f>COUNTIF(E:E,E756)</f>
        <v>0</v>
      </c>
      <c r="V756" s="102">
        <f>IFERROR(VLOOKUP(U756,[1]Validation!$A$22:$B$24,2,),0)</f>
        <v>0</v>
      </c>
      <c r="X756" s="102">
        <f>IFERROR(VLOOKUP(W756,[1]Validation!$A$21:$C$24,3,),0)</f>
        <v>0</v>
      </c>
      <c r="Z756" s="102">
        <f>IFERROR(VLOOKUP(Y756,[1]Validation!$A$22:$D$24,4,),0)</f>
        <v>0</v>
      </c>
      <c r="AA756" s="102" t="e">
        <f>#REF!+#REF!</f>
        <v>#REF!</v>
      </c>
      <c r="AB756" s="102">
        <f t="shared" si="44"/>
        <v>0</v>
      </c>
      <c r="AI756" s="98">
        <f t="shared" si="45"/>
        <v>0</v>
      </c>
      <c r="AK756" s="98">
        <f t="shared" si="46"/>
        <v>0</v>
      </c>
      <c r="AM756" s="98">
        <f t="shared" si="47"/>
        <v>0</v>
      </c>
      <c r="AO756" s="98" t="e">
        <f>#REF!+#REF!+#REF!+#REF!+#REF!+#REF!+#REF!+AK756+AM756+AI756</f>
        <v>#REF!</v>
      </c>
    </row>
    <row r="757" spans="1:41" x14ac:dyDescent="0.3">
      <c r="A757" s="98" t="e">
        <f>VLOOKUP(E757,[1]Validation!$G$2:$H$39,2)</f>
        <v>#N/A</v>
      </c>
      <c r="B757" s="98">
        <v>309</v>
      </c>
      <c r="C757" s="98">
        <f>COUNTIF(E:E,E757)</f>
        <v>0</v>
      </c>
      <c r="V757" s="102">
        <f>IFERROR(VLOOKUP(U757,[1]Validation!$A$22:$B$24,2,),0)</f>
        <v>0</v>
      </c>
      <c r="X757" s="102">
        <f>IFERROR(VLOOKUP(W757,[1]Validation!$A$21:$C$24,3,),0)</f>
        <v>0</v>
      </c>
      <c r="Z757" s="102">
        <f>IFERROR(VLOOKUP(Y757,[1]Validation!$A$22:$D$24,4,),0)</f>
        <v>0</v>
      </c>
      <c r="AA757" s="102" t="e">
        <f>#REF!+#REF!</f>
        <v>#REF!</v>
      </c>
      <c r="AB757" s="102">
        <f t="shared" si="44"/>
        <v>0</v>
      </c>
      <c r="AI757" s="98">
        <f t="shared" si="45"/>
        <v>0</v>
      </c>
      <c r="AK757" s="98">
        <f t="shared" si="46"/>
        <v>0</v>
      </c>
      <c r="AM757" s="98">
        <f t="shared" si="47"/>
        <v>0</v>
      </c>
      <c r="AO757" s="98" t="e">
        <f>#REF!+#REF!+#REF!+#REF!+#REF!+#REF!+#REF!+AK757+AM757+AI757</f>
        <v>#REF!</v>
      </c>
    </row>
    <row r="758" spans="1:41" x14ac:dyDescent="0.3">
      <c r="A758" s="98" t="e">
        <f>VLOOKUP(E758,[1]Validation!$G$2:$H$39,2)</f>
        <v>#N/A</v>
      </c>
      <c r="B758" s="98">
        <v>309</v>
      </c>
      <c r="C758" s="98">
        <f>COUNTIF(E:E,E758)</f>
        <v>0</v>
      </c>
      <c r="V758" s="102">
        <f>IFERROR(VLOOKUP(U758,[1]Validation!$A$22:$B$24,2,),0)</f>
        <v>0</v>
      </c>
      <c r="X758" s="102">
        <f>IFERROR(VLOOKUP(W758,[1]Validation!$A$21:$C$24,3,),0)</f>
        <v>0</v>
      </c>
      <c r="Z758" s="102">
        <f>IFERROR(VLOOKUP(Y758,[1]Validation!$A$22:$D$24,4,),0)</f>
        <v>0</v>
      </c>
      <c r="AA758" s="102" t="e">
        <f>#REF!+#REF!</f>
        <v>#REF!</v>
      </c>
      <c r="AB758" s="102">
        <f t="shared" si="44"/>
        <v>0</v>
      </c>
      <c r="AI758" s="98">
        <f t="shared" si="45"/>
        <v>0</v>
      </c>
      <c r="AK758" s="98">
        <f t="shared" si="46"/>
        <v>0</v>
      </c>
      <c r="AM758" s="98">
        <f t="shared" si="47"/>
        <v>0</v>
      </c>
      <c r="AO758" s="98" t="e">
        <f>#REF!+#REF!+#REF!+#REF!+#REF!+#REF!+#REF!+AK758+AM758+AI758</f>
        <v>#REF!</v>
      </c>
    </row>
    <row r="759" spans="1:41" x14ac:dyDescent="0.3">
      <c r="A759" s="98" t="e">
        <f>VLOOKUP(E759,[1]Validation!$G$2:$H$39,2)</f>
        <v>#N/A</v>
      </c>
      <c r="B759" s="98">
        <v>309</v>
      </c>
      <c r="C759" s="98">
        <f>COUNTIF(E:E,E759)</f>
        <v>0</v>
      </c>
      <c r="V759" s="102">
        <f>IFERROR(VLOOKUP(U759,[1]Validation!$A$22:$B$24,2,),0)</f>
        <v>0</v>
      </c>
      <c r="X759" s="102">
        <f>IFERROR(VLOOKUP(W759,[1]Validation!$A$21:$C$24,3,),0)</f>
        <v>0</v>
      </c>
      <c r="Z759" s="102">
        <f>IFERROR(VLOOKUP(Y759,[1]Validation!$A$22:$D$24,4,),0)</f>
        <v>0</v>
      </c>
      <c r="AA759" s="102" t="e">
        <f>#REF!+#REF!</f>
        <v>#REF!</v>
      </c>
      <c r="AB759" s="102">
        <f t="shared" si="44"/>
        <v>0</v>
      </c>
      <c r="AI759" s="98">
        <f t="shared" si="45"/>
        <v>0</v>
      </c>
      <c r="AK759" s="98">
        <f t="shared" si="46"/>
        <v>0</v>
      </c>
      <c r="AM759" s="98">
        <f t="shared" si="47"/>
        <v>0</v>
      </c>
      <c r="AO759" s="98" t="e">
        <f>#REF!+#REF!+#REF!+#REF!+#REF!+#REF!+#REF!+AK759+AM759+AI759</f>
        <v>#REF!</v>
      </c>
    </row>
    <row r="760" spans="1:41" x14ac:dyDescent="0.3">
      <c r="A760" s="98" t="e">
        <f>VLOOKUP(E760,[1]Validation!$G$2:$H$39,2)</f>
        <v>#N/A</v>
      </c>
      <c r="B760" s="98">
        <v>309</v>
      </c>
      <c r="C760" s="98">
        <f>COUNTIF(E:E,E760)</f>
        <v>0</v>
      </c>
      <c r="V760" s="102">
        <f>IFERROR(VLOOKUP(U760,[1]Validation!$A$22:$B$24,2,),0)</f>
        <v>0</v>
      </c>
      <c r="X760" s="102">
        <f>IFERROR(VLOOKUP(W760,[1]Validation!$A$21:$C$24,3,),0)</f>
        <v>0</v>
      </c>
      <c r="Z760" s="102">
        <f>IFERROR(VLOOKUP(Y760,[1]Validation!$A$22:$D$24,4,),0)</f>
        <v>0</v>
      </c>
      <c r="AA760" s="102" t="e">
        <f>#REF!+#REF!</f>
        <v>#REF!</v>
      </c>
      <c r="AB760" s="102">
        <f t="shared" si="44"/>
        <v>0</v>
      </c>
      <c r="AI760" s="98">
        <f t="shared" si="45"/>
        <v>0</v>
      </c>
      <c r="AK760" s="98">
        <f t="shared" si="46"/>
        <v>0</v>
      </c>
      <c r="AM760" s="98">
        <f t="shared" si="47"/>
        <v>0</v>
      </c>
      <c r="AO760" s="98" t="e">
        <f>#REF!+#REF!+#REF!+#REF!+#REF!+#REF!+#REF!+AK760+AM760+AI760</f>
        <v>#REF!</v>
      </c>
    </row>
    <row r="761" spans="1:41" x14ac:dyDescent="0.3">
      <c r="A761" s="98" t="e">
        <f>VLOOKUP(E761,[1]Validation!$G$2:$H$39,2)</f>
        <v>#N/A</v>
      </c>
      <c r="B761" s="98">
        <v>309</v>
      </c>
      <c r="C761" s="98">
        <f>COUNTIF(E:E,E761)</f>
        <v>0</v>
      </c>
      <c r="V761" s="102">
        <f>IFERROR(VLOOKUP(U761,[1]Validation!$A$22:$B$24,2,),0)</f>
        <v>0</v>
      </c>
      <c r="X761" s="102">
        <f>IFERROR(VLOOKUP(W761,[1]Validation!$A$21:$C$24,3,),0)</f>
        <v>0</v>
      </c>
      <c r="Z761" s="102">
        <f>IFERROR(VLOOKUP(Y761,[1]Validation!$A$22:$D$24,4,),0)</f>
        <v>0</v>
      </c>
      <c r="AA761" s="102" t="e">
        <f>#REF!+#REF!</f>
        <v>#REF!</v>
      </c>
      <c r="AB761" s="102">
        <f t="shared" si="44"/>
        <v>0</v>
      </c>
      <c r="AI761" s="98">
        <f t="shared" si="45"/>
        <v>0</v>
      </c>
      <c r="AK761" s="98">
        <f t="shared" si="46"/>
        <v>0</v>
      </c>
      <c r="AM761" s="98">
        <f t="shared" si="47"/>
        <v>0</v>
      </c>
      <c r="AO761" s="98" t="e">
        <f>#REF!+#REF!+#REF!+#REF!+#REF!+#REF!+#REF!+AK761+AM761+AI761</f>
        <v>#REF!</v>
      </c>
    </row>
    <row r="762" spans="1:41" x14ac:dyDescent="0.3">
      <c r="A762" s="98" t="e">
        <f>VLOOKUP(E762,[1]Validation!$G$2:$H$39,2)</f>
        <v>#N/A</v>
      </c>
      <c r="B762" s="98">
        <v>309</v>
      </c>
      <c r="C762" s="98">
        <f>COUNTIF(E:E,E762)</f>
        <v>0</v>
      </c>
      <c r="V762" s="102">
        <f>IFERROR(VLOOKUP(U762,[1]Validation!$A$22:$B$24,2,),0)</f>
        <v>0</v>
      </c>
      <c r="X762" s="102">
        <f>IFERROR(VLOOKUP(W762,[1]Validation!$A$21:$C$24,3,),0)</f>
        <v>0</v>
      </c>
      <c r="Z762" s="102">
        <f>IFERROR(VLOOKUP(Y762,[1]Validation!$A$22:$D$24,4,),0)</f>
        <v>0</v>
      </c>
      <c r="AA762" s="102" t="e">
        <f>#REF!+#REF!</f>
        <v>#REF!</v>
      </c>
      <c r="AB762" s="102">
        <f t="shared" si="44"/>
        <v>0</v>
      </c>
      <c r="AI762" s="98">
        <f t="shared" si="45"/>
        <v>0</v>
      </c>
      <c r="AK762" s="98">
        <f t="shared" si="46"/>
        <v>0</v>
      </c>
      <c r="AM762" s="98">
        <f t="shared" si="47"/>
        <v>0</v>
      </c>
      <c r="AO762" s="98" t="e">
        <f>#REF!+#REF!+#REF!+#REF!+#REF!+#REF!+#REF!+AK762+AM762+AI762</f>
        <v>#REF!</v>
      </c>
    </row>
    <row r="763" spans="1:41" x14ac:dyDescent="0.3">
      <c r="A763" s="98" t="e">
        <f>VLOOKUP(E763,[1]Validation!$G$2:$H$39,2)</f>
        <v>#N/A</v>
      </c>
      <c r="B763" s="98">
        <v>309</v>
      </c>
      <c r="C763" s="98">
        <f>COUNTIF(E:E,E763)</f>
        <v>0</v>
      </c>
      <c r="V763" s="102">
        <f>IFERROR(VLOOKUP(U763,[1]Validation!$A$22:$B$24,2,),0)</f>
        <v>0</v>
      </c>
      <c r="X763" s="102">
        <f>IFERROR(VLOOKUP(W763,[1]Validation!$A$21:$C$24,3,),0)</f>
        <v>0</v>
      </c>
      <c r="Z763" s="102">
        <f>IFERROR(VLOOKUP(Y763,[1]Validation!$A$22:$D$24,4,),0)</f>
        <v>0</v>
      </c>
      <c r="AA763" s="102" t="e">
        <f>#REF!+#REF!</f>
        <v>#REF!</v>
      </c>
      <c r="AB763" s="102">
        <f t="shared" si="44"/>
        <v>0</v>
      </c>
      <c r="AI763" s="98">
        <f t="shared" si="45"/>
        <v>0</v>
      </c>
      <c r="AK763" s="98">
        <f t="shared" si="46"/>
        <v>0</v>
      </c>
      <c r="AM763" s="98">
        <f t="shared" si="47"/>
        <v>0</v>
      </c>
      <c r="AO763" s="98" t="e">
        <f>#REF!+#REF!+#REF!+#REF!+#REF!+#REF!+#REF!+AK763+AM763+AI763</f>
        <v>#REF!</v>
      </c>
    </row>
    <row r="764" spans="1:41" x14ac:dyDescent="0.3">
      <c r="A764" s="98" t="e">
        <f>VLOOKUP(E764,[1]Validation!$G$2:$H$39,2)</f>
        <v>#N/A</v>
      </c>
      <c r="B764" s="98">
        <v>309</v>
      </c>
      <c r="C764" s="98">
        <f>COUNTIF(E:E,E764)</f>
        <v>0</v>
      </c>
      <c r="V764" s="102">
        <f>IFERROR(VLOOKUP(U764,[1]Validation!$A$22:$B$24,2,),0)</f>
        <v>0</v>
      </c>
      <c r="X764" s="102">
        <f>IFERROR(VLOOKUP(W764,[1]Validation!$A$21:$C$24,3,),0)</f>
        <v>0</v>
      </c>
      <c r="Z764" s="102">
        <f>IFERROR(VLOOKUP(Y764,[1]Validation!$A$22:$D$24,4,),0)</f>
        <v>0</v>
      </c>
      <c r="AA764" s="102" t="e">
        <f>#REF!+#REF!</f>
        <v>#REF!</v>
      </c>
      <c r="AB764" s="102">
        <f t="shared" si="44"/>
        <v>0</v>
      </c>
      <c r="AI764" s="98">
        <f t="shared" si="45"/>
        <v>0</v>
      </c>
      <c r="AK764" s="98">
        <f t="shared" si="46"/>
        <v>0</v>
      </c>
      <c r="AM764" s="98">
        <f t="shared" si="47"/>
        <v>0</v>
      </c>
      <c r="AO764" s="98" t="e">
        <f>#REF!+#REF!+#REF!+#REF!+#REF!+#REF!+#REF!+AK764+AM764+AI764</f>
        <v>#REF!</v>
      </c>
    </row>
    <row r="765" spans="1:41" x14ac:dyDescent="0.3">
      <c r="A765" s="98" t="e">
        <f>VLOOKUP(E765,[1]Validation!$G$2:$H$39,2)</f>
        <v>#N/A</v>
      </c>
      <c r="B765" s="98">
        <v>309</v>
      </c>
      <c r="C765" s="98">
        <f>COUNTIF(E:E,E765)</f>
        <v>0</v>
      </c>
      <c r="V765" s="102">
        <f>IFERROR(VLOOKUP(U765,[1]Validation!$A$22:$B$24,2,),0)</f>
        <v>0</v>
      </c>
      <c r="X765" s="102">
        <f>IFERROR(VLOOKUP(W765,[1]Validation!$A$21:$C$24,3,),0)</f>
        <v>0</v>
      </c>
      <c r="Z765" s="102">
        <f>IFERROR(VLOOKUP(Y765,[1]Validation!$A$22:$D$24,4,),0)</f>
        <v>0</v>
      </c>
      <c r="AA765" s="102" t="e">
        <f>#REF!+#REF!</f>
        <v>#REF!</v>
      </c>
      <c r="AB765" s="102">
        <f t="shared" si="44"/>
        <v>0</v>
      </c>
      <c r="AI765" s="98">
        <f t="shared" si="45"/>
        <v>0</v>
      </c>
      <c r="AK765" s="98">
        <f t="shared" si="46"/>
        <v>0</v>
      </c>
      <c r="AM765" s="98">
        <f t="shared" si="47"/>
        <v>0</v>
      </c>
      <c r="AO765" s="98" t="e">
        <f>#REF!+#REF!+#REF!+#REF!+#REF!+#REF!+#REF!+AK765+AM765+AI765</f>
        <v>#REF!</v>
      </c>
    </row>
    <row r="766" spans="1:41" x14ac:dyDescent="0.3">
      <c r="A766" s="98" t="e">
        <f>VLOOKUP(E766,[1]Validation!$G$2:$H$39,2)</f>
        <v>#N/A</v>
      </c>
      <c r="B766" s="98">
        <v>309</v>
      </c>
      <c r="C766" s="98">
        <f>COUNTIF(E:E,E766)</f>
        <v>0</v>
      </c>
      <c r="V766" s="102">
        <f>IFERROR(VLOOKUP(U766,[1]Validation!$A$22:$B$24,2,),0)</f>
        <v>0</v>
      </c>
      <c r="X766" s="102">
        <f>IFERROR(VLOOKUP(W766,[1]Validation!$A$21:$C$24,3,),0)</f>
        <v>0</v>
      </c>
      <c r="Z766" s="102">
        <f>IFERROR(VLOOKUP(Y766,[1]Validation!$A$22:$D$24,4,),0)</f>
        <v>0</v>
      </c>
      <c r="AA766" s="102" t="e">
        <f>#REF!+#REF!</f>
        <v>#REF!</v>
      </c>
      <c r="AB766" s="102">
        <f t="shared" si="44"/>
        <v>0</v>
      </c>
      <c r="AI766" s="98">
        <f t="shared" si="45"/>
        <v>0</v>
      </c>
      <c r="AK766" s="98">
        <f t="shared" si="46"/>
        <v>0</v>
      </c>
      <c r="AM766" s="98">
        <f t="shared" si="47"/>
        <v>0</v>
      </c>
      <c r="AO766" s="98" t="e">
        <f>#REF!+#REF!+#REF!+#REF!+#REF!+#REF!+#REF!+AK766+AM766+AI766</f>
        <v>#REF!</v>
      </c>
    </row>
    <row r="767" spans="1:41" x14ac:dyDescent="0.3">
      <c r="A767" s="98" t="e">
        <f>VLOOKUP(E767,[1]Validation!$G$2:$H$39,2)</f>
        <v>#N/A</v>
      </c>
      <c r="B767" s="98">
        <v>309</v>
      </c>
      <c r="C767" s="98">
        <f>COUNTIF(E:E,E767)</f>
        <v>0</v>
      </c>
      <c r="V767" s="102">
        <f>IFERROR(VLOOKUP(U767,[1]Validation!$A$22:$B$24,2,),0)</f>
        <v>0</v>
      </c>
      <c r="X767" s="102">
        <f>IFERROR(VLOOKUP(W767,[1]Validation!$A$21:$C$24,3,),0)</f>
        <v>0</v>
      </c>
      <c r="Z767" s="102">
        <f>IFERROR(VLOOKUP(Y767,[1]Validation!$A$22:$D$24,4,),0)</f>
        <v>0</v>
      </c>
      <c r="AA767" s="102" t="e">
        <f>#REF!+#REF!</f>
        <v>#REF!</v>
      </c>
      <c r="AB767" s="102">
        <f t="shared" si="44"/>
        <v>0</v>
      </c>
      <c r="AI767" s="98">
        <f t="shared" si="45"/>
        <v>0</v>
      </c>
      <c r="AK767" s="98">
        <f t="shared" si="46"/>
        <v>0</v>
      </c>
      <c r="AM767" s="98">
        <f t="shared" si="47"/>
        <v>0</v>
      </c>
      <c r="AO767" s="98" t="e">
        <f>#REF!+#REF!+#REF!+#REF!+#REF!+#REF!+#REF!+AK767+AM767+AI767</f>
        <v>#REF!</v>
      </c>
    </row>
    <row r="768" spans="1:41" x14ac:dyDescent="0.3">
      <c r="A768" s="98" t="e">
        <f>VLOOKUP(E768,[1]Validation!$G$2:$H$39,2)</f>
        <v>#N/A</v>
      </c>
      <c r="B768" s="98">
        <v>309</v>
      </c>
      <c r="C768" s="98">
        <f>COUNTIF(E:E,E768)</f>
        <v>0</v>
      </c>
      <c r="V768" s="102">
        <f>IFERROR(VLOOKUP(U768,[1]Validation!$A$22:$B$24,2,),0)</f>
        <v>0</v>
      </c>
      <c r="X768" s="102">
        <f>IFERROR(VLOOKUP(W768,[1]Validation!$A$21:$C$24,3,),0)</f>
        <v>0</v>
      </c>
      <c r="Z768" s="102">
        <f>IFERROR(VLOOKUP(Y768,[1]Validation!$A$22:$D$24,4,),0)</f>
        <v>0</v>
      </c>
      <c r="AA768" s="102" t="e">
        <f>#REF!+#REF!</f>
        <v>#REF!</v>
      </c>
      <c r="AB768" s="102">
        <f t="shared" ref="AB768:AB831" si="48">IFERROR(V768+X768+Z768+AA768,0)</f>
        <v>0</v>
      </c>
      <c r="AI768" s="98">
        <f t="shared" ref="AI768:AI831" si="49">COUNTA(AF768:AH768)</f>
        <v>0</v>
      </c>
      <c r="AK768" s="98">
        <f t="shared" ref="AK768:AK831" si="50">COUNTA(AJ768)</f>
        <v>0</v>
      </c>
      <c r="AM768" s="98">
        <f t="shared" ref="AM768:AM831" si="51">COUNTA(AL768)</f>
        <v>0</v>
      </c>
      <c r="AO768" s="98" t="e">
        <f>#REF!+#REF!+#REF!+#REF!+#REF!+#REF!+#REF!+AK768+AM768+AI768</f>
        <v>#REF!</v>
      </c>
    </row>
    <row r="769" spans="1:41" x14ac:dyDescent="0.3">
      <c r="A769" s="98" t="e">
        <f>VLOOKUP(E769,[1]Validation!$G$2:$H$39,2)</f>
        <v>#N/A</v>
      </c>
      <c r="B769" s="98">
        <v>309</v>
      </c>
      <c r="C769" s="98">
        <f>COUNTIF(E:E,E769)</f>
        <v>0</v>
      </c>
      <c r="V769" s="102">
        <f>IFERROR(VLOOKUP(U769,[1]Validation!$A$22:$B$24,2,),0)</f>
        <v>0</v>
      </c>
      <c r="X769" s="102">
        <f>IFERROR(VLOOKUP(W769,[1]Validation!$A$21:$C$24,3,),0)</f>
        <v>0</v>
      </c>
      <c r="Z769" s="102">
        <f>IFERROR(VLOOKUP(Y769,[1]Validation!$A$22:$D$24,4,),0)</f>
        <v>0</v>
      </c>
      <c r="AA769" s="102" t="e">
        <f>#REF!+#REF!</f>
        <v>#REF!</v>
      </c>
      <c r="AB769" s="102">
        <f t="shared" si="48"/>
        <v>0</v>
      </c>
      <c r="AI769" s="98">
        <f t="shared" si="49"/>
        <v>0</v>
      </c>
      <c r="AK769" s="98">
        <f t="shared" si="50"/>
        <v>0</v>
      </c>
      <c r="AM769" s="98">
        <f t="shared" si="51"/>
        <v>0</v>
      </c>
      <c r="AO769" s="98" t="e">
        <f>#REF!+#REF!+#REF!+#REF!+#REF!+#REF!+#REF!+AK769+AM769+AI769</f>
        <v>#REF!</v>
      </c>
    </row>
    <row r="770" spans="1:41" x14ac:dyDescent="0.3">
      <c r="A770" s="98" t="e">
        <f>VLOOKUP(E770,[1]Validation!$G$2:$H$39,2)</f>
        <v>#N/A</v>
      </c>
      <c r="B770" s="98">
        <v>309</v>
      </c>
      <c r="C770" s="98">
        <f>COUNTIF(E:E,E770)</f>
        <v>0</v>
      </c>
      <c r="V770" s="102">
        <f>IFERROR(VLOOKUP(U770,[1]Validation!$A$22:$B$24,2,),0)</f>
        <v>0</v>
      </c>
      <c r="X770" s="102">
        <f>IFERROR(VLOOKUP(W770,[1]Validation!$A$21:$C$24,3,),0)</f>
        <v>0</v>
      </c>
      <c r="Z770" s="102">
        <f>IFERROR(VLOOKUP(Y770,[1]Validation!$A$22:$D$24,4,),0)</f>
        <v>0</v>
      </c>
      <c r="AA770" s="102" t="e">
        <f>#REF!+#REF!</f>
        <v>#REF!</v>
      </c>
      <c r="AB770" s="102">
        <f t="shared" si="48"/>
        <v>0</v>
      </c>
      <c r="AI770" s="98">
        <f t="shared" si="49"/>
        <v>0</v>
      </c>
      <c r="AK770" s="98">
        <f t="shared" si="50"/>
        <v>0</v>
      </c>
      <c r="AM770" s="98">
        <f t="shared" si="51"/>
        <v>0</v>
      </c>
      <c r="AO770" s="98" t="e">
        <f>#REF!+#REF!+#REF!+#REF!+#REF!+#REF!+#REF!+AK770+AM770+AI770</f>
        <v>#REF!</v>
      </c>
    </row>
    <row r="771" spans="1:41" x14ac:dyDescent="0.3">
      <c r="A771" s="98" t="e">
        <f>VLOOKUP(E771,[1]Validation!$G$2:$H$39,2)</f>
        <v>#N/A</v>
      </c>
      <c r="B771" s="98">
        <v>309</v>
      </c>
      <c r="C771" s="98">
        <f>COUNTIF(E:E,E771)</f>
        <v>0</v>
      </c>
      <c r="V771" s="102">
        <f>IFERROR(VLOOKUP(U771,[1]Validation!$A$22:$B$24,2,),0)</f>
        <v>0</v>
      </c>
      <c r="X771" s="102">
        <f>IFERROR(VLOOKUP(W771,[1]Validation!$A$21:$C$24,3,),0)</f>
        <v>0</v>
      </c>
      <c r="Z771" s="102">
        <f>IFERROR(VLOOKUP(Y771,[1]Validation!$A$22:$D$24,4,),0)</f>
        <v>0</v>
      </c>
      <c r="AA771" s="102" t="e">
        <f>#REF!+#REF!</f>
        <v>#REF!</v>
      </c>
      <c r="AB771" s="102">
        <f t="shared" si="48"/>
        <v>0</v>
      </c>
      <c r="AI771" s="98">
        <f t="shared" si="49"/>
        <v>0</v>
      </c>
      <c r="AK771" s="98">
        <f t="shared" si="50"/>
        <v>0</v>
      </c>
      <c r="AM771" s="98">
        <f t="shared" si="51"/>
        <v>0</v>
      </c>
      <c r="AO771" s="98" t="e">
        <f>#REF!+#REF!+#REF!+#REF!+#REF!+#REF!+#REF!+AK771+AM771+AI771</f>
        <v>#REF!</v>
      </c>
    </row>
    <row r="772" spans="1:41" x14ac:dyDescent="0.3">
      <c r="A772" s="98" t="e">
        <f>VLOOKUP(E772,[1]Validation!$G$2:$H$39,2)</f>
        <v>#N/A</v>
      </c>
      <c r="B772" s="98">
        <v>309</v>
      </c>
      <c r="C772" s="98">
        <f>COUNTIF(E:E,E772)</f>
        <v>0</v>
      </c>
      <c r="V772" s="102">
        <f>IFERROR(VLOOKUP(U772,[1]Validation!$A$22:$B$24,2,),0)</f>
        <v>0</v>
      </c>
      <c r="X772" s="102">
        <f>IFERROR(VLOOKUP(W772,[1]Validation!$A$21:$C$24,3,),0)</f>
        <v>0</v>
      </c>
      <c r="Z772" s="102">
        <f>IFERROR(VLOOKUP(Y772,[1]Validation!$A$22:$D$24,4,),0)</f>
        <v>0</v>
      </c>
      <c r="AA772" s="102" t="e">
        <f>#REF!+#REF!</f>
        <v>#REF!</v>
      </c>
      <c r="AB772" s="102">
        <f t="shared" si="48"/>
        <v>0</v>
      </c>
      <c r="AI772" s="98">
        <f t="shared" si="49"/>
        <v>0</v>
      </c>
      <c r="AK772" s="98">
        <f t="shared" si="50"/>
        <v>0</v>
      </c>
      <c r="AM772" s="98">
        <f t="shared" si="51"/>
        <v>0</v>
      </c>
      <c r="AO772" s="98" t="e">
        <f>#REF!+#REF!+#REF!+#REF!+#REF!+#REF!+#REF!+AK772+AM772+AI772</f>
        <v>#REF!</v>
      </c>
    </row>
    <row r="773" spans="1:41" x14ac:dyDescent="0.3">
      <c r="A773" s="98" t="e">
        <f>VLOOKUP(E773,[1]Validation!$G$2:$H$39,2)</f>
        <v>#N/A</v>
      </c>
      <c r="B773" s="98">
        <v>309</v>
      </c>
      <c r="C773" s="98">
        <f>COUNTIF(E:E,E773)</f>
        <v>0</v>
      </c>
      <c r="V773" s="102">
        <f>IFERROR(VLOOKUP(U773,[1]Validation!$A$22:$B$24,2,),0)</f>
        <v>0</v>
      </c>
      <c r="X773" s="102">
        <f>IFERROR(VLOOKUP(W773,[1]Validation!$A$21:$C$24,3,),0)</f>
        <v>0</v>
      </c>
      <c r="Z773" s="102">
        <f>IFERROR(VLOOKUP(Y773,[1]Validation!$A$22:$D$24,4,),0)</f>
        <v>0</v>
      </c>
      <c r="AA773" s="102" t="e">
        <f>#REF!+#REF!</f>
        <v>#REF!</v>
      </c>
      <c r="AB773" s="102">
        <f t="shared" si="48"/>
        <v>0</v>
      </c>
      <c r="AI773" s="98">
        <f t="shared" si="49"/>
        <v>0</v>
      </c>
      <c r="AK773" s="98">
        <f t="shared" si="50"/>
        <v>0</v>
      </c>
      <c r="AM773" s="98">
        <f t="shared" si="51"/>
        <v>0</v>
      </c>
      <c r="AO773" s="98" t="e">
        <f>#REF!+#REF!+#REF!+#REF!+#REF!+#REF!+#REF!+AK773+AM773+AI773</f>
        <v>#REF!</v>
      </c>
    </row>
    <row r="774" spans="1:41" x14ac:dyDescent="0.3">
      <c r="A774" s="98" t="e">
        <f>VLOOKUP(E774,[1]Validation!$G$2:$H$39,2)</f>
        <v>#N/A</v>
      </c>
      <c r="B774" s="98">
        <v>309</v>
      </c>
      <c r="C774" s="98">
        <f>COUNTIF(E:E,E774)</f>
        <v>0</v>
      </c>
      <c r="V774" s="102">
        <f>IFERROR(VLOOKUP(U774,[1]Validation!$A$22:$B$24,2,),0)</f>
        <v>0</v>
      </c>
      <c r="X774" s="102">
        <f>IFERROR(VLOOKUP(W774,[1]Validation!$A$21:$C$24,3,),0)</f>
        <v>0</v>
      </c>
      <c r="Z774" s="102">
        <f>IFERROR(VLOOKUP(Y774,[1]Validation!$A$22:$D$24,4,),0)</f>
        <v>0</v>
      </c>
      <c r="AA774" s="102" t="e">
        <f>#REF!+#REF!</f>
        <v>#REF!</v>
      </c>
      <c r="AB774" s="102">
        <f t="shared" si="48"/>
        <v>0</v>
      </c>
      <c r="AI774" s="98">
        <f t="shared" si="49"/>
        <v>0</v>
      </c>
      <c r="AK774" s="98">
        <f t="shared" si="50"/>
        <v>0</v>
      </c>
      <c r="AM774" s="98">
        <f t="shared" si="51"/>
        <v>0</v>
      </c>
      <c r="AO774" s="98" t="e">
        <f>#REF!+#REF!+#REF!+#REF!+#REF!+#REF!+#REF!+AK774+AM774+AI774</f>
        <v>#REF!</v>
      </c>
    </row>
    <row r="775" spans="1:41" x14ac:dyDescent="0.3">
      <c r="A775" s="98" t="e">
        <f>VLOOKUP(E775,[1]Validation!$G$2:$H$39,2)</f>
        <v>#N/A</v>
      </c>
      <c r="B775" s="98">
        <v>309</v>
      </c>
      <c r="C775" s="98">
        <f>COUNTIF(E:E,E775)</f>
        <v>0</v>
      </c>
      <c r="V775" s="102">
        <f>IFERROR(VLOOKUP(U775,[1]Validation!$A$22:$B$24,2,),0)</f>
        <v>0</v>
      </c>
      <c r="X775" s="102">
        <f>IFERROR(VLOOKUP(W775,[1]Validation!$A$21:$C$24,3,),0)</f>
        <v>0</v>
      </c>
      <c r="Z775" s="102">
        <f>IFERROR(VLOOKUP(Y775,[1]Validation!$A$22:$D$24,4,),0)</f>
        <v>0</v>
      </c>
      <c r="AA775" s="102" t="e">
        <f>#REF!+#REF!</f>
        <v>#REF!</v>
      </c>
      <c r="AB775" s="102">
        <f t="shared" si="48"/>
        <v>0</v>
      </c>
      <c r="AI775" s="98">
        <f t="shared" si="49"/>
        <v>0</v>
      </c>
      <c r="AK775" s="98">
        <f t="shared" si="50"/>
        <v>0</v>
      </c>
      <c r="AM775" s="98">
        <f t="shared" si="51"/>
        <v>0</v>
      </c>
      <c r="AO775" s="98" t="e">
        <f>#REF!+#REF!+#REF!+#REF!+#REF!+#REF!+#REF!+AK775+AM775+AI775</f>
        <v>#REF!</v>
      </c>
    </row>
    <row r="776" spans="1:41" x14ac:dyDescent="0.3">
      <c r="A776" s="98" t="e">
        <f>VLOOKUP(E776,[1]Validation!$G$2:$H$39,2)</f>
        <v>#N/A</v>
      </c>
      <c r="B776" s="98">
        <v>309</v>
      </c>
      <c r="C776" s="98">
        <f>COUNTIF(E:E,E776)</f>
        <v>0</v>
      </c>
      <c r="V776" s="102">
        <f>IFERROR(VLOOKUP(U776,[1]Validation!$A$22:$B$24,2,),0)</f>
        <v>0</v>
      </c>
      <c r="X776" s="102">
        <f>IFERROR(VLOOKUP(W776,[1]Validation!$A$21:$C$24,3,),0)</f>
        <v>0</v>
      </c>
      <c r="Z776" s="102">
        <f>IFERROR(VLOOKUP(Y776,[1]Validation!$A$22:$D$24,4,),0)</f>
        <v>0</v>
      </c>
      <c r="AA776" s="102" t="e">
        <f>#REF!+#REF!</f>
        <v>#REF!</v>
      </c>
      <c r="AB776" s="102">
        <f t="shared" si="48"/>
        <v>0</v>
      </c>
      <c r="AI776" s="98">
        <f t="shared" si="49"/>
        <v>0</v>
      </c>
      <c r="AK776" s="98">
        <f t="shared" si="50"/>
        <v>0</v>
      </c>
      <c r="AM776" s="98">
        <f t="shared" si="51"/>
        <v>0</v>
      </c>
      <c r="AO776" s="98" t="e">
        <f>#REF!+#REF!+#REF!+#REF!+#REF!+#REF!+#REF!+AK776+AM776+AI776</f>
        <v>#REF!</v>
      </c>
    </row>
    <row r="777" spans="1:41" x14ac:dyDescent="0.3">
      <c r="A777" s="98" t="e">
        <f>VLOOKUP(E777,[1]Validation!$G$2:$H$39,2)</f>
        <v>#N/A</v>
      </c>
      <c r="B777" s="98">
        <v>309</v>
      </c>
      <c r="C777" s="98">
        <f>COUNTIF(E:E,E777)</f>
        <v>0</v>
      </c>
      <c r="V777" s="102">
        <f>IFERROR(VLOOKUP(U777,[1]Validation!$A$22:$B$24,2,),0)</f>
        <v>0</v>
      </c>
      <c r="X777" s="102">
        <f>IFERROR(VLOOKUP(W777,[1]Validation!$A$21:$C$24,3,),0)</f>
        <v>0</v>
      </c>
      <c r="Z777" s="102">
        <f>IFERROR(VLOOKUP(Y777,[1]Validation!$A$22:$D$24,4,),0)</f>
        <v>0</v>
      </c>
      <c r="AA777" s="102" t="e">
        <f>#REF!+#REF!</f>
        <v>#REF!</v>
      </c>
      <c r="AB777" s="102">
        <f t="shared" si="48"/>
        <v>0</v>
      </c>
      <c r="AI777" s="98">
        <f t="shared" si="49"/>
        <v>0</v>
      </c>
      <c r="AK777" s="98">
        <f t="shared" si="50"/>
        <v>0</v>
      </c>
      <c r="AM777" s="98">
        <f t="shared" si="51"/>
        <v>0</v>
      </c>
      <c r="AO777" s="98" t="e">
        <f>#REF!+#REF!+#REF!+#REF!+#REF!+#REF!+#REF!+AK777+AM777+AI777</f>
        <v>#REF!</v>
      </c>
    </row>
    <row r="778" spans="1:41" x14ac:dyDescent="0.3">
      <c r="A778" s="98" t="e">
        <f>VLOOKUP(E778,[1]Validation!$G$2:$H$39,2)</f>
        <v>#N/A</v>
      </c>
      <c r="B778" s="98">
        <v>309</v>
      </c>
      <c r="C778" s="98">
        <f>COUNTIF(E:E,E778)</f>
        <v>0</v>
      </c>
      <c r="V778" s="102">
        <f>IFERROR(VLOOKUP(U778,[1]Validation!$A$22:$B$24,2,),0)</f>
        <v>0</v>
      </c>
      <c r="X778" s="102">
        <f>IFERROR(VLOOKUP(W778,[1]Validation!$A$21:$C$24,3,),0)</f>
        <v>0</v>
      </c>
      <c r="Z778" s="102">
        <f>IFERROR(VLOOKUP(Y778,[1]Validation!$A$22:$D$24,4,),0)</f>
        <v>0</v>
      </c>
      <c r="AA778" s="102" t="e">
        <f>#REF!+#REF!</f>
        <v>#REF!</v>
      </c>
      <c r="AB778" s="102">
        <f t="shared" si="48"/>
        <v>0</v>
      </c>
      <c r="AI778" s="98">
        <f t="shared" si="49"/>
        <v>0</v>
      </c>
      <c r="AK778" s="98">
        <f t="shared" si="50"/>
        <v>0</v>
      </c>
      <c r="AM778" s="98">
        <f t="shared" si="51"/>
        <v>0</v>
      </c>
      <c r="AO778" s="98" t="e">
        <f>#REF!+#REF!+#REF!+#REF!+#REF!+#REF!+#REF!+AK778+AM778+AI778</f>
        <v>#REF!</v>
      </c>
    </row>
    <row r="779" spans="1:41" x14ac:dyDescent="0.3">
      <c r="A779" s="98" t="e">
        <f>VLOOKUP(E779,[1]Validation!$G$2:$H$39,2)</f>
        <v>#N/A</v>
      </c>
      <c r="B779" s="98">
        <v>309</v>
      </c>
      <c r="C779" s="98">
        <f>COUNTIF(E:E,E779)</f>
        <v>0</v>
      </c>
      <c r="V779" s="102">
        <f>IFERROR(VLOOKUP(U779,[1]Validation!$A$22:$B$24,2,),0)</f>
        <v>0</v>
      </c>
      <c r="X779" s="102">
        <f>IFERROR(VLOOKUP(W779,[1]Validation!$A$21:$C$24,3,),0)</f>
        <v>0</v>
      </c>
      <c r="Z779" s="102">
        <f>IFERROR(VLOOKUP(Y779,[1]Validation!$A$22:$D$24,4,),0)</f>
        <v>0</v>
      </c>
      <c r="AA779" s="102" t="e">
        <f>#REF!+#REF!</f>
        <v>#REF!</v>
      </c>
      <c r="AB779" s="102">
        <f t="shared" si="48"/>
        <v>0</v>
      </c>
      <c r="AI779" s="98">
        <f t="shared" si="49"/>
        <v>0</v>
      </c>
      <c r="AK779" s="98">
        <f t="shared" si="50"/>
        <v>0</v>
      </c>
      <c r="AM779" s="98">
        <f t="shared" si="51"/>
        <v>0</v>
      </c>
      <c r="AO779" s="98" t="e">
        <f>#REF!+#REF!+#REF!+#REF!+#REF!+#REF!+#REF!+AK779+AM779+AI779</f>
        <v>#REF!</v>
      </c>
    </row>
    <row r="780" spans="1:41" x14ac:dyDescent="0.3">
      <c r="A780" s="98" t="e">
        <f>VLOOKUP(E780,[1]Validation!$G$2:$H$39,2)</f>
        <v>#N/A</v>
      </c>
      <c r="B780" s="98">
        <v>309</v>
      </c>
      <c r="C780" s="98">
        <f>COUNTIF(E:E,E780)</f>
        <v>0</v>
      </c>
      <c r="V780" s="102">
        <f>IFERROR(VLOOKUP(U780,[1]Validation!$A$22:$B$24,2,),0)</f>
        <v>0</v>
      </c>
      <c r="X780" s="102">
        <f>IFERROR(VLOOKUP(W780,[1]Validation!$A$21:$C$24,3,),0)</f>
        <v>0</v>
      </c>
      <c r="Z780" s="102">
        <f>IFERROR(VLOOKUP(Y780,[1]Validation!$A$22:$D$24,4,),0)</f>
        <v>0</v>
      </c>
      <c r="AA780" s="102" t="e">
        <f>#REF!+#REF!</f>
        <v>#REF!</v>
      </c>
      <c r="AB780" s="102">
        <f t="shared" si="48"/>
        <v>0</v>
      </c>
      <c r="AI780" s="98">
        <f t="shared" si="49"/>
        <v>0</v>
      </c>
      <c r="AK780" s="98">
        <f t="shared" si="50"/>
        <v>0</v>
      </c>
      <c r="AM780" s="98">
        <f t="shared" si="51"/>
        <v>0</v>
      </c>
      <c r="AO780" s="98" t="e">
        <f>#REF!+#REF!+#REF!+#REF!+#REF!+#REF!+#REF!+AK780+AM780+AI780</f>
        <v>#REF!</v>
      </c>
    </row>
    <row r="781" spans="1:41" x14ac:dyDescent="0.3">
      <c r="A781" s="98" t="e">
        <f>VLOOKUP(E781,[1]Validation!$G$2:$H$39,2)</f>
        <v>#N/A</v>
      </c>
      <c r="B781" s="98">
        <v>309</v>
      </c>
      <c r="C781" s="98">
        <f>COUNTIF(E:E,E781)</f>
        <v>0</v>
      </c>
      <c r="V781" s="102">
        <f>IFERROR(VLOOKUP(U781,[1]Validation!$A$22:$B$24,2,),0)</f>
        <v>0</v>
      </c>
      <c r="X781" s="102">
        <f>IFERROR(VLOOKUP(W781,[1]Validation!$A$21:$C$24,3,),0)</f>
        <v>0</v>
      </c>
      <c r="Z781" s="102">
        <f>IFERROR(VLOOKUP(Y781,[1]Validation!$A$22:$D$24,4,),0)</f>
        <v>0</v>
      </c>
      <c r="AA781" s="102" t="e">
        <f>#REF!+#REF!</f>
        <v>#REF!</v>
      </c>
      <c r="AB781" s="102">
        <f t="shared" si="48"/>
        <v>0</v>
      </c>
      <c r="AI781" s="98">
        <f t="shared" si="49"/>
        <v>0</v>
      </c>
      <c r="AK781" s="98">
        <f t="shared" si="50"/>
        <v>0</v>
      </c>
      <c r="AM781" s="98">
        <f t="shared" si="51"/>
        <v>0</v>
      </c>
      <c r="AO781" s="98" t="e">
        <f>#REF!+#REF!+#REF!+#REF!+#REF!+#REF!+#REF!+AK781+AM781+AI781</f>
        <v>#REF!</v>
      </c>
    </row>
    <row r="782" spans="1:41" x14ac:dyDescent="0.3">
      <c r="A782" s="98" t="e">
        <f>VLOOKUP(E782,[1]Validation!$G$2:$H$39,2)</f>
        <v>#N/A</v>
      </c>
      <c r="B782" s="98">
        <v>309</v>
      </c>
      <c r="C782" s="98">
        <f>COUNTIF(E:E,E782)</f>
        <v>0</v>
      </c>
      <c r="V782" s="102">
        <f>IFERROR(VLOOKUP(U782,[1]Validation!$A$22:$B$24,2,),0)</f>
        <v>0</v>
      </c>
      <c r="X782" s="102">
        <f>IFERROR(VLOOKUP(W782,[1]Validation!$A$21:$C$24,3,),0)</f>
        <v>0</v>
      </c>
      <c r="Z782" s="102">
        <f>IFERROR(VLOOKUP(Y782,[1]Validation!$A$22:$D$24,4,),0)</f>
        <v>0</v>
      </c>
      <c r="AA782" s="102" t="e">
        <f>#REF!+#REF!</f>
        <v>#REF!</v>
      </c>
      <c r="AB782" s="102">
        <f t="shared" si="48"/>
        <v>0</v>
      </c>
      <c r="AI782" s="98">
        <f t="shared" si="49"/>
        <v>0</v>
      </c>
      <c r="AK782" s="98">
        <f t="shared" si="50"/>
        <v>0</v>
      </c>
      <c r="AM782" s="98">
        <f t="shared" si="51"/>
        <v>0</v>
      </c>
      <c r="AO782" s="98" t="e">
        <f>#REF!+#REF!+#REF!+#REF!+#REF!+#REF!+#REF!+AK782+AM782+AI782</f>
        <v>#REF!</v>
      </c>
    </row>
    <row r="783" spans="1:41" x14ac:dyDescent="0.3">
      <c r="A783" s="98" t="e">
        <f>VLOOKUP(E783,[1]Validation!$G$2:$H$39,2)</f>
        <v>#N/A</v>
      </c>
      <c r="B783" s="98">
        <v>309</v>
      </c>
      <c r="C783" s="98">
        <f>COUNTIF(E:E,E783)</f>
        <v>0</v>
      </c>
      <c r="V783" s="102">
        <f>IFERROR(VLOOKUP(U783,[1]Validation!$A$22:$B$24,2,),0)</f>
        <v>0</v>
      </c>
      <c r="X783" s="102">
        <f>IFERROR(VLOOKUP(W783,[1]Validation!$A$21:$C$24,3,),0)</f>
        <v>0</v>
      </c>
      <c r="Z783" s="102">
        <f>IFERROR(VLOOKUP(Y783,[1]Validation!$A$22:$D$24,4,),0)</f>
        <v>0</v>
      </c>
      <c r="AA783" s="102" t="e">
        <f>#REF!+#REF!</f>
        <v>#REF!</v>
      </c>
      <c r="AB783" s="102">
        <f t="shared" si="48"/>
        <v>0</v>
      </c>
      <c r="AI783" s="98">
        <f t="shared" si="49"/>
        <v>0</v>
      </c>
      <c r="AK783" s="98">
        <f t="shared" si="50"/>
        <v>0</v>
      </c>
      <c r="AM783" s="98">
        <f t="shared" si="51"/>
        <v>0</v>
      </c>
      <c r="AO783" s="98" t="e">
        <f>#REF!+#REF!+#REF!+#REF!+#REF!+#REF!+#REF!+AK783+AM783+AI783</f>
        <v>#REF!</v>
      </c>
    </row>
    <row r="784" spans="1:41" x14ac:dyDescent="0.3">
      <c r="A784" s="98" t="e">
        <f>VLOOKUP(E784,[1]Validation!$G$2:$H$39,2)</f>
        <v>#N/A</v>
      </c>
      <c r="B784" s="98">
        <v>309</v>
      </c>
      <c r="C784" s="98">
        <f>COUNTIF(E:E,E784)</f>
        <v>0</v>
      </c>
      <c r="V784" s="102">
        <f>IFERROR(VLOOKUP(U784,[1]Validation!$A$22:$B$24,2,),0)</f>
        <v>0</v>
      </c>
      <c r="X784" s="102">
        <f>IFERROR(VLOOKUP(W784,[1]Validation!$A$21:$C$24,3,),0)</f>
        <v>0</v>
      </c>
      <c r="Z784" s="102">
        <f>IFERROR(VLOOKUP(Y784,[1]Validation!$A$22:$D$24,4,),0)</f>
        <v>0</v>
      </c>
      <c r="AA784" s="102" t="e">
        <f>#REF!+#REF!</f>
        <v>#REF!</v>
      </c>
      <c r="AB784" s="102">
        <f t="shared" si="48"/>
        <v>0</v>
      </c>
      <c r="AI784" s="98">
        <f t="shared" si="49"/>
        <v>0</v>
      </c>
      <c r="AK784" s="98">
        <f t="shared" si="50"/>
        <v>0</v>
      </c>
      <c r="AM784" s="98">
        <f t="shared" si="51"/>
        <v>0</v>
      </c>
      <c r="AO784" s="98" t="e">
        <f>#REF!+#REF!+#REF!+#REF!+#REF!+#REF!+#REF!+AK784+AM784+AI784</f>
        <v>#REF!</v>
      </c>
    </row>
    <row r="785" spans="1:41" x14ac:dyDescent="0.3">
      <c r="A785" s="98" t="e">
        <f>VLOOKUP(E785,[1]Validation!$G$2:$H$39,2)</f>
        <v>#N/A</v>
      </c>
      <c r="B785" s="98">
        <v>309</v>
      </c>
      <c r="C785" s="98">
        <f>COUNTIF(E:E,E785)</f>
        <v>0</v>
      </c>
      <c r="V785" s="102">
        <f>IFERROR(VLOOKUP(U785,[1]Validation!$A$22:$B$24,2,),0)</f>
        <v>0</v>
      </c>
      <c r="X785" s="102">
        <f>IFERROR(VLOOKUP(W785,[1]Validation!$A$21:$C$24,3,),0)</f>
        <v>0</v>
      </c>
      <c r="Z785" s="102">
        <f>IFERROR(VLOOKUP(Y785,[1]Validation!$A$22:$D$24,4,),0)</f>
        <v>0</v>
      </c>
      <c r="AA785" s="102" t="e">
        <f>#REF!+#REF!</f>
        <v>#REF!</v>
      </c>
      <c r="AB785" s="102">
        <f t="shared" si="48"/>
        <v>0</v>
      </c>
      <c r="AI785" s="98">
        <f t="shared" si="49"/>
        <v>0</v>
      </c>
      <c r="AK785" s="98">
        <f t="shared" si="50"/>
        <v>0</v>
      </c>
      <c r="AM785" s="98">
        <f t="shared" si="51"/>
        <v>0</v>
      </c>
      <c r="AO785" s="98" t="e">
        <f>#REF!+#REF!+#REF!+#REF!+#REF!+#REF!+#REF!+AK785+AM785+AI785</f>
        <v>#REF!</v>
      </c>
    </row>
    <row r="786" spans="1:41" x14ac:dyDescent="0.3">
      <c r="A786" s="98" t="e">
        <f>VLOOKUP(E786,[1]Validation!$G$2:$H$39,2)</f>
        <v>#N/A</v>
      </c>
      <c r="B786" s="98">
        <v>309</v>
      </c>
      <c r="C786" s="98">
        <f>COUNTIF(E:E,E786)</f>
        <v>0</v>
      </c>
      <c r="V786" s="102">
        <f>IFERROR(VLOOKUP(U786,[1]Validation!$A$22:$B$24,2,),0)</f>
        <v>0</v>
      </c>
      <c r="X786" s="102">
        <f>IFERROR(VLOOKUP(W786,[1]Validation!$A$21:$C$24,3,),0)</f>
        <v>0</v>
      </c>
      <c r="Z786" s="102">
        <f>IFERROR(VLOOKUP(Y786,[1]Validation!$A$22:$D$24,4,),0)</f>
        <v>0</v>
      </c>
      <c r="AA786" s="102" t="e">
        <f>#REF!+#REF!</f>
        <v>#REF!</v>
      </c>
      <c r="AB786" s="102">
        <f t="shared" si="48"/>
        <v>0</v>
      </c>
      <c r="AI786" s="98">
        <f t="shared" si="49"/>
        <v>0</v>
      </c>
      <c r="AK786" s="98">
        <f t="shared" si="50"/>
        <v>0</v>
      </c>
      <c r="AM786" s="98">
        <f t="shared" si="51"/>
        <v>0</v>
      </c>
      <c r="AO786" s="98" t="e">
        <f>#REF!+#REF!+#REF!+#REF!+#REF!+#REF!+#REF!+AK786+AM786+AI786</f>
        <v>#REF!</v>
      </c>
    </row>
    <row r="787" spans="1:41" x14ac:dyDescent="0.3">
      <c r="A787" s="98" t="e">
        <f>VLOOKUP(E787,[1]Validation!$G$2:$H$39,2)</f>
        <v>#N/A</v>
      </c>
      <c r="B787" s="98">
        <v>309</v>
      </c>
      <c r="C787" s="98">
        <f>COUNTIF(E:E,E787)</f>
        <v>0</v>
      </c>
      <c r="V787" s="102">
        <f>IFERROR(VLOOKUP(U787,[1]Validation!$A$22:$B$24,2,),0)</f>
        <v>0</v>
      </c>
      <c r="X787" s="102">
        <f>IFERROR(VLOOKUP(W787,[1]Validation!$A$21:$C$24,3,),0)</f>
        <v>0</v>
      </c>
      <c r="Z787" s="102">
        <f>IFERROR(VLOOKUP(Y787,[1]Validation!$A$22:$D$24,4,),0)</f>
        <v>0</v>
      </c>
      <c r="AA787" s="102" t="e">
        <f>#REF!+#REF!</f>
        <v>#REF!</v>
      </c>
      <c r="AB787" s="102">
        <f t="shared" si="48"/>
        <v>0</v>
      </c>
      <c r="AI787" s="98">
        <f t="shared" si="49"/>
        <v>0</v>
      </c>
      <c r="AK787" s="98">
        <f t="shared" si="50"/>
        <v>0</v>
      </c>
      <c r="AM787" s="98">
        <f t="shared" si="51"/>
        <v>0</v>
      </c>
      <c r="AO787" s="98" t="e">
        <f>#REF!+#REF!+#REF!+#REF!+#REF!+#REF!+#REF!+AK787+AM787+AI787</f>
        <v>#REF!</v>
      </c>
    </row>
    <row r="788" spans="1:41" x14ac:dyDescent="0.3">
      <c r="A788" s="98" t="e">
        <f>VLOOKUP(E788,[1]Validation!$G$2:$H$39,2)</f>
        <v>#N/A</v>
      </c>
      <c r="B788" s="98">
        <v>309</v>
      </c>
      <c r="C788" s="98">
        <f>COUNTIF(E:E,E788)</f>
        <v>0</v>
      </c>
      <c r="V788" s="102">
        <f>IFERROR(VLOOKUP(U788,[1]Validation!$A$22:$B$24,2,),0)</f>
        <v>0</v>
      </c>
      <c r="X788" s="102">
        <f>IFERROR(VLOOKUP(W788,[1]Validation!$A$21:$C$24,3,),0)</f>
        <v>0</v>
      </c>
      <c r="Z788" s="102">
        <f>IFERROR(VLOOKUP(Y788,[1]Validation!$A$22:$D$24,4,),0)</f>
        <v>0</v>
      </c>
      <c r="AA788" s="102" t="e">
        <f>#REF!+#REF!</f>
        <v>#REF!</v>
      </c>
      <c r="AB788" s="102">
        <f t="shared" si="48"/>
        <v>0</v>
      </c>
      <c r="AI788" s="98">
        <f t="shared" si="49"/>
        <v>0</v>
      </c>
      <c r="AK788" s="98">
        <f t="shared" si="50"/>
        <v>0</v>
      </c>
      <c r="AM788" s="98">
        <f t="shared" si="51"/>
        <v>0</v>
      </c>
      <c r="AO788" s="98" t="e">
        <f>#REF!+#REF!+#REF!+#REF!+#REF!+#REF!+#REF!+AK788+AM788+AI788</f>
        <v>#REF!</v>
      </c>
    </row>
    <row r="789" spans="1:41" x14ac:dyDescent="0.3">
      <c r="A789" s="98" t="e">
        <f>VLOOKUP(E789,[1]Validation!$G$2:$H$39,2)</f>
        <v>#N/A</v>
      </c>
      <c r="B789" s="98">
        <v>309</v>
      </c>
      <c r="C789" s="98">
        <f>COUNTIF(E:E,E789)</f>
        <v>0</v>
      </c>
      <c r="V789" s="102">
        <f>IFERROR(VLOOKUP(U789,[1]Validation!$A$22:$B$24,2,),0)</f>
        <v>0</v>
      </c>
      <c r="X789" s="102">
        <f>IFERROR(VLOOKUP(W789,[1]Validation!$A$21:$C$24,3,),0)</f>
        <v>0</v>
      </c>
      <c r="Z789" s="102">
        <f>IFERROR(VLOOKUP(Y789,[1]Validation!$A$22:$D$24,4,),0)</f>
        <v>0</v>
      </c>
      <c r="AA789" s="102" t="e">
        <f>#REF!+#REF!</f>
        <v>#REF!</v>
      </c>
      <c r="AB789" s="102">
        <f t="shared" si="48"/>
        <v>0</v>
      </c>
      <c r="AI789" s="98">
        <f t="shared" si="49"/>
        <v>0</v>
      </c>
      <c r="AK789" s="98">
        <f t="shared" si="50"/>
        <v>0</v>
      </c>
      <c r="AM789" s="98">
        <f t="shared" si="51"/>
        <v>0</v>
      </c>
      <c r="AO789" s="98" t="e">
        <f>#REF!+#REF!+#REF!+#REF!+#REF!+#REF!+#REF!+AK789+AM789+AI789</f>
        <v>#REF!</v>
      </c>
    </row>
    <row r="790" spans="1:41" x14ac:dyDescent="0.3">
      <c r="A790" s="98" t="e">
        <f>VLOOKUP(E790,[1]Validation!$G$2:$H$39,2)</f>
        <v>#N/A</v>
      </c>
      <c r="B790" s="98">
        <v>309</v>
      </c>
      <c r="C790" s="98">
        <f>COUNTIF(E:E,E790)</f>
        <v>0</v>
      </c>
      <c r="V790" s="102">
        <f>IFERROR(VLOOKUP(U790,[1]Validation!$A$22:$B$24,2,),0)</f>
        <v>0</v>
      </c>
      <c r="X790" s="102">
        <f>IFERROR(VLOOKUP(W790,[1]Validation!$A$21:$C$24,3,),0)</f>
        <v>0</v>
      </c>
      <c r="Z790" s="102">
        <f>IFERROR(VLOOKUP(Y790,[1]Validation!$A$22:$D$24,4,),0)</f>
        <v>0</v>
      </c>
      <c r="AA790" s="102" t="e">
        <f>#REF!+#REF!</f>
        <v>#REF!</v>
      </c>
      <c r="AB790" s="102">
        <f t="shared" si="48"/>
        <v>0</v>
      </c>
      <c r="AI790" s="98">
        <f t="shared" si="49"/>
        <v>0</v>
      </c>
      <c r="AK790" s="98">
        <f t="shared" si="50"/>
        <v>0</v>
      </c>
      <c r="AM790" s="98">
        <f t="shared" si="51"/>
        <v>0</v>
      </c>
      <c r="AO790" s="98" t="e">
        <f>#REF!+#REF!+#REF!+#REF!+#REF!+#REF!+#REF!+AK790+AM790+AI790</f>
        <v>#REF!</v>
      </c>
    </row>
    <row r="791" spans="1:41" x14ac:dyDescent="0.3">
      <c r="A791" s="98" t="e">
        <f>VLOOKUP(E791,[1]Validation!$G$2:$H$39,2)</f>
        <v>#N/A</v>
      </c>
      <c r="B791" s="98">
        <v>309</v>
      </c>
      <c r="C791" s="98">
        <f>COUNTIF(E:E,E791)</f>
        <v>0</v>
      </c>
      <c r="V791" s="102">
        <f>IFERROR(VLOOKUP(U791,[1]Validation!$A$22:$B$24,2,),0)</f>
        <v>0</v>
      </c>
      <c r="X791" s="102">
        <f>IFERROR(VLOOKUP(W791,[1]Validation!$A$21:$C$24,3,),0)</f>
        <v>0</v>
      </c>
      <c r="Z791" s="102">
        <f>IFERROR(VLOOKUP(Y791,[1]Validation!$A$22:$D$24,4,),0)</f>
        <v>0</v>
      </c>
      <c r="AA791" s="102" t="e">
        <f>#REF!+#REF!</f>
        <v>#REF!</v>
      </c>
      <c r="AB791" s="102">
        <f t="shared" si="48"/>
        <v>0</v>
      </c>
      <c r="AI791" s="98">
        <f t="shared" si="49"/>
        <v>0</v>
      </c>
      <c r="AK791" s="98">
        <f t="shared" si="50"/>
        <v>0</v>
      </c>
      <c r="AM791" s="98">
        <f t="shared" si="51"/>
        <v>0</v>
      </c>
      <c r="AO791" s="98" t="e">
        <f>#REF!+#REF!+#REF!+#REF!+#REF!+#REF!+#REF!+AK791+AM791+AI791</f>
        <v>#REF!</v>
      </c>
    </row>
    <row r="792" spans="1:41" x14ac:dyDescent="0.3">
      <c r="A792" s="98" t="e">
        <f>VLOOKUP(E792,[1]Validation!$G$2:$H$39,2)</f>
        <v>#N/A</v>
      </c>
      <c r="B792" s="98">
        <v>309</v>
      </c>
      <c r="C792" s="98">
        <f>COUNTIF(E:E,E792)</f>
        <v>0</v>
      </c>
      <c r="V792" s="102">
        <f>IFERROR(VLOOKUP(U792,[1]Validation!$A$22:$B$24,2,),0)</f>
        <v>0</v>
      </c>
      <c r="X792" s="102">
        <f>IFERROR(VLOOKUP(W792,[1]Validation!$A$21:$C$24,3,),0)</f>
        <v>0</v>
      </c>
      <c r="Z792" s="102">
        <f>IFERROR(VLOOKUP(Y792,[1]Validation!$A$22:$D$24,4,),0)</f>
        <v>0</v>
      </c>
      <c r="AA792" s="102" t="e">
        <f>#REF!+#REF!</f>
        <v>#REF!</v>
      </c>
      <c r="AB792" s="102">
        <f t="shared" si="48"/>
        <v>0</v>
      </c>
      <c r="AI792" s="98">
        <f t="shared" si="49"/>
        <v>0</v>
      </c>
      <c r="AK792" s="98">
        <f t="shared" si="50"/>
        <v>0</v>
      </c>
      <c r="AM792" s="98">
        <f t="shared" si="51"/>
        <v>0</v>
      </c>
      <c r="AO792" s="98" t="e">
        <f>#REF!+#REF!+#REF!+#REF!+#REF!+#REF!+#REF!+AK792+AM792+AI792</f>
        <v>#REF!</v>
      </c>
    </row>
    <row r="793" spans="1:41" x14ac:dyDescent="0.3">
      <c r="A793" s="98" t="e">
        <f>VLOOKUP(E793,[1]Validation!$G$2:$H$39,2)</f>
        <v>#N/A</v>
      </c>
      <c r="B793" s="98">
        <v>309</v>
      </c>
      <c r="C793" s="98">
        <f>COUNTIF(E:E,E793)</f>
        <v>0</v>
      </c>
      <c r="V793" s="102">
        <f>IFERROR(VLOOKUP(U793,[1]Validation!$A$22:$B$24,2,),0)</f>
        <v>0</v>
      </c>
      <c r="X793" s="102">
        <f>IFERROR(VLOOKUP(W793,[1]Validation!$A$21:$C$24,3,),0)</f>
        <v>0</v>
      </c>
      <c r="Z793" s="102">
        <f>IFERROR(VLOOKUP(Y793,[1]Validation!$A$22:$D$24,4,),0)</f>
        <v>0</v>
      </c>
      <c r="AA793" s="102" t="e">
        <f>#REF!+#REF!</f>
        <v>#REF!</v>
      </c>
      <c r="AB793" s="102">
        <f t="shared" si="48"/>
        <v>0</v>
      </c>
      <c r="AI793" s="98">
        <f t="shared" si="49"/>
        <v>0</v>
      </c>
      <c r="AK793" s="98">
        <f t="shared" si="50"/>
        <v>0</v>
      </c>
      <c r="AM793" s="98">
        <f t="shared" si="51"/>
        <v>0</v>
      </c>
      <c r="AO793" s="98" t="e">
        <f>#REF!+#REF!+#REF!+#REF!+#REF!+#REF!+#REF!+AK793+AM793+AI793</f>
        <v>#REF!</v>
      </c>
    </row>
    <row r="794" spans="1:41" x14ac:dyDescent="0.3">
      <c r="A794" s="98" t="e">
        <f>VLOOKUP(E794,[1]Validation!$G$2:$H$39,2)</f>
        <v>#N/A</v>
      </c>
      <c r="B794" s="98">
        <v>309</v>
      </c>
      <c r="C794" s="98">
        <f>COUNTIF(E:E,E794)</f>
        <v>0</v>
      </c>
      <c r="V794" s="102">
        <f>IFERROR(VLOOKUP(U794,[1]Validation!$A$22:$B$24,2,),0)</f>
        <v>0</v>
      </c>
      <c r="X794" s="102">
        <f>IFERROR(VLOOKUP(W794,[1]Validation!$A$21:$C$24,3,),0)</f>
        <v>0</v>
      </c>
      <c r="Z794" s="102">
        <f>IFERROR(VLOOKUP(Y794,[1]Validation!$A$22:$D$24,4,),0)</f>
        <v>0</v>
      </c>
      <c r="AA794" s="102" t="e">
        <f>#REF!+#REF!</f>
        <v>#REF!</v>
      </c>
      <c r="AB794" s="102">
        <f t="shared" si="48"/>
        <v>0</v>
      </c>
      <c r="AI794" s="98">
        <f t="shared" si="49"/>
        <v>0</v>
      </c>
      <c r="AK794" s="98">
        <f t="shared" si="50"/>
        <v>0</v>
      </c>
      <c r="AM794" s="98">
        <f t="shared" si="51"/>
        <v>0</v>
      </c>
      <c r="AO794" s="98" t="e">
        <f>#REF!+#REF!+#REF!+#REF!+#REF!+#REF!+#REF!+AK794+AM794+AI794</f>
        <v>#REF!</v>
      </c>
    </row>
    <row r="795" spans="1:41" x14ac:dyDescent="0.3">
      <c r="A795" s="98" t="e">
        <f>VLOOKUP(E795,[1]Validation!$G$2:$H$39,2)</f>
        <v>#N/A</v>
      </c>
      <c r="B795" s="98">
        <v>309</v>
      </c>
      <c r="C795" s="98">
        <f>COUNTIF(E:E,E795)</f>
        <v>0</v>
      </c>
      <c r="V795" s="102">
        <f>IFERROR(VLOOKUP(U795,[1]Validation!$A$22:$B$24,2,),0)</f>
        <v>0</v>
      </c>
      <c r="X795" s="102">
        <f>IFERROR(VLOOKUP(W795,[1]Validation!$A$21:$C$24,3,),0)</f>
        <v>0</v>
      </c>
      <c r="Z795" s="102">
        <f>IFERROR(VLOOKUP(Y795,[1]Validation!$A$22:$D$24,4,),0)</f>
        <v>0</v>
      </c>
      <c r="AA795" s="102" t="e">
        <f>#REF!+#REF!</f>
        <v>#REF!</v>
      </c>
      <c r="AB795" s="102">
        <f t="shared" si="48"/>
        <v>0</v>
      </c>
      <c r="AI795" s="98">
        <f t="shared" si="49"/>
        <v>0</v>
      </c>
      <c r="AK795" s="98">
        <f t="shared" si="50"/>
        <v>0</v>
      </c>
      <c r="AM795" s="98">
        <f t="shared" si="51"/>
        <v>0</v>
      </c>
      <c r="AO795" s="98" t="e">
        <f>#REF!+#REF!+#REF!+#REF!+#REF!+#REF!+#REF!+AK795+AM795+AI795</f>
        <v>#REF!</v>
      </c>
    </row>
    <row r="796" spans="1:41" x14ac:dyDescent="0.3">
      <c r="A796" s="98" t="e">
        <f>VLOOKUP(E796,[1]Validation!$G$2:$H$39,2)</f>
        <v>#N/A</v>
      </c>
      <c r="B796" s="98">
        <v>309</v>
      </c>
      <c r="C796" s="98">
        <f>COUNTIF(E:E,E796)</f>
        <v>0</v>
      </c>
      <c r="V796" s="102">
        <f>IFERROR(VLOOKUP(U796,[1]Validation!$A$22:$B$24,2,),0)</f>
        <v>0</v>
      </c>
      <c r="X796" s="102">
        <f>IFERROR(VLOOKUP(W796,[1]Validation!$A$21:$C$24,3,),0)</f>
        <v>0</v>
      </c>
      <c r="Z796" s="102">
        <f>IFERROR(VLOOKUP(Y796,[1]Validation!$A$22:$D$24,4,),0)</f>
        <v>0</v>
      </c>
      <c r="AA796" s="102" t="e">
        <f>#REF!+#REF!</f>
        <v>#REF!</v>
      </c>
      <c r="AB796" s="102">
        <f t="shared" si="48"/>
        <v>0</v>
      </c>
      <c r="AI796" s="98">
        <f t="shared" si="49"/>
        <v>0</v>
      </c>
      <c r="AK796" s="98">
        <f t="shared" si="50"/>
        <v>0</v>
      </c>
      <c r="AM796" s="98">
        <f t="shared" si="51"/>
        <v>0</v>
      </c>
      <c r="AO796" s="98" t="e">
        <f>#REF!+#REF!+#REF!+#REF!+#REF!+#REF!+#REF!+AK796+AM796+AI796</f>
        <v>#REF!</v>
      </c>
    </row>
    <row r="797" spans="1:41" x14ac:dyDescent="0.3">
      <c r="A797" s="98" t="e">
        <f>VLOOKUP(E797,[1]Validation!$G$2:$H$39,2)</f>
        <v>#N/A</v>
      </c>
      <c r="B797" s="98">
        <v>309</v>
      </c>
      <c r="C797" s="98">
        <f>COUNTIF(E:E,E797)</f>
        <v>0</v>
      </c>
      <c r="V797" s="102">
        <f>IFERROR(VLOOKUP(U797,[1]Validation!$A$22:$B$24,2,),0)</f>
        <v>0</v>
      </c>
      <c r="X797" s="102">
        <f>IFERROR(VLOOKUP(W797,[1]Validation!$A$21:$C$24,3,),0)</f>
        <v>0</v>
      </c>
      <c r="Z797" s="102">
        <f>IFERROR(VLOOKUP(Y797,[1]Validation!$A$22:$D$24,4,),0)</f>
        <v>0</v>
      </c>
      <c r="AA797" s="102" t="e">
        <f>#REF!+#REF!</f>
        <v>#REF!</v>
      </c>
      <c r="AB797" s="102">
        <f t="shared" si="48"/>
        <v>0</v>
      </c>
      <c r="AI797" s="98">
        <f t="shared" si="49"/>
        <v>0</v>
      </c>
      <c r="AK797" s="98">
        <f t="shared" si="50"/>
        <v>0</v>
      </c>
      <c r="AM797" s="98">
        <f t="shared" si="51"/>
        <v>0</v>
      </c>
      <c r="AO797" s="98" t="e">
        <f>#REF!+#REF!+#REF!+#REF!+#REF!+#REF!+#REF!+AK797+AM797+AI797</f>
        <v>#REF!</v>
      </c>
    </row>
    <row r="798" spans="1:41" x14ac:dyDescent="0.3">
      <c r="A798" s="98" t="e">
        <f>VLOOKUP(E798,[1]Validation!$G$2:$H$39,2)</f>
        <v>#N/A</v>
      </c>
      <c r="B798" s="98">
        <v>309</v>
      </c>
      <c r="C798" s="98">
        <f>COUNTIF(E:E,E798)</f>
        <v>0</v>
      </c>
      <c r="V798" s="102">
        <f>IFERROR(VLOOKUP(U798,[1]Validation!$A$22:$B$24,2,),0)</f>
        <v>0</v>
      </c>
      <c r="X798" s="102">
        <f>IFERROR(VLOOKUP(W798,[1]Validation!$A$21:$C$24,3,),0)</f>
        <v>0</v>
      </c>
      <c r="Z798" s="102">
        <f>IFERROR(VLOOKUP(Y798,[1]Validation!$A$22:$D$24,4,),0)</f>
        <v>0</v>
      </c>
      <c r="AA798" s="102" t="e">
        <f>#REF!+#REF!</f>
        <v>#REF!</v>
      </c>
      <c r="AB798" s="102">
        <f t="shared" si="48"/>
        <v>0</v>
      </c>
      <c r="AI798" s="98">
        <f t="shared" si="49"/>
        <v>0</v>
      </c>
      <c r="AK798" s="98">
        <f t="shared" si="50"/>
        <v>0</v>
      </c>
      <c r="AM798" s="98">
        <f t="shared" si="51"/>
        <v>0</v>
      </c>
      <c r="AO798" s="98" t="e">
        <f>#REF!+#REF!+#REF!+#REF!+#REF!+#REF!+#REF!+AK798+AM798+AI798</f>
        <v>#REF!</v>
      </c>
    </row>
    <row r="799" spans="1:41" x14ac:dyDescent="0.3">
      <c r="A799" s="98" t="e">
        <f>VLOOKUP(E799,[1]Validation!$G$2:$H$39,2)</f>
        <v>#N/A</v>
      </c>
      <c r="B799" s="98">
        <v>309</v>
      </c>
      <c r="C799" s="98">
        <f>COUNTIF(E:E,E799)</f>
        <v>0</v>
      </c>
      <c r="V799" s="102">
        <f>IFERROR(VLOOKUP(U799,[1]Validation!$A$22:$B$24,2,),0)</f>
        <v>0</v>
      </c>
      <c r="X799" s="102">
        <f>IFERROR(VLOOKUP(W799,[1]Validation!$A$21:$C$24,3,),0)</f>
        <v>0</v>
      </c>
      <c r="Z799" s="102">
        <f>IFERROR(VLOOKUP(Y799,[1]Validation!$A$22:$D$24,4,),0)</f>
        <v>0</v>
      </c>
      <c r="AA799" s="102" t="e">
        <f>#REF!+#REF!</f>
        <v>#REF!</v>
      </c>
      <c r="AB799" s="102">
        <f t="shared" si="48"/>
        <v>0</v>
      </c>
      <c r="AI799" s="98">
        <f t="shared" si="49"/>
        <v>0</v>
      </c>
      <c r="AK799" s="98">
        <f t="shared" si="50"/>
        <v>0</v>
      </c>
      <c r="AM799" s="98">
        <f t="shared" si="51"/>
        <v>0</v>
      </c>
      <c r="AO799" s="98" t="e">
        <f>#REF!+#REF!+#REF!+#REF!+#REF!+#REF!+#REF!+AK799+AM799+AI799</f>
        <v>#REF!</v>
      </c>
    </row>
    <row r="800" spans="1:41" x14ac:dyDescent="0.3">
      <c r="A800" s="98" t="e">
        <f>VLOOKUP(E800,[1]Validation!$G$2:$H$39,2)</f>
        <v>#N/A</v>
      </c>
      <c r="B800" s="98">
        <v>309</v>
      </c>
      <c r="C800" s="98">
        <f>COUNTIF(E:E,E800)</f>
        <v>0</v>
      </c>
      <c r="V800" s="102">
        <f>IFERROR(VLOOKUP(U800,[1]Validation!$A$22:$B$24,2,),0)</f>
        <v>0</v>
      </c>
      <c r="X800" s="102">
        <f>IFERROR(VLOOKUP(W800,[1]Validation!$A$21:$C$24,3,),0)</f>
        <v>0</v>
      </c>
      <c r="Z800" s="102">
        <f>IFERROR(VLOOKUP(Y800,[1]Validation!$A$22:$D$24,4,),0)</f>
        <v>0</v>
      </c>
      <c r="AA800" s="102" t="e">
        <f>#REF!+#REF!</f>
        <v>#REF!</v>
      </c>
      <c r="AB800" s="102">
        <f t="shared" si="48"/>
        <v>0</v>
      </c>
      <c r="AI800" s="98">
        <f t="shared" si="49"/>
        <v>0</v>
      </c>
      <c r="AK800" s="98">
        <f t="shared" si="50"/>
        <v>0</v>
      </c>
      <c r="AM800" s="98">
        <f t="shared" si="51"/>
        <v>0</v>
      </c>
      <c r="AO800" s="98" t="e">
        <f>#REF!+#REF!+#REF!+#REF!+#REF!+#REF!+#REF!+AK800+AM800+AI800</f>
        <v>#REF!</v>
      </c>
    </row>
    <row r="801" spans="1:41" x14ac:dyDescent="0.3">
      <c r="A801" s="98" t="e">
        <f>VLOOKUP(E801,[1]Validation!$G$2:$H$39,2)</f>
        <v>#N/A</v>
      </c>
      <c r="B801" s="98">
        <v>309</v>
      </c>
      <c r="C801" s="98">
        <f>COUNTIF(E:E,E801)</f>
        <v>0</v>
      </c>
      <c r="V801" s="102">
        <f>IFERROR(VLOOKUP(U801,[1]Validation!$A$22:$B$24,2,),0)</f>
        <v>0</v>
      </c>
      <c r="X801" s="102">
        <f>IFERROR(VLOOKUP(W801,[1]Validation!$A$21:$C$24,3,),0)</f>
        <v>0</v>
      </c>
      <c r="Z801" s="102">
        <f>IFERROR(VLOOKUP(Y801,[1]Validation!$A$22:$D$24,4,),0)</f>
        <v>0</v>
      </c>
      <c r="AA801" s="102" t="e">
        <f>#REF!+#REF!</f>
        <v>#REF!</v>
      </c>
      <c r="AB801" s="102">
        <f t="shared" si="48"/>
        <v>0</v>
      </c>
      <c r="AI801" s="98">
        <f t="shared" si="49"/>
        <v>0</v>
      </c>
      <c r="AK801" s="98">
        <f t="shared" si="50"/>
        <v>0</v>
      </c>
      <c r="AM801" s="98">
        <f t="shared" si="51"/>
        <v>0</v>
      </c>
      <c r="AO801" s="98" t="e">
        <f>#REF!+#REF!+#REF!+#REF!+#REF!+#REF!+#REF!+AK801+AM801+AI801</f>
        <v>#REF!</v>
      </c>
    </row>
    <row r="802" spans="1:41" x14ac:dyDescent="0.3">
      <c r="A802" s="98" t="e">
        <f>VLOOKUP(E802,[1]Validation!$G$2:$H$39,2)</f>
        <v>#N/A</v>
      </c>
      <c r="B802" s="98">
        <v>309</v>
      </c>
      <c r="C802" s="98">
        <f>COUNTIF(E:E,E802)</f>
        <v>0</v>
      </c>
      <c r="V802" s="102">
        <f>IFERROR(VLOOKUP(U802,[1]Validation!$A$22:$B$24,2,),0)</f>
        <v>0</v>
      </c>
      <c r="X802" s="102">
        <f>IFERROR(VLOOKUP(W802,[1]Validation!$A$21:$C$24,3,),0)</f>
        <v>0</v>
      </c>
      <c r="Z802" s="102">
        <f>IFERROR(VLOOKUP(Y802,[1]Validation!$A$22:$D$24,4,),0)</f>
        <v>0</v>
      </c>
      <c r="AA802" s="102" t="e">
        <f>#REF!+#REF!</f>
        <v>#REF!</v>
      </c>
      <c r="AB802" s="102">
        <f t="shared" si="48"/>
        <v>0</v>
      </c>
      <c r="AI802" s="98">
        <f t="shared" si="49"/>
        <v>0</v>
      </c>
      <c r="AK802" s="98">
        <f t="shared" si="50"/>
        <v>0</v>
      </c>
      <c r="AM802" s="98">
        <f t="shared" si="51"/>
        <v>0</v>
      </c>
      <c r="AO802" s="98" t="e">
        <f>#REF!+#REF!+#REF!+#REF!+#REF!+#REF!+#REF!+AK802+AM802+AI802</f>
        <v>#REF!</v>
      </c>
    </row>
    <row r="803" spans="1:41" x14ac:dyDescent="0.3">
      <c r="A803" s="98" t="e">
        <f>VLOOKUP(E803,[1]Validation!$G$2:$H$39,2)</f>
        <v>#N/A</v>
      </c>
      <c r="B803" s="98">
        <v>309</v>
      </c>
      <c r="C803" s="98">
        <f>COUNTIF(E:E,E803)</f>
        <v>0</v>
      </c>
      <c r="V803" s="102">
        <f>IFERROR(VLOOKUP(U803,[1]Validation!$A$22:$B$24,2,),0)</f>
        <v>0</v>
      </c>
      <c r="X803" s="102">
        <f>IFERROR(VLOOKUP(W803,[1]Validation!$A$21:$C$24,3,),0)</f>
        <v>0</v>
      </c>
      <c r="Z803" s="102">
        <f>IFERROR(VLOOKUP(Y803,[1]Validation!$A$22:$D$24,4,),0)</f>
        <v>0</v>
      </c>
      <c r="AA803" s="102" t="e">
        <f>#REF!+#REF!</f>
        <v>#REF!</v>
      </c>
      <c r="AB803" s="102">
        <f t="shared" si="48"/>
        <v>0</v>
      </c>
      <c r="AI803" s="98">
        <f t="shared" si="49"/>
        <v>0</v>
      </c>
      <c r="AK803" s="98">
        <f t="shared" si="50"/>
        <v>0</v>
      </c>
      <c r="AM803" s="98">
        <f t="shared" si="51"/>
        <v>0</v>
      </c>
      <c r="AO803" s="98" t="e">
        <f>#REF!+#REF!+#REF!+#REF!+#REF!+#REF!+#REF!+AK803+AM803+AI803</f>
        <v>#REF!</v>
      </c>
    </row>
    <row r="804" spans="1:41" x14ac:dyDescent="0.3">
      <c r="A804" s="98" t="e">
        <f>VLOOKUP(E804,[1]Validation!$G$2:$H$39,2)</f>
        <v>#N/A</v>
      </c>
      <c r="B804" s="98">
        <v>309</v>
      </c>
      <c r="C804" s="98">
        <f>COUNTIF(E:E,E804)</f>
        <v>0</v>
      </c>
      <c r="V804" s="102">
        <f>IFERROR(VLOOKUP(U804,[1]Validation!$A$22:$B$24,2,),0)</f>
        <v>0</v>
      </c>
      <c r="X804" s="102">
        <f>IFERROR(VLOOKUP(W804,[1]Validation!$A$21:$C$24,3,),0)</f>
        <v>0</v>
      </c>
      <c r="Z804" s="102">
        <f>IFERROR(VLOOKUP(Y804,[1]Validation!$A$22:$D$24,4,),0)</f>
        <v>0</v>
      </c>
      <c r="AA804" s="102" t="e">
        <f>#REF!+#REF!</f>
        <v>#REF!</v>
      </c>
      <c r="AB804" s="102">
        <f t="shared" si="48"/>
        <v>0</v>
      </c>
      <c r="AI804" s="98">
        <f t="shared" si="49"/>
        <v>0</v>
      </c>
      <c r="AK804" s="98">
        <f t="shared" si="50"/>
        <v>0</v>
      </c>
      <c r="AM804" s="98">
        <f t="shared" si="51"/>
        <v>0</v>
      </c>
      <c r="AO804" s="98" t="e">
        <f>#REF!+#REF!+#REF!+#REF!+#REF!+#REF!+#REF!+AK804+AM804+AI804</f>
        <v>#REF!</v>
      </c>
    </row>
    <row r="805" spans="1:41" x14ac:dyDescent="0.3">
      <c r="A805" s="98" t="e">
        <f>VLOOKUP(E805,[1]Validation!$G$2:$H$39,2)</f>
        <v>#N/A</v>
      </c>
      <c r="B805" s="98">
        <v>309</v>
      </c>
      <c r="C805" s="98">
        <f>COUNTIF(E:E,E805)</f>
        <v>0</v>
      </c>
      <c r="V805" s="102">
        <f>IFERROR(VLOOKUP(U805,[1]Validation!$A$22:$B$24,2,),0)</f>
        <v>0</v>
      </c>
      <c r="X805" s="102">
        <f>IFERROR(VLOOKUP(W805,[1]Validation!$A$21:$C$24,3,),0)</f>
        <v>0</v>
      </c>
      <c r="Z805" s="102">
        <f>IFERROR(VLOOKUP(Y805,[1]Validation!$A$22:$D$24,4,),0)</f>
        <v>0</v>
      </c>
      <c r="AA805" s="102" t="e">
        <f>#REF!+#REF!</f>
        <v>#REF!</v>
      </c>
      <c r="AB805" s="102">
        <f t="shared" si="48"/>
        <v>0</v>
      </c>
      <c r="AI805" s="98">
        <f t="shared" si="49"/>
        <v>0</v>
      </c>
      <c r="AK805" s="98">
        <f t="shared" si="50"/>
        <v>0</v>
      </c>
      <c r="AM805" s="98">
        <f t="shared" si="51"/>
        <v>0</v>
      </c>
      <c r="AO805" s="98" t="e">
        <f>#REF!+#REF!+#REF!+#REF!+#REF!+#REF!+#REF!+AK805+AM805+AI805</f>
        <v>#REF!</v>
      </c>
    </row>
    <row r="806" spans="1:41" x14ac:dyDescent="0.3">
      <c r="A806" s="98" t="e">
        <f>VLOOKUP(E806,[1]Validation!$G$2:$H$39,2)</f>
        <v>#N/A</v>
      </c>
      <c r="B806" s="98">
        <v>309</v>
      </c>
      <c r="C806" s="98">
        <f>COUNTIF(E:E,E806)</f>
        <v>0</v>
      </c>
      <c r="V806" s="102">
        <f>IFERROR(VLOOKUP(U806,[1]Validation!$A$22:$B$24,2,),0)</f>
        <v>0</v>
      </c>
      <c r="X806" s="102">
        <f>IFERROR(VLOOKUP(W806,[1]Validation!$A$21:$C$24,3,),0)</f>
        <v>0</v>
      </c>
      <c r="Z806" s="102">
        <f>IFERROR(VLOOKUP(Y806,[1]Validation!$A$22:$D$24,4,),0)</f>
        <v>0</v>
      </c>
      <c r="AA806" s="102" t="e">
        <f>#REF!+#REF!</f>
        <v>#REF!</v>
      </c>
      <c r="AB806" s="102">
        <f t="shared" si="48"/>
        <v>0</v>
      </c>
      <c r="AI806" s="98">
        <f t="shared" si="49"/>
        <v>0</v>
      </c>
      <c r="AK806" s="98">
        <f t="shared" si="50"/>
        <v>0</v>
      </c>
      <c r="AM806" s="98">
        <f t="shared" si="51"/>
        <v>0</v>
      </c>
      <c r="AO806" s="98" t="e">
        <f>#REF!+#REF!+#REF!+#REF!+#REF!+#REF!+#REF!+AK806+AM806+AI806</f>
        <v>#REF!</v>
      </c>
    </row>
    <row r="807" spans="1:41" x14ac:dyDescent="0.3">
      <c r="A807" s="98" t="e">
        <f>VLOOKUP(E807,[1]Validation!$G$2:$H$39,2)</f>
        <v>#N/A</v>
      </c>
      <c r="B807" s="98">
        <v>309</v>
      </c>
      <c r="C807" s="98">
        <f>COUNTIF(E:E,E807)</f>
        <v>0</v>
      </c>
      <c r="V807" s="102">
        <f>IFERROR(VLOOKUP(U807,[1]Validation!$A$22:$B$24,2,),0)</f>
        <v>0</v>
      </c>
      <c r="X807" s="102">
        <f>IFERROR(VLOOKUP(W807,[1]Validation!$A$21:$C$24,3,),0)</f>
        <v>0</v>
      </c>
      <c r="Z807" s="102">
        <f>IFERROR(VLOOKUP(Y807,[1]Validation!$A$22:$D$24,4,),0)</f>
        <v>0</v>
      </c>
      <c r="AA807" s="102" t="e">
        <f>#REF!+#REF!</f>
        <v>#REF!</v>
      </c>
      <c r="AB807" s="102">
        <f t="shared" si="48"/>
        <v>0</v>
      </c>
      <c r="AI807" s="98">
        <f t="shared" si="49"/>
        <v>0</v>
      </c>
      <c r="AK807" s="98">
        <f t="shared" si="50"/>
        <v>0</v>
      </c>
      <c r="AM807" s="98">
        <f t="shared" si="51"/>
        <v>0</v>
      </c>
      <c r="AO807" s="98" t="e">
        <f>#REF!+#REF!+#REF!+#REF!+#REF!+#REF!+#REF!+AK807+AM807+AI807</f>
        <v>#REF!</v>
      </c>
    </row>
    <row r="808" spans="1:41" x14ac:dyDescent="0.3">
      <c r="A808" s="98" t="e">
        <f>VLOOKUP(E808,[1]Validation!$G$2:$H$39,2)</f>
        <v>#N/A</v>
      </c>
      <c r="B808" s="98">
        <v>309</v>
      </c>
      <c r="C808" s="98">
        <f>COUNTIF(E:E,E808)</f>
        <v>0</v>
      </c>
      <c r="V808" s="102">
        <f>IFERROR(VLOOKUP(U808,[1]Validation!$A$22:$B$24,2,),0)</f>
        <v>0</v>
      </c>
      <c r="X808" s="102">
        <f>IFERROR(VLOOKUP(W808,[1]Validation!$A$21:$C$24,3,),0)</f>
        <v>0</v>
      </c>
      <c r="Z808" s="102">
        <f>IFERROR(VLOOKUP(Y808,[1]Validation!$A$22:$D$24,4,),0)</f>
        <v>0</v>
      </c>
      <c r="AA808" s="102" t="e">
        <f>#REF!+#REF!</f>
        <v>#REF!</v>
      </c>
      <c r="AB808" s="102">
        <f t="shared" si="48"/>
        <v>0</v>
      </c>
      <c r="AI808" s="98">
        <f t="shared" si="49"/>
        <v>0</v>
      </c>
      <c r="AK808" s="98">
        <f t="shared" si="50"/>
        <v>0</v>
      </c>
      <c r="AM808" s="98">
        <f t="shared" si="51"/>
        <v>0</v>
      </c>
      <c r="AO808" s="98" t="e">
        <f>#REF!+#REF!+#REF!+#REF!+#REF!+#REF!+#REF!+AK808+AM808+AI808</f>
        <v>#REF!</v>
      </c>
    </row>
    <row r="809" spans="1:41" x14ac:dyDescent="0.3">
      <c r="A809" s="98" t="e">
        <f>VLOOKUP(E809,[1]Validation!$G$2:$H$39,2)</f>
        <v>#N/A</v>
      </c>
      <c r="B809" s="98">
        <v>309</v>
      </c>
      <c r="C809" s="98">
        <f>COUNTIF(E:E,E809)</f>
        <v>0</v>
      </c>
      <c r="V809" s="102">
        <f>IFERROR(VLOOKUP(U809,[1]Validation!$A$22:$B$24,2,),0)</f>
        <v>0</v>
      </c>
      <c r="X809" s="102">
        <f>IFERROR(VLOOKUP(W809,[1]Validation!$A$21:$C$24,3,),0)</f>
        <v>0</v>
      </c>
      <c r="Z809" s="102">
        <f>IFERROR(VLOOKUP(Y809,[1]Validation!$A$22:$D$24,4,),0)</f>
        <v>0</v>
      </c>
      <c r="AA809" s="102" t="e">
        <f>#REF!+#REF!</f>
        <v>#REF!</v>
      </c>
      <c r="AB809" s="102">
        <f t="shared" si="48"/>
        <v>0</v>
      </c>
      <c r="AI809" s="98">
        <f t="shared" si="49"/>
        <v>0</v>
      </c>
      <c r="AK809" s="98">
        <f t="shared" si="50"/>
        <v>0</v>
      </c>
      <c r="AM809" s="98">
        <f t="shared" si="51"/>
        <v>0</v>
      </c>
      <c r="AO809" s="98" t="e">
        <f>#REF!+#REF!+#REF!+#REF!+#REF!+#REF!+#REF!+AK809+AM809+AI809</f>
        <v>#REF!</v>
      </c>
    </row>
    <row r="810" spans="1:41" x14ac:dyDescent="0.3">
      <c r="A810" s="98" t="e">
        <f>VLOOKUP(E810,[1]Validation!$G$2:$H$39,2)</f>
        <v>#N/A</v>
      </c>
      <c r="B810" s="98">
        <v>309</v>
      </c>
      <c r="C810" s="98">
        <f>COUNTIF(E:E,E810)</f>
        <v>0</v>
      </c>
      <c r="V810" s="102">
        <f>IFERROR(VLOOKUP(U810,[1]Validation!$A$22:$B$24,2,),0)</f>
        <v>0</v>
      </c>
      <c r="X810" s="102">
        <f>IFERROR(VLOOKUP(W810,[1]Validation!$A$21:$C$24,3,),0)</f>
        <v>0</v>
      </c>
      <c r="Z810" s="102">
        <f>IFERROR(VLOOKUP(Y810,[1]Validation!$A$22:$D$24,4,),0)</f>
        <v>0</v>
      </c>
      <c r="AA810" s="102" t="e">
        <f>#REF!+#REF!</f>
        <v>#REF!</v>
      </c>
      <c r="AB810" s="102">
        <f t="shared" si="48"/>
        <v>0</v>
      </c>
      <c r="AI810" s="98">
        <f t="shared" si="49"/>
        <v>0</v>
      </c>
      <c r="AK810" s="98">
        <f t="shared" si="50"/>
        <v>0</v>
      </c>
      <c r="AM810" s="98">
        <f t="shared" si="51"/>
        <v>0</v>
      </c>
      <c r="AO810" s="98" t="e">
        <f>#REF!+#REF!+#REF!+#REF!+#REF!+#REF!+#REF!+AK810+AM810+AI810</f>
        <v>#REF!</v>
      </c>
    </row>
    <row r="811" spans="1:41" x14ac:dyDescent="0.3">
      <c r="A811" s="98" t="e">
        <f>VLOOKUP(E811,[1]Validation!$G$2:$H$39,2)</f>
        <v>#N/A</v>
      </c>
      <c r="B811" s="98">
        <v>309</v>
      </c>
      <c r="C811" s="98">
        <f>COUNTIF(E:E,E811)</f>
        <v>0</v>
      </c>
      <c r="V811" s="102">
        <f>IFERROR(VLOOKUP(U811,[1]Validation!$A$22:$B$24,2,),0)</f>
        <v>0</v>
      </c>
      <c r="X811" s="102">
        <f>IFERROR(VLOOKUP(W811,[1]Validation!$A$21:$C$24,3,),0)</f>
        <v>0</v>
      </c>
      <c r="Z811" s="102">
        <f>IFERROR(VLOOKUP(Y811,[1]Validation!$A$22:$D$24,4,),0)</f>
        <v>0</v>
      </c>
      <c r="AA811" s="102" t="e">
        <f>#REF!+#REF!</f>
        <v>#REF!</v>
      </c>
      <c r="AB811" s="102">
        <f t="shared" si="48"/>
        <v>0</v>
      </c>
      <c r="AI811" s="98">
        <f t="shared" si="49"/>
        <v>0</v>
      </c>
      <c r="AK811" s="98">
        <f t="shared" si="50"/>
        <v>0</v>
      </c>
      <c r="AM811" s="98">
        <f t="shared" si="51"/>
        <v>0</v>
      </c>
      <c r="AO811" s="98" t="e">
        <f>#REF!+#REF!+#REF!+#REF!+#REF!+#REF!+#REF!+AK811+AM811+AI811</f>
        <v>#REF!</v>
      </c>
    </row>
    <row r="812" spans="1:41" x14ac:dyDescent="0.3">
      <c r="A812" s="98" t="e">
        <f>VLOOKUP(E812,[1]Validation!$G$2:$H$39,2)</f>
        <v>#N/A</v>
      </c>
      <c r="B812" s="98">
        <v>309</v>
      </c>
      <c r="C812" s="98">
        <f>COUNTIF(E:E,E812)</f>
        <v>0</v>
      </c>
      <c r="V812" s="102">
        <f>IFERROR(VLOOKUP(U812,[1]Validation!$A$22:$B$24,2,),0)</f>
        <v>0</v>
      </c>
      <c r="X812" s="102">
        <f>IFERROR(VLOOKUP(W812,[1]Validation!$A$21:$C$24,3,),0)</f>
        <v>0</v>
      </c>
      <c r="Z812" s="102">
        <f>IFERROR(VLOOKUP(Y812,[1]Validation!$A$22:$D$24,4,),0)</f>
        <v>0</v>
      </c>
      <c r="AA812" s="102" t="e">
        <f>#REF!+#REF!</f>
        <v>#REF!</v>
      </c>
      <c r="AB812" s="102">
        <f t="shared" si="48"/>
        <v>0</v>
      </c>
      <c r="AI812" s="98">
        <f t="shared" si="49"/>
        <v>0</v>
      </c>
      <c r="AK812" s="98">
        <f t="shared" si="50"/>
        <v>0</v>
      </c>
      <c r="AM812" s="98">
        <f t="shared" si="51"/>
        <v>0</v>
      </c>
      <c r="AO812" s="98" t="e">
        <f>#REF!+#REF!+#REF!+#REF!+#REF!+#REF!+#REF!+AK812+AM812+AI812</f>
        <v>#REF!</v>
      </c>
    </row>
    <row r="813" spans="1:41" x14ac:dyDescent="0.3">
      <c r="A813" s="98" t="e">
        <f>VLOOKUP(E813,[1]Validation!$G$2:$H$39,2)</f>
        <v>#N/A</v>
      </c>
      <c r="B813" s="98">
        <v>309</v>
      </c>
      <c r="C813" s="98">
        <f>COUNTIF(E:E,E813)</f>
        <v>0</v>
      </c>
      <c r="V813" s="102">
        <f>IFERROR(VLOOKUP(U813,[1]Validation!$A$22:$B$24,2,),0)</f>
        <v>0</v>
      </c>
      <c r="X813" s="102">
        <f>IFERROR(VLOOKUP(W813,[1]Validation!$A$21:$C$24,3,),0)</f>
        <v>0</v>
      </c>
      <c r="Z813" s="102">
        <f>IFERROR(VLOOKUP(Y813,[1]Validation!$A$22:$D$24,4,),0)</f>
        <v>0</v>
      </c>
      <c r="AA813" s="102" t="e">
        <f>#REF!+#REF!</f>
        <v>#REF!</v>
      </c>
      <c r="AB813" s="102">
        <f t="shared" si="48"/>
        <v>0</v>
      </c>
      <c r="AI813" s="98">
        <f t="shared" si="49"/>
        <v>0</v>
      </c>
      <c r="AK813" s="98">
        <f t="shared" si="50"/>
        <v>0</v>
      </c>
      <c r="AM813" s="98">
        <f t="shared" si="51"/>
        <v>0</v>
      </c>
      <c r="AO813" s="98" t="e">
        <f>#REF!+#REF!+#REF!+#REF!+#REF!+#REF!+#REF!+AK813+AM813+AI813</f>
        <v>#REF!</v>
      </c>
    </row>
    <row r="814" spans="1:41" x14ac:dyDescent="0.3">
      <c r="A814" s="98" t="e">
        <f>VLOOKUP(E814,[1]Validation!$G$2:$H$39,2)</f>
        <v>#N/A</v>
      </c>
      <c r="B814" s="98">
        <v>309</v>
      </c>
      <c r="C814" s="98">
        <f>COUNTIF(E:E,E814)</f>
        <v>0</v>
      </c>
      <c r="V814" s="102">
        <f>IFERROR(VLOOKUP(U814,[1]Validation!$A$22:$B$24,2,),0)</f>
        <v>0</v>
      </c>
      <c r="X814" s="102">
        <f>IFERROR(VLOOKUP(W814,[1]Validation!$A$21:$C$24,3,),0)</f>
        <v>0</v>
      </c>
      <c r="Z814" s="102">
        <f>IFERROR(VLOOKUP(Y814,[1]Validation!$A$22:$D$24,4,),0)</f>
        <v>0</v>
      </c>
      <c r="AA814" s="102" t="e">
        <f>#REF!+#REF!</f>
        <v>#REF!</v>
      </c>
      <c r="AB814" s="102">
        <f t="shared" si="48"/>
        <v>0</v>
      </c>
      <c r="AI814" s="98">
        <f t="shared" si="49"/>
        <v>0</v>
      </c>
      <c r="AK814" s="98">
        <f t="shared" si="50"/>
        <v>0</v>
      </c>
      <c r="AM814" s="98">
        <f t="shared" si="51"/>
        <v>0</v>
      </c>
      <c r="AO814" s="98" t="e">
        <f>#REF!+#REF!+#REF!+#REF!+#REF!+#REF!+#REF!+AK814+AM814+AI814</f>
        <v>#REF!</v>
      </c>
    </row>
    <row r="815" spans="1:41" x14ac:dyDescent="0.3">
      <c r="A815" s="98" t="e">
        <f>VLOOKUP(E815,[1]Validation!$G$2:$H$39,2)</f>
        <v>#N/A</v>
      </c>
      <c r="B815" s="98">
        <v>309</v>
      </c>
      <c r="C815" s="98">
        <f>COUNTIF(E:E,E815)</f>
        <v>0</v>
      </c>
      <c r="V815" s="102">
        <f>IFERROR(VLOOKUP(U815,[1]Validation!$A$22:$B$24,2,),0)</f>
        <v>0</v>
      </c>
      <c r="X815" s="102">
        <f>IFERROR(VLOOKUP(W815,[1]Validation!$A$21:$C$24,3,),0)</f>
        <v>0</v>
      </c>
      <c r="Z815" s="102">
        <f>IFERROR(VLOOKUP(Y815,[1]Validation!$A$22:$D$24,4,),0)</f>
        <v>0</v>
      </c>
      <c r="AA815" s="102" t="e">
        <f>#REF!+#REF!</f>
        <v>#REF!</v>
      </c>
      <c r="AB815" s="102">
        <f t="shared" si="48"/>
        <v>0</v>
      </c>
      <c r="AI815" s="98">
        <f t="shared" si="49"/>
        <v>0</v>
      </c>
      <c r="AK815" s="98">
        <f t="shared" si="50"/>
        <v>0</v>
      </c>
      <c r="AM815" s="98">
        <f t="shared" si="51"/>
        <v>0</v>
      </c>
      <c r="AO815" s="98" t="e">
        <f>#REF!+#REF!+#REF!+#REF!+#REF!+#REF!+#REF!+AK815+AM815+AI815</f>
        <v>#REF!</v>
      </c>
    </row>
    <row r="816" spans="1:41" x14ac:dyDescent="0.3">
      <c r="A816" s="98" t="e">
        <f>VLOOKUP(E816,[1]Validation!$G$2:$H$39,2)</f>
        <v>#N/A</v>
      </c>
      <c r="B816" s="98">
        <v>309</v>
      </c>
      <c r="C816" s="98">
        <f>COUNTIF(E:E,E816)</f>
        <v>0</v>
      </c>
      <c r="V816" s="102">
        <f>IFERROR(VLOOKUP(U816,[1]Validation!$A$22:$B$24,2,),0)</f>
        <v>0</v>
      </c>
      <c r="X816" s="102">
        <f>IFERROR(VLOOKUP(W816,[1]Validation!$A$21:$C$24,3,),0)</f>
        <v>0</v>
      </c>
      <c r="Z816" s="102">
        <f>IFERROR(VLOOKUP(Y816,[1]Validation!$A$22:$D$24,4,),0)</f>
        <v>0</v>
      </c>
      <c r="AA816" s="102" t="e">
        <f>#REF!+#REF!</f>
        <v>#REF!</v>
      </c>
      <c r="AB816" s="102">
        <f t="shared" si="48"/>
        <v>0</v>
      </c>
      <c r="AI816" s="98">
        <f t="shared" si="49"/>
        <v>0</v>
      </c>
      <c r="AK816" s="98">
        <f t="shared" si="50"/>
        <v>0</v>
      </c>
      <c r="AM816" s="98">
        <f t="shared" si="51"/>
        <v>0</v>
      </c>
      <c r="AO816" s="98" t="e">
        <f>#REF!+#REF!+#REF!+#REF!+#REF!+#REF!+#REF!+AK816+AM816+AI816</f>
        <v>#REF!</v>
      </c>
    </row>
    <row r="817" spans="1:41" x14ac:dyDescent="0.3">
      <c r="A817" s="98" t="e">
        <f>VLOOKUP(E817,[1]Validation!$G$2:$H$39,2)</f>
        <v>#N/A</v>
      </c>
      <c r="B817" s="98">
        <v>309</v>
      </c>
      <c r="C817" s="98">
        <f>COUNTIF(E:E,E817)</f>
        <v>0</v>
      </c>
      <c r="V817" s="102">
        <f>IFERROR(VLOOKUP(U817,[1]Validation!$A$22:$B$24,2,),0)</f>
        <v>0</v>
      </c>
      <c r="X817" s="102">
        <f>IFERROR(VLOOKUP(W817,[1]Validation!$A$21:$C$24,3,),0)</f>
        <v>0</v>
      </c>
      <c r="Z817" s="102">
        <f>IFERROR(VLOOKUP(Y817,[1]Validation!$A$22:$D$24,4,),0)</f>
        <v>0</v>
      </c>
      <c r="AA817" s="102" t="e">
        <f>#REF!+#REF!</f>
        <v>#REF!</v>
      </c>
      <c r="AB817" s="102">
        <f t="shared" si="48"/>
        <v>0</v>
      </c>
      <c r="AI817" s="98">
        <f t="shared" si="49"/>
        <v>0</v>
      </c>
      <c r="AK817" s="98">
        <f t="shared" si="50"/>
        <v>0</v>
      </c>
      <c r="AM817" s="98">
        <f t="shared" si="51"/>
        <v>0</v>
      </c>
      <c r="AO817" s="98" t="e">
        <f>#REF!+#REF!+#REF!+#REF!+#REF!+#REF!+#REF!+AK817+AM817+AI817</f>
        <v>#REF!</v>
      </c>
    </row>
    <row r="818" spans="1:41" x14ac:dyDescent="0.3">
      <c r="A818" s="98" t="e">
        <f>VLOOKUP(E818,[1]Validation!$G$2:$H$39,2)</f>
        <v>#N/A</v>
      </c>
      <c r="B818" s="98">
        <v>309</v>
      </c>
      <c r="C818" s="98">
        <f>COUNTIF(E:E,E818)</f>
        <v>0</v>
      </c>
      <c r="V818" s="102">
        <f>IFERROR(VLOOKUP(U818,[1]Validation!$A$22:$B$24,2,),0)</f>
        <v>0</v>
      </c>
      <c r="X818" s="102">
        <f>IFERROR(VLOOKUP(W818,[1]Validation!$A$21:$C$24,3,),0)</f>
        <v>0</v>
      </c>
      <c r="Z818" s="102">
        <f>IFERROR(VLOOKUP(Y818,[1]Validation!$A$22:$D$24,4,),0)</f>
        <v>0</v>
      </c>
      <c r="AA818" s="102" t="e">
        <f>#REF!+#REF!</f>
        <v>#REF!</v>
      </c>
      <c r="AB818" s="102">
        <f t="shared" si="48"/>
        <v>0</v>
      </c>
      <c r="AI818" s="98">
        <f t="shared" si="49"/>
        <v>0</v>
      </c>
      <c r="AK818" s="98">
        <f t="shared" si="50"/>
        <v>0</v>
      </c>
      <c r="AM818" s="98">
        <f t="shared" si="51"/>
        <v>0</v>
      </c>
      <c r="AO818" s="98" t="e">
        <f>#REF!+#REF!+#REF!+#REF!+#REF!+#REF!+#REF!+AK818+AM818+AI818</f>
        <v>#REF!</v>
      </c>
    </row>
    <row r="819" spans="1:41" x14ac:dyDescent="0.3">
      <c r="A819" s="98" t="e">
        <f>VLOOKUP(E819,[1]Validation!$G$2:$H$39,2)</f>
        <v>#N/A</v>
      </c>
      <c r="B819" s="98">
        <v>309</v>
      </c>
      <c r="C819" s="98">
        <f>COUNTIF(E:E,E819)</f>
        <v>0</v>
      </c>
      <c r="V819" s="102">
        <f>IFERROR(VLOOKUP(U819,[1]Validation!$A$22:$B$24,2,),0)</f>
        <v>0</v>
      </c>
      <c r="X819" s="102">
        <f>IFERROR(VLOOKUP(W819,[1]Validation!$A$21:$C$24,3,),0)</f>
        <v>0</v>
      </c>
      <c r="Z819" s="102">
        <f>IFERROR(VLOOKUP(Y819,[1]Validation!$A$22:$D$24,4,),0)</f>
        <v>0</v>
      </c>
      <c r="AA819" s="102" t="e">
        <f>#REF!+#REF!</f>
        <v>#REF!</v>
      </c>
      <c r="AB819" s="102">
        <f t="shared" si="48"/>
        <v>0</v>
      </c>
      <c r="AI819" s="98">
        <f t="shared" si="49"/>
        <v>0</v>
      </c>
      <c r="AK819" s="98">
        <f t="shared" si="50"/>
        <v>0</v>
      </c>
      <c r="AM819" s="98">
        <f t="shared" si="51"/>
        <v>0</v>
      </c>
      <c r="AO819" s="98" t="e">
        <f>#REF!+#REF!+#REF!+#REF!+#REF!+#REF!+#REF!+AK819+AM819+AI819</f>
        <v>#REF!</v>
      </c>
    </row>
    <row r="820" spans="1:41" x14ac:dyDescent="0.3">
      <c r="A820" s="98" t="e">
        <f>VLOOKUP(E820,[1]Validation!$G$2:$H$39,2)</f>
        <v>#N/A</v>
      </c>
      <c r="B820" s="98">
        <v>309</v>
      </c>
      <c r="C820" s="98">
        <f>COUNTIF(E:E,E820)</f>
        <v>0</v>
      </c>
      <c r="V820" s="102">
        <f>IFERROR(VLOOKUP(U820,[1]Validation!$A$22:$B$24,2,),0)</f>
        <v>0</v>
      </c>
      <c r="X820" s="102">
        <f>IFERROR(VLOOKUP(W820,[1]Validation!$A$21:$C$24,3,),0)</f>
        <v>0</v>
      </c>
      <c r="Z820" s="102">
        <f>IFERROR(VLOOKUP(Y820,[1]Validation!$A$22:$D$24,4,),0)</f>
        <v>0</v>
      </c>
      <c r="AA820" s="102" t="e">
        <f>#REF!+#REF!</f>
        <v>#REF!</v>
      </c>
      <c r="AB820" s="102">
        <f t="shared" si="48"/>
        <v>0</v>
      </c>
      <c r="AI820" s="98">
        <f t="shared" si="49"/>
        <v>0</v>
      </c>
      <c r="AK820" s="98">
        <f t="shared" si="50"/>
        <v>0</v>
      </c>
      <c r="AM820" s="98">
        <f t="shared" si="51"/>
        <v>0</v>
      </c>
      <c r="AO820" s="98" t="e">
        <f>#REF!+#REF!+#REF!+#REF!+#REF!+#REF!+#REF!+AK820+AM820+AI820</f>
        <v>#REF!</v>
      </c>
    </row>
    <row r="821" spans="1:41" x14ac:dyDescent="0.3">
      <c r="A821" s="98" t="e">
        <f>VLOOKUP(E821,[1]Validation!$G$2:$H$39,2)</f>
        <v>#N/A</v>
      </c>
      <c r="B821" s="98">
        <v>309</v>
      </c>
      <c r="C821" s="98">
        <f>COUNTIF(E:E,E821)</f>
        <v>0</v>
      </c>
      <c r="V821" s="102">
        <f>IFERROR(VLOOKUP(U821,[1]Validation!$A$22:$B$24,2,),0)</f>
        <v>0</v>
      </c>
      <c r="X821" s="102">
        <f>IFERROR(VLOOKUP(W821,[1]Validation!$A$21:$C$24,3,),0)</f>
        <v>0</v>
      </c>
      <c r="Z821" s="102">
        <f>IFERROR(VLOOKUP(Y821,[1]Validation!$A$22:$D$24,4,),0)</f>
        <v>0</v>
      </c>
      <c r="AA821" s="102" t="e">
        <f>#REF!+#REF!</f>
        <v>#REF!</v>
      </c>
      <c r="AB821" s="102">
        <f t="shared" si="48"/>
        <v>0</v>
      </c>
      <c r="AI821" s="98">
        <f t="shared" si="49"/>
        <v>0</v>
      </c>
      <c r="AK821" s="98">
        <f t="shared" si="50"/>
        <v>0</v>
      </c>
      <c r="AM821" s="98">
        <f t="shared" si="51"/>
        <v>0</v>
      </c>
      <c r="AO821" s="98" t="e">
        <f>#REF!+#REF!+#REF!+#REF!+#REF!+#REF!+#REF!+AK821+AM821+AI821</f>
        <v>#REF!</v>
      </c>
    </row>
    <row r="822" spans="1:41" x14ac:dyDescent="0.3">
      <c r="A822" s="98" t="e">
        <f>VLOOKUP(E822,[1]Validation!$G$2:$H$39,2)</f>
        <v>#N/A</v>
      </c>
      <c r="B822" s="98">
        <v>309</v>
      </c>
      <c r="C822" s="98">
        <f>COUNTIF(E:E,E822)</f>
        <v>0</v>
      </c>
      <c r="V822" s="102">
        <f>IFERROR(VLOOKUP(U822,[1]Validation!$A$22:$B$24,2,),0)</f>
        <v>0</v>
      </c>
      <c r="X822" s="102">
        <f>IFERROR(VLOOKUP(W822,[1]Validation!$A$21:$C$24,3,),0)</f>
        <v>0</v>
      </c>
      <c r="Z822" s="102">
        <f>IFERROR(VLOOKUP(Y822,[1]Validation!$A$22:$D$24,4,),0)</f>
        <v>0</v>
      </c>
      <c r="AA822" s="102" t="e">
        <f>#REF!+#REF!</f>
        <v>#REF!</v>
      </c>
      <c r="AB822" s="102">
        <f t="shared" si="48"/>
        <v>0</v>
      </c>
      <c r="AI822" s="98">
        <f t="shared" si="49"/>
        <v>0</v>
      </c>
      <c r="AK822" s="98">
        <f t="shared" si="50"/>
        <v>0</v>
      </c>
      <c r="AM822" s="98">
        <f t="shared" si="51"/>
        <v>0</v>
      </c>
      <c r="AO822" s="98" t="e">
        <f>#REF!+#REF!+#REF!+#REF!+#REF!+#REF!+#REF!+AK822+AM822+AI822</f>
        <v>#REF!</v>
      </c>
    </row>
    <row r="823" spans="1:41" x14ac:dyDescent="0.3">
      <c r="A823" s="98" t="e">
        <f>VLOOKUP(E823,[1]Validation!$G$2:$H$39,2)</f>
        <v>#N/A</v>
      </c>
      <c r="B823" s="98">
        <v>309</v>
      </c>
      <c r="C823" s="98">
        <f>COUNTIF(E:E,E823)</f>
        <v>0</v>
      </c>
      <c r="V823" s="102">
        <f>IFERROR(VLOOKUP(U823,[1]Validation!$A$22:$B$24,2,),0)</f>
        <v>0</v>
      </c>
      <c r="X823" s="102">
        <f>IFERROR(VLOOKUP(W823,[1]Validation!$A$21:$C$24,3,),0)</f>
        <v>0</v>
      </c>
      <c r="Z823" s="102">
        <f>IFERROR(VLOOKUP(Y823,[1]Validation!$A$22:$D$24,4,),0)</f>
        <v>0</v>
      </c>
      <c r="AA823" s="102" t="e">
        <f>#REF!+#REF!</f>
        <v>#REF!</v>
      </c>
      <c r="AB823" s="102">
        <f t="shared" si="48"/>
        <v>0</v>
      </c>
      <c r="AI823" s="98">
        <f t="shared" si="49"/>
        <v>0</v>
      </c>
      <c r="AK823" s="98">
        <f t="shared" si="50"/>
        <v>0</v>
      </c>
      <c r="AM823" s="98">
        <f t="shared" si="51"/>
        <v>0</v>
      </c>
      <c r="AO823" s="98" t="e">
        <f>#REF!+#REF!+#REF!+#REF!+#REF!+#REF!+#REF!+AK823+AM823+AI823</f>
        <v>#REF!</v>
      </c>
    </row>
    <row r="824" spans="1:41" x14ac:dyDescent="0.3">
      <c r="A824" s="98" t="e">
        <f>VLOOKUP(E824,[1]Validation!$G$2:$H$39,2)</f>
        <v>#N/A</v>
      </c>
      <c r="B824" s="98">
        <v>309</v>
      </c>
      <c r="C824" s="98">
        <f>COUNTIF(E:E,E824)</f>
        <v>0</v>
      </c>
      <c r="V824" s="102">
        <f>IFERROR(VLOOKUP(U824,[1]Validation!$A$22:$B$24,2,),0)</f>
        <v>0</v>
      </c>
      <c r="X824" s="102">
        <f>IFERROR(VLOOKUP(W824,[1]Validation!$A$21:$C$24,3,),0)</f>
        <v>0</v>
      </c>
      <c r="Z824" s="102">
        <f>IFERROR(VLOOKUP(Y824,[1]Validation!$A$22:$D$24,4,),0)</f>
        <v>0</v>
      </c>
      <c r="AA824" s="102" t="e">
        <f>#REF!+#REF!</f>
        <v>#REF!</v>
      </c>
      <c r="AB824" s="102">
        <f t="shared" si="48"/>
        <v>0</v>
      </c>
      <c r="AI824" s="98">
        <f t="shared" si="49"/>
        <v>0</v>
      </c>
      <c r="AK824" s="98">
        <f t="shared" si="50"/>
        <v>0</v>
      </c>
      <c r="AM824" s="98">
        <f t="shared" si="51"/>
        <v>0</v>
      </c>
      <c r="AO824" s="98" t="e">
        <f>#REF!+#REF!+#REF!+#REF!+#REF!+#REF!+#REF!+AK824+AM824+AI824</f>
        <v>#REF!</v>
      </c>
    </row>
    <row r="825" spans="1:41" x14ac:dyDescent="0.3">
      <c r="A825" s="98" t="e">
        <f>VLOOKUP(E825,[1]Validation!$G$2:$H$39,2)</f>
        <v>#N/A</v>
      </c>
      <c r="B825" s="98">
        <v>309</v>
      </c>
      <c r="C825" s="98">
        <f>COUNTIF(E:E,E825)</f>
        <v>0</v>
      </c>
      <c r="V825" s="102">
        <f>IFERROR(VLOOKUP(U825,[1]Validation!$A$22:$B$24,2,),0)</f>
        <v>0</v>
      </c>
      <c r="X825" s="102">
        <f>IFERROR(VLOOKUP(W825,[1]Validation!$A$21:$C$24,3,),0)</f>
        <v>0</v>
      </c>
      <c r="Z825" s="102">
        <f>IFERROR(VLOOKUP(Y825,[1]Validation!$A$22:$D$24,4,),0)</f>
        <v>0</v>
      </c>
      <c r="AA825" s="102" t="e">
        <f>#REF!+#REF!</f>
        <v>#REF!</v>
      </c>
      <c r="AB825" s="102">
        <f t="shared" si="48"/>
        <v>0</v>
      </c>
      <c r="AI825" s="98">
        <f t="shared" si="49"/>
        <v>0</v>
      </c>
      <c r="AK825" s="98">
        <f t="shared" si="50"/>
        <v>0</v>
      </c>
      <c r="AM825" s="98">
        <f t="shared" si="51"/>
        <v>0</v>
      </c>
      <c r="AO825" s="98" t="e">
        <f>#REF!+#REF!+#REF!+#REF!+#REF!+#REF!+#REF!+AK825+AM825+AI825</f>
        <v>#REF!</v>
      </c>
    </row>
    <row r="826" spans="1:41" x14ac:dyDescent="0.3">
      <c r="A826" s="98" t="e">
        <f>VLOOKUP(E826,[1]Validation!$G$2:$H$39,2)</f>
        <v>#N/A</v>
      </c>
      <c r="B826" s="98">
        <v>309</v>
      </c>
      <c r="C826" s="98">
        <f>COUNTIF(E:E,E826)</f>
        <v>0</v>
      </c>
      <c r="V826" s="102">
        <f>IFERROR(VLOOKUP(U826,[1]Validation!$A$22:$B$24,2,),0)</f>
        <v>0</v>
      </c>
      <c r="X826" s="102">
        <f>IFERROR(VLOOKUP(W826,[1]Validation!$A$21:$C$24,3,),0)</f>
        <v>0</v>
      </c>
      <c r="Z826" s="102">
        <f>IFERROR(VLOOKUP(Y826,[1]Validation!$A$22:$D$24,4,),0)</f>
        <v>0</v>
      </c>
      <c r="AA826" s="102" t="e">
        <f>#REF!+#REF!</f>
        <v>#REF!</v>
      </c>
      <c r="AB826" s="102">
        <f t="shared" si="48"/>
        <v>0</v>
      </c>
      <c r="AI826" s="98">
        <f t="shared" si="49"/>
        <v>0</v>
      </c>
      <c r="AK826" s="98">
        <f t="shared" si="50"/>
        <v>0</v>
      </c>
      <c r="AM826" s="98">
        <f t="shared" si="51"/>
        <v>0</v>
      </c>
      <c r="AO826" s="98" t="e">
        <f>#REF!+#REF!+#REF!+#REF!+#REF!+#REF!+#REF!+AK826+AM826+AI826</f>
        <v>#REF!</v>
      </c>
    </row>
    <row r="827" spans="1:41" x14ac:dyDescent="0.3">
      <c r="A827" s="98" t="e">
        <f>VLOOKUP(E827,[1]Validation!$G$2:$H$39,2)</f>
        <v>#N/A</v>
      </c>
      <c r="B827" s="98">
        <v>309</v>
      </c>
      <c r="C827" s="98">
        <f>COUNTIF(E:E,E827)</f>
        <v>0</v>
      </c>
      <c r="V827" s="102">
        <f>IFERROR(VLOOKUP(U827,[1]Validation!$A$22:$B$24,2,),0)</f>
        <v>0</v>
      </c>
      <c r="X827" s="102">
        <f>IFERROR(VLOOKUP(W827,[1]Validation!$A$21:$C$24,3,),0)</f>
        <v>0</v>
      </c>
      <c r="Z827" s="102">
        <f>IFERROR(VLOOKUP(Y827,[1]Validation!$A$22:$D$24,4,),0)</f>
        <v>0</v>
      </c>
      <c r="AA827" s="102" t="e">
        <f>#REF!+#REF!</f>
        <v>#REF!</v>
      </c>
      <c r="AB827" s="102">
        <f t="shared" si="48"/>
        <v>0</v>
      </c>
      <c r="AI827" s="98">
        <f t="shared" si="49"/>
        <v>0</v>
      </c>
      <c r="AK827" s="98">
        <f t="shared" si="50"/>
        <v>0</v>
      </c>
      <c r="AM827" s="98">
        <f t="shared" si="51"/>
        <v>0</v>
      </c>
      <c r="AO827" s="98" t="e">
        <f>#REF!+#REF!+#REF!+#REF!+#REF!+#REF!+#REF!+AK827+AM827+AI827</f>
        <v>#REF!</v>
      </c>
    </row>
    <row r="828" spans="1:41" x14ac:dyDescent="0.3">
      <c r="A828" s="98" t="e">
        <f>VLOOKUP(E828,[1]Validation!$G$2:$H$39,2)</f>
        <v>#N/A</v>
      </c>
      <c r="B828" s="98">
        <v>309</v>
      </c>
      <c r="C828" s="98">
        <f>COUNTIF(E:E,E828)</f>
        <v>0</v>
      </c>
      <c r="V828" s="102">
        <f>IFERROR(VLOOKUP(U828,[1]Validation!$A$22:$B$24,2,),0)</f>
        <v>0</v>
      </c>
      <c r="X828" s="102">
        <f>IFERROR(VLOOKUP(W828,[1]Validation!$A$21:$C$24,3,),0)</f>
        <v>0</v>
      </c>
      <c r="Z828" s="102">
        <f>IFERROR(VLOOKUP(Y828,[1]Validation!$A$22:$D$24,4,),0)</f>
        <v>0</v>
      </c>
      <c r="AA828" s="102" t="e">
        <f>#REF!+#REF!</f>
        <v>#REF!</v>
      </c>
      <c r="AB828" s="102">
        <f t="shared" si="48"/>
        <v>0</v>
      </c>
      <c r="AI828" s="98">
        <f t="shared" si="49"/>
        <v>0</v>
      </c>
      <c r="AK828" s="98">
        <f t="shared" si="50"/>
        <v>0</v>
      </c>
      <c r="AM828" s="98">
        <f t="shared" si="51"/>
        <v>0</v>
      </c>
      <c r="AO828" s="98" t="e">
        <f>#REF!+#REF!+#REF!+#REF!+#REF!+#REF!+#REF!+AK828+AM828+AI828</f>
        <v>#REF!</v>
      </c>
    </row>
    <row r="829" spans="1:41" x14ac:dyDescent="0.3">
      <c r="A829" s="98" t="e">
        <f>VLOOKUP(E829,[1]Validation!$G$2:$H$39,2)</f>
        <v>#N/A</v>
      </c>
      <c r="B829" s="98">
        <v>309</v>
      </c>
      <c r="C829" s="98">
        <f>COUNTIF(E:E,E829)</f>
        <v>0</v>
      </c>
      <c r="V829" s="102">
        <f>IFERROR(VLOOKUP(U829,[1]Validation!$A$22:$B$24,2,),0)</f>
        <v>0</v>
      </c>
      <c r="X829" s="102">
        <f>IFERROR(VLOOKUP(W829,[1]Validation!$A$21:$C$24,3,),0)</f>
        <v>0</v>
      </c>
      <c r="Z829" s="102">
        <f>IFERROR(VLOOKUP(Y829,[1]Validation!$A$22:$D$24,4,),0)</f>
        <v>0</v>
      </c>
      <c r="AA829" s="102" t="e">
        <f>#REF!+#REF!</f>
        <v>#REF!</v>
      </c>
      <c r="AB829" s="102">
        <f t="shared" si="48"/>
        <v>0</v>
      </c>
      <c r="AI829" s="98">
        <f t="shared" si="49"/>
        <v>0</v>
      </c>
      <c r="AK829" s="98">
        <f t="shared" si="50"/>
        <v>0</v>
      </c>
      <c r="AM829" s="98">
        <f t="shared" si="51"/>
        <v>0</v>
      </c>
      <c r="AO829" s="98" t="e">
        <f>#REF!+#REF!+#REF!+#REF!+#REF!+#REF!+#REF!+AK829+AM829+AI829</f>
        <v>#REF!</v>
      </c>
    </row>
    <row r="830" spans="1:41" x14ac:dyDescent="0.3">
      <c r="A830" s="98" t="e">
        <f>VLOOKUP(E830,[1]Validation!$G$2:$H$39,2)</f>
        <v>#N/A</v>
      </c>
      <c r="B830" s="98">
        <v>309</v>
      </c>
      <c r="C830" s="98">
        <f>COUNTIF(E:E,E830)</f>
        <v>0</v>
      </c>
      <c r="V830" s="102">
        <f>IFERROR(VLOOKUP(U830,[1]Validation!$A$22:$B$24,2,),0)</f>
        <v>0</v>
      </c>
      <c r="X830" s="102">
        <f>IFERROR(VLOOKUP(W830,[1]Validation!$A$21:$C$24,3,),0)</f>
        <v>0</v>
      </c>
      <c r="Z830" s="102">
        <f>IFERROR(VLOOKUP(Y830,[1]Validation!$A$22:$D$24,4,),0)</f>
        <v>0</v>
      </c>
      <c r="AA830" s="102" t="e">
        <f>#REF!+#REF!</f>
        <v>#REF!</v>
      </c>
      <c r="AB830" s="102">
        <f t="shared" si="48"/>
        <v>0</v>
      </c>
      <c r="AI830" s="98">
        <f t="shared" si="49"/>
        <v>0</v>
      </c>
      <c r="AK830" s="98">
        <f t="shared" si="50"/>
        <v>0</v>
      </c>
      <c r="AM830" s="98">
        <f t="shared" si="51"/>
        <v>0</v>
      </c>
      <c r="AO830" s="98" t="e">
        <f>#REF!+#REF!+#REF!+#REF!+#REF!+#REF!+#REF!+AK830+AM830+AI830</f>
        <v>#REF!</v>
      </c>
    </row>
    <row r="831" spans="1:41" x14ac:dyDescent="0.3">
      <c r="A831" s="98" t="e">
        <f>VLOOKUP(E831,[1]Validation!$G$2:$H$39,2)</f>
        <v>#N/A</v>
      </c>
      <c r="B831" s="98">
        <v>309</v>
      </c>
      <c r="C831" s="98">
        <f>COUNTIF(E:E,E831)</f>
        <v>0</v>
      </c>
      <c r="V831" s="102">
        <f>IFERROR(VLOOKUP(U831,[1]Validation!$A$22:$B$24,2,),0)</f>
        <v>0</v>
      </c>
      <c r="X831" s="102">
        <f>IFERROR(VLOOKUP(W831,[1]Validation!$A$21:$C$24,3,),0)</f>
        <v>0</v>
      </c>
      <c r="Z831" s="102">
        <f>IFERROR(VLOOKUP(Y831,[1]Validation!$A$22:$D$24,4,),0)</f>
        <v>0</v>
      </c>
      <c r="AA831" s="102" t="e">
        <f>#REF!+#REF!</f>
        <v>#REF!</v>
      </c>
      <c r="AB831" s="102">
        <f t="shared" si="48"/>
        <v>0</v>
      </c>
      <c r="AI831" s="98">
        <f t="shared" si="49"/>
        <v>0</v>
      </c>
      <c r="AK831" s="98">
        <f t="shared" si="50"/>
        <v>0</v>
      </c>
      <c r="AM831" s="98">
        <f t="shared" si="51"/>
        <v>0</v>
      </c>
      <c r="AO831" s="98" t="e">
        <f>#REF!+#REF!+#REF!+#REF!+#REF!+#REF!+#REF!+AK831+AM831+AI831</f>
        <v>#REF!</v>
      </c>
    </row>
    <row r="832" spans="1:41" x14ac:dyDescent="0.3">
      <c r="A832" s="98" t="e">
        <f>VLOOKUP(E832,[1]Validation!$G$2:$H$39,2)</f>
        <v>#N/A</v>
      </c>
      <c r="B832" s="98">
        <v>309</v>
      </c>
      <c r="C832" s="98">
        <f>COUNTIF(E:E,E832)</f>
        <v>0</v>
      </c>
      <c r="V832" s="102">
        <f>IFERROR(VLOOKUP(U832,[1]Validation!$A$22:$B$24,2,),0)</f>
        <v>0</v>
      </c>
      <c r="X832" s="102">
        <f>IFERROR(VLOOKUP(W832,[1]Validation!$A$21:$C$24,3,),0)</f>
        <v>0</v>
      </c>
      <c r="Z832" s="102">
        <f>IFERROR(VLOOKUP(Y832,[1]Validation!$A$22:$D$24,4,),0)</f>
        <v>0</v>
      </c>
      <c r="AA832" s="102" t="e">
        <f>#REF!+#REF!</f>
        <v>#REF!</v>
      </c>
      <c r="AB832" s="102">
        <f t="shared" ref="AB832:AB895" si="52">IFERROR(V832+X832+Z832+AA832,0)</f>
        <v>0</v>
      </c>
      <c r="AI832" s="98">
        <f t="shared" ref="AI832:AI895" si="53">COUNTA(AF832:AH832)</f>
        <v>0</v>
      </c>
      <c r="AK832" s="98">
        <f t="shared" ref="AK832:AK895" si="54">COUNTA(AJ832)</f>
        <v>0</v>
      </c>
      <c r="AM832" s="98">
        <f t="shared" ref="AM832:AM895" si="55">COUNTA(AL832)</f>
        <v>0</v>
      </c>
      <c r="AO832" s="98" t="e">
        <f>#REF!+#REF!+#REF!+#REF!+#REF!+#REF!+#REF!+AK832+AM832+AI832</f>
        <v>#REF!</v>
      </c>
    </row>
    <row r="833" spans="1:41" x14ac:dyDescent="0.3">
      <c r="A833" s="98" t="e">
        <f>VLOOKUP(E833,[1]Validation!$G$2:$H$39,2)</f>
        <v>#N/A</v>
      </c>
      <c r="B833" s="98">
        <v>309</v>
      </c>
      <c r="C833" s="98">
        <f>COUNTIF(E:E,E833)</f>
        <v>0</v>
      </c>
      <c r="V833" s="102">
        <f>IFERROR(VLOOKUP(U833,[1]Validation!$A$22:$B$24,2,),0)</f>
        <v>0</v>
      </c>
      <c r="X833" s="102">
        <f>IFERROR(VLOOKUP(W833,[1]Validation!$A$21:$C$24,3,),0)</f>
        <v>0</v>
      </c>
      <c r="Z833" s="102">
        <f>IFERROR(VLOOKUP(Y833,[1]Validation!$A$22:$D$24,4,),0)</f>
        <v>0</v>
      </c>
      <c r="AA833" s="102" t="e">
        <f>#REF!+#REF!</f>
        <v>#REF!</v>
      </c>
      <c r="AB833" s="102">
        <f t="shared" si="52"/>
        <v>0</v>
      </c>
      <c r="AI833" s="98">
        <f t="shared" si="53"/>
        <v>0</v>
      </c>
      <c r="AK833" s="98">
        <f t="shared" si="54"/>
        <v>0</v>
      </c>
      <c r="AM833" s="98">
        <f t="shared" si="55"/>
        <v>0</v>
      </c>
      <c r="AO833" s="98" t="e">
        <f>#REF!+#REF!+#REF!+#REF!+#REF!+#REF!+#REF!+AK833+AM833+AI833</f>
        <v>#REF!</v>
      </c>
    </row>
    <row r="834" spans="1:41" x14ac:dyDescent="0.3">
      <c r="A834" s="98" t="e">
        <f>VLOOKUP(E834,[1]Validation!$G$2:$H$39,2)</f>
        <v>#N/A</v>
      </c>
      <c r="B834" s="98">
        <v>309</v>
      </c>
      <c r="C834" s="98">
        <f>COUNTIF(E:E,E834)</f>
        <v>0</v>
      </c>
      <c r="V834" s="102">
        <f>IFERROR(VLOOKUP(U834,[1]Validation!$A$22:$B$24,2,),0)</f>
        <v>0</v>
      </c>
      <c r="X834" s="102">
        <f>IFERROR(VLOOKUP(W834,[1]Validation!$A$21:$C$24,3,),0)</f>
        <v>0</v>
      </c>
      <c r="Z834" s="102">
        <f>IFERROR(VLOOKUP(Y834,[1]Validation!$A$22:$D$24,4,),0)</f>
        <v>0</v>
      </c>
      <c r="AA834" s="102" t="e">
        <f>#REF!+#REF!</f>
        <v>#REF!</v>
      </c>
      <c r="AB834" s="102">
        <f t="shared" si="52"/>
        <v>0</v>
      </c>
      <c r="AI834" s="98">
        <f t="shared" si="53"/>
        <v>0</v>
      </c>
      <c r="AK834" s="98">
        <f t="shared" si="54"/>
        <v>0</v>
      </c>
      <c r="AM834" s="98">
        <f t="shared" si="55"/>
        <v>0</v>
      </c>
      <c r="AO834" s="98" t="e">
        <f>#REF!+#REF!+#REF!+#REF!+#REF!+#REF!+#REF!+AK834+AM834+AI834</f>
        <v>#REF!</v>
      </c>
    </row>
    <row r="835" spans="1:41" x14ac:dyDescent="0.3">
      <c r="A835" s="98" t="e">
        <f>VLOOKUP(E835,[1]Validation!$G$2:$H$39,2)</f>
        <v>#N/A</v>
      </c>
      <c r="B835" s="98">
        <v>309</v>
      </c>
      <c r="C835" s="98">
        <f>COUNTIF(E:E,E835)</f>
        <v>0</v>
      </c>
      <c r="V835" s="102">
        <f>IFERROR(VLOOKUP(U835,[1]Validation!$A$22:$B$24,2,),0)</f>
        <v>0</v>
      </c>
      <c r="X835" s="102">
        <f>IFERROR(VLOOKUP(W835,[1]Validation!$A$21:$C$24,3,),0)</f>
        <v>0</v>
      </c>
      <c r="Z835" s="102">
        <f>IFERROR(VLOOKUP(Y835,[1]Validation!$A$22:$D$24,4,),0)</f>
        <v>0</v>
      </c>
      <c r="AA835" s="102" t="e">
        <f>#REF!+#REF!</f>
        <v>#REF!</v>
      </c>
      <c r="AB835" s="102">
        <f t="shared" si="52"/>
        <v>0</v>
      </c>
      <c r="AI835" s="98">
        <f t="shared" si="53"/>
        <v>0</v>
      </c>
      <c r="AK835" s="98">
        <f t="shared" si="54"/>
        <v>0</v>
      </c>
      <c r="AM835" s="98">
        <f t="shared" si="55"/>
        <v>0</v>
      </c>
      <c r="AO835" s="98" t="e">
        <f>#REF!+#REF!+#REF!+#REF!+#REF!+#REF!+#REF!+AK835+AM835+AI835</f>
        <v>#REF!</v>
      </c>
    </row>
    <row r="836" spans="1:41" x14ac:dyDescent="0.3">
      <c r="A836" s="98" t="e">
        <f>VLOOKUP(E836,[1]Validation!$G$2:$H$39,2)</f>
        <v>#N/A</v>
      </c>
      <c r="B836" s="98">
        <v>309</v>
      </c>
      <c r="C836" s="98">
        <f>COUNTIF(E:E,E836)</f>
        <v>0</v>
      </c>
      <c r="V836" s="102">
        <f>IFERROR(VLOOKUP(U836,[1]Validation!$A$22:$B$24,2,),0)</f>
        <v>0</v>
      </c>
      <c r="X836" s="102">
        <f>IFERROR(VLOOKUP(W836,[1]Validation!$A$21:$C$24,3,),0)</f>
        <v>0</v>
      </c>
      <c r="Z836" s="102">
        <f>IFERROR(VLOOKUP(Y836,[1]Validation!$A$22:$D$24,4,),0)</f>
        <v>0</v>
      </c>
      <c r="AA836" s="102" t="e">
        <f>#REF!+#REF!</f>
        <v>#REF!</v>
      </c>
      <c r="AB836" s="102">
        <f t="shared" si="52"/>
        <v>0</v>
      </c>
      <c r="AI836" s="98">
        <f t="shared" si="53"/>
        <v>0</v>
      </c>
      <c r="AK836" s="98">
        <f t="shared" si="54"/>
        <v>0</v>
      </c>
      <c r="AM836" s="98">
        <f t="shared" si="55"/>
        <v>0</v>
      </c>
      <c r="AO836" s="98" t="e">
        <f>#REF!+#REF!+#REF!+#REF!+#REF!+#REF!+#REF!+AK836+AM836+AI836</f>
        <v>#REF!</v>
      </c>
    </row>
    <row r="837" spans="1:41" x14ac:dyDescent="0.3">
      <c r="A837" s="98" t="e">
        <f>VLOOKUP(E837,[1]Validation!$G$2:$H$39,2)</f>
        <v>#N/A</v>
      </c>
      <c r="B837" s="98">
        <v>309</v>
      </c>
      <c r="C837" s="98">
        <f>COUNTIF(E:E,E837)</f>
        <v>0</v>
      </c>
      <c r="V837" s="102">
        <f>IFERROR(VLOOKUP(U837,[1]Validation!$A$22:$B$24,2,),0)</f>
        <v>0</v>
      </c>
      <c r="X837" s="102">
        <f>IFERROR(VLOOKUP(W837,[1]Validation!$A$21:$C$24,3,),0)</f>
        <v>0</v>
      </c>
      <c r="Z837" s="102">
        <f>IFERROR(VLOOKUP(Y837,[1]Validation!$A$22:$D$24,4,),0)</f>
        <v>0</v>
      </c>
      <c r="AA837" s="102" t="e">
        <f>#REF!+#REF!</f>
        <v>#REF!</v>
      </c>
      <c r="AB837" s="102">
        <f t="shared" si="52"/>
        <v>0</v>
      </c>
      <c r="AI837" s="98">
        <f t="shared" si="53"/>
        <v>0</v>
      </c>
      <c r="AK837" s="98">
        <f t="shared" si="54"/>
        <v>0</v>
      </c>
      <c r="AM837" s="98">
        <f t="shared" si="55"/>
        <v>0</v>
      </c>
      <c r="AO837" s="98" t="e">
        <f>#REF!+#REF!+#REF!+#REF!+#REF!+#REF!+#REF!+AK837+AM837+AI837</f>
        <v>#REF!</v>
      </c>
    </row>
    <row r="838" spans="1:41" x14ac:dyDescent="0.3">
      <c r="A838" s="98" t="e">
        <f>VLOOKUP(E838,[1]Validation!$G$2:$H$39,2)</f>
        <v>#N/A</v>
      </c>
      <c r="B838" s="98">
        <v>309</v>
      </c>
      <c r="C838" s="98">
        <f>COUNTIF(E:E,E838)</f>
        <v>0</v>
      </c>
      <c r="V838" s="102">
        <f>IFERROR(VLOOKUP(U838,[1]Validation!$A$22:$B$24,2,),0)</f>
        <v>0</v>
      </c>
      <c r="X838" s="102">
        <f>IFERROR(VLOOKUP(W838,[1]Validation!$A$21:$C$24,3,),0)</f>
        <v>0</v>
      </c>
      <c r="Z838" s="102">
        <f>IFERROR(VLOOKUP(Y838,[1]Validation!$A$22:$D$24,4,),0)</f>
        <v>0</v>
      </c>
      <c r="AA838" s="102" t="e">
        <f>#REF!+#REF!</f>
        <v>#REF!</v>
      </c>
      <c r="AB838" s="102">
        <f t="shared" si="52"/>
        <v>0</v>
      </c>
      <c r="AI838" s="98">
        <f t="shared" si="53"/>
        <v>0</v>
      </c>
      <c r="AK838" s="98">
        <f t="shared" si="54"/>
        <v>0</v>
      </c>
      <c r="AM838" s="98">
        <f t="shared" si="55"/>
        <v>0</v>
      </c>
      <c r="AO838" s="98" t="e">
        <f>#REF!+#REF!+#REF!+#REF!+#REF!+#REF!+#REF!+AK838+AM838+AI838</f>
        <v>#REF!</v>
      </c>
    </row>
    <row r="839" spans="1:41" x14ac:dyDescent="0.3">
      <c r="A839" s="98" t="e">
        <f>VLOOKUP(E839,[1]Validation!$G$2:$H$39,2)</f>
        <v>#N/A</v>
      </c>
      <c r="B839" s="98">
        <v>309</v>
      </c>
      <c r="C839" s="98">
        <f>COUNTIF(E:E,E839)</f>
        <v>0</v>
      </c>
      <c r="V839" s="102">
        <f>IFERROR(VLOOKUP(U839,[1]Validation!$A$22:$B$24,2,),0)</f>
        <v>0</v>
      </c>
      <c r="X839" s="102">
        <f>IFERROR(VLOOKUP(W839,[1]Validation!$A$21:$C$24,3,),0)</f>
        <v>0</v>
      </c>
      <c r="Z839" s="102">
        <f>IFERROR(VLOOKUP(Y839,[1]Validation!$A$22:$D$24,4,),0)</f>
        <v>0</v>
      </c>
      <c r="AA839" s="102" t="e">
        <f>#REF!+#REF!</f>
        <v>#REF!</v>
      </c>
      <c r="AB839" s="102">
        <f t="shared" si="52"/>
        <v>0</v>
      </c>
      <c r="AI839" s="98">
        <f t="shared" si="53"/>
        <v>0</v>
      </c>
      <c r="AK839" s="98">
        <f t="shared" si="54"/>
        <v>0</v>
      </c>
      <c r="AM839" s="98">
        <f t="shared" si="55"/>
        <v>0</v>
      </c>
      <c r="AO839" s="98" t="e">
        <f>#REF!+#REF!+#REF!+#REF!+#REF!+#REF!+#REF!+AK839+AM839+AI839</f>
        <v>#REF!</v>
      </c>
    </row>
    <row r="840" spans="1:41" x14ac:dyDescent="0.3">
      <c r="A840" s="98" t="e">
        <f>VLOOKUP(E840,[1]Validation!$G$2:$H$39,2)</f>
        <v>#N/A</v>
      </c>
      <c r="B840" s="98">
        <v>309</v>
      </c>
      <c r="C840" s="98">
        <f>COUNTIF(E:E,E840)</f>
        <v>0</v>
      </c>
      <c r="V840" s="102">
        <f>IFERROR(VLOOKUP(U840,[1]Validation!$A$22:$B$24,2,),0)</f>
        <v>0</v>
      </c>
      <c r="X840" s="102">
        <f>IFERROR(VLOOKUP(W840,[1]Validation!$A$21:$C$24,3,),0)</f>
        <v>0</v>
      </c>
      <c r="Z840" s="102">
        <f>IFERROR(VLOOKUP(Y840,[1]Validation!$A$22:$D$24,4,),0)</f>
        <v>0</v>
      </c>
      <c r="AA840" s="102" t="e">
        <f>#REF!+#REF!</f>
        <v>#REF!</v>
      </c>
      <c r="AB840" s="102">
        <f t="shared" si="52"/>
        <v>0</v>
      </c>
      <c r="AI840" s="98">
        <f t="shared" si="53"/>
        <v>0</v>
      </c>
      <c r="AK840" s="98">
        <f t="shared" si="54"/>
        <v>0</v>
      </c>
      <c r="AM840" s="98">
        <f t="shared" si="55"/>
        <v>0</v>
      </c>
      <c r="AO840" s="98" t="e">
        <f>#REF!+#REF!+#REF!+#REF!+#REF!+#REF!+#REF!+AK840+AM840+AI840</f>
        <v>#REF!</v>
      </c>
    </row>
    <row r="841" spans="1:41" x14ac:dyDescent="0.3">
      <c r="A841" s="98" t="e">
        <f>VLOOKUP(E841,[1]Validation!$G$2:$H$39,2)</f>
        <v>#N/A</v>
      </c>
      <c r="B841" s="98">
        <v>309</v>
      </c>
      <c r="C841" s="98">
        <f>COUNTIF(E:E,E841)</f>
        <v>0</v>
      </c>
      <c r="V841" s="102">
        <f>IFERROR(VLOOKUP(U841,[1]Validation!$A$22:$B$24,2,),0)</f>
        <v>0</v>
      </c>
      <c r="X841" s="102">
        <f>IFERROR(VLOOKUP(W841,[1]Validation!$A$21:$C$24,3,),0)</f>
        <v>0</v>
      </c>
      <c r="Z841" s="102">
        <f>IFERROR(VLOOKUP(Y841,[1]Validation!$A$22:$D$24,4,),0)</f>
        <v>0</v>
      </c>
      <c r="AA841" s="102" t="e">
        <f>#REF!+#REF!</f>
        <v>#REF!</v>
      </c>
      <c r="AB841" s="102">
        <f t="shared" si="52"/>
        <v>0</v>
      </c>
      <c r="AI841" s="98">
        <f t="shared" si="53"/>
        <v>0</v>
      </c>
      <c r="AK841" s="98">
        <f t="shared" si="54"/>
        <v>0</v>
      </c>
      <c r="AM841" s="98">
        <f t="shared" si="55"/>
        <v>0</v>
      </c>
      <c r="AO841" s="98" t="e">
        <f>#REF!+#REF!+#REF!+#REF!+#REF!+#REF!+#REF!+AK841+AM841+AI841</f>
        <v>#REF!</v>
      </c>
    </row>
    <row r="842" spans="1:41" x14ac:dyDescent="0.3">
      <c r="A842" s="98" t="e">
        <f>VLOOKUP(E842,[1]Validation!$G$2:$H$39,2)</f>
        <v>#N/A</v>
      </c>
      <c r="B842" s="98">
        <v>309</v>
      </c>
      <c r="C842" s="98">
        <f>COUNTIF(E:E,E842)</f>
        <v>0</v>
      </c>
      <c r="V842" s="102">
        <f>IFERROR(VLOOKUP(U842,[1]Validation!$A$22:$B$24,2,),0)</f>
        <v>0</v>
      </c>
      <c r="X842" s="102">
        <f>IFERROR(VLOOKUP(W842,[1]Validation!$A$21:$C$24,3,),0)</f>
        <v>0</v>
      </c>
      <c r="Z842" s="102">
        <f>IFERROR(VLOOKUP(Y842,[1]Validation!$A$22:$D$24,4,),0)</f>
        <v>0</v>
      </c>
      <c r="AA842" s="102" t="e">
        <f>#REF!+#REF!</f>
        <v>#REF!</v>
      </c>
      <c r="AB842" s="102">
        <f t="shared" si="52"/>
        <v>0</v>
      </c>
      <c r="AI842" s="98">
        <f t="shared" si="53"/>
        <v>0</v>
      </c>
      <c r="AK842" s="98">
        <f t="shared" si="54"/>
        <v>0</v>
      </c>
      <c r="AM842" s="98">
        <f t="shared" si="55"/>
        <v>0</v>
      </c>
      <c r="AO842" s="98" t="e">
        <f>#REF!+#REF!+#REF!+#REF!+#REF!+#REF!+#REF!+AK842+AM842+AI842</f>
        <v>#REF!</v>
      </c>
    </row>
    <row r="843" spans="1:41" x14ac:dyDescent="0.3">
      <c r="A843" s="98" t="e">
        <f>VLOOKUP(E843,[1]Validation!$G$2:$H$39,2)</f>
        <v>#N/A</v>
      </c>
      <c r="B843" s="98">
        <v>309</v>
      </c>
      <c r="C843" s="98">
        <f>COUNTIF(E:E,E843)</f>
        <v>0</v>
      </c>
      <c r="V843" s="102">
        <f>IFERROR(VLOOKUP(U843,[1]Validation!$A$22:$B$24,2,),0)</f>
        <v>0</v>
      </c>
      <c r="X843" s="102">
        <f>IFERROR(VLOOKUP(W843,[1]Validation!$A$21:$C$24,3,),0)</f>
        <v>0</v>
      </c>
      <c r="Z843" s="102">
        <f>IFERROR(VLOOKUP(Y843,[1]Validation!$A$22:$D$24,4,),0)</f>
        <v>0</v>
      </c>
      <c r="AA843" s="102" t="e">
        <f>#REF!+#REF!</f>
        <v>#REF!</v>
      </c>
      <c r="AB843" s="102">
        <f t="shared" si="52"/>
        <v>0</v>
      </c>
      <c r="AI843" s="98">
        <f t="shared" si="53"/>
        <v>0</v>
      </c>
      <c r="AK843" s="98">
        <f t="shared" si="54"/>
        <v>0</v>
      </c>
      <c r="AM843" s="98">
        <f t="shared" si="55"/>
        <v>0</v>
      </c>
      <c r="AO843" s="98" t="e">
        <f>#REF!+#REF!+#REF!+#REF!+#REF!+#REF!+#REF!+AK843+AM843+AI843</f>
        <v>#REF!</v>
      </c>
    </row>
    <row r="844" spans="1:41" x14ac:dyDescent="0.3">
      <c r="A844" s="98" t="e">
        <f>VLOOKUP(E844,[1]Validation!$G$2:$H$39,2)</f>
        <v>#N/A</v>
      </c>
      <c r="B844" s="98">
        <v>309</v>
      </c>
      <c r="C844" s="98">
        <f>COUNTIF(E:E,E844)</f>
        <v>0</v>
      </c>
      <c r="V844" s="102">
        <f>IFERROR(VLOOKUP(U844,[1]Validation!$A$22:$B$24,2,),0)</f>
        <v>0</v>
      </c>
      <c r="X844" s="102">
        <f>IFERROR(VLOOKUP(W844,[1]Validation!$A$21:$C$24,3,),0)</f>
        <v>0</v>
      </c>
      <c r="Z844" s="102">
        <f>IFERROR(VLOOKUP(Y844,[1]Validation!$A$22:$D$24,4,),0)</f>
        <v>0</v>
      </c>
      <c r="AA844" s="102" t="e">
        <f>#REF!+#REF!</f>
        <v>#REF!</v>
      </c>
      <c r="AB844" s="102">
        <f t="shared" si="52"/>
        <v>0</v>
      </c>
      <c r="AI844" s="98">
        <f t="shared" si="53"/>
        <v>0</v>
      </c>
      <c r="AK844" s="98">
        <f t="shared" si="54"/>
        <v>0</v>
      </c>
      <c r="AM844" s="98">
        <f t="shared" si="55"/>
        <v>0</v>
      </c>
      <c r="AO844" s="98" t="e">
        <f>#REF!+#REF!+#REF!+#REF!+#REF!+#REF!+#REF!+AK844+AM844+AI844</f>
        <v>#REF!</v>
      </c>
    </row>
    <row r="845" spans="1:41" x14ac:dyDescent="0.3">
      <c r="A845" s="98" t="e">
        <f>VLOOKUP(E845,[1]Validation!$G$2:$H$39,2)</f>
        <v>#N/A</v>
      </c>
      <c r="B845" s="98">
        <v>309</v>
      </c>
      <c r="C845" s="98">
        <f>COUNTIF(E:E,E845)</f>
        <v>0</v>
      </c>
      <c r="V845" s="102">
        <f>IFERROR(VLOOKUP(U845,[1]Validation!$A$22:$B$24,2,),0)</f>
        <v>0</v>
      </c>
      <c r="X845" s="102">
        <f>IFERROR(VLOOKUP(W845,[1]Validation!$A$21:$C$24,3,),0)</f>
        <v>0</v>
      </c>
      <c r="Z845" s="102">
        <f>IFERROR(VLOOKUP(Y845,[1]Validation!$A$22:$D$24,4,),0)</f>
        <v>0</v>
      </c>
      <c r="AA845" s="102" t="e">
        <f>#REF!+#REF!</f>
        <v>#REF!</v>
      </c>
      <c r="AB845" s="102">
        <f t="shared" si="52"/>
        <v>0</v>
      </c>
      <c r="AI845" s="98">
        <f t="shared" si="53"/>
        <v>0</v>
      </c>
      <c r="AK845" s="98">
        <f t="shared" si="54"/>
        <v>0</v>
      </c>
      <c r="AM845" s="98">
        <f t="shared" si="55"/>
        <v>0</v>
      </c>
      <c r="AO845" s="98" t="e">
        <f>#REF!+#REF!+#REF!+#REF!+#REF!+#REF!+#REF!+AK845+AM845+AI845</f>
        <v>#REF!</v>
      </c>
    </row>
    <row r="846" spans="1:41" x14ac:dyDescent="0.3">
      <c r="A846" s="98" t="e">
        <f>VLOOKUP(E846,[1]Validation!$G$2:$H$39,2)</f>
        <v>#N/A</v>
      </c>
      <c r="B846" s="98">
        <v>309</v>
      </c>
      <c r="C846" s="98">
        <f>COUNTIF(E:E,E846)</f>
        <v>0</v>
      </c>
      <c r="V846" s="102">
        <f>IFERROR(VLOOKUP(U846,[1]Validation!$A$22:$B$24,2,),0)</f>
        <v>0</v>
      </c>
      <c r="X846" s="102">
        <f>IFERROR(VLOOKUP(W846,[1]Validation!$A$21:$C$24,3,),0)</f>
        <v>0</v>
      </c>
      <c r="Z846" s="102">
        <f>IFERROR(VLOOKUP(Y846,[1]Validation!$A$22:$D$24,4,),0)</f>
        <v>0</v>
      </c>
      <c r="AA846" s="102" t="e">
        <f>#REF!+#REF!</f>
        <v>#REF!</v>
      </c>
      <c r="AB846" s="102">
        <f t="shared" si="52"/>
        <v>0</v>
      </c>
      <c r="AI846" s="98">
        <f t="shared" si="53"/>
        <v>0</v>
      </c>
      <c r="AK846" s="98">
        <f t="shared" si="54"/>
        <v>0</v>
      </c>
      <c r="AM846" s="98">
        <f t="shared" si="55"/>
        <v>0</v>
      </c>
      <c r="AO846" s="98" t="e">
        <f>#REF!+#REF!+#REF!+#REF!+#REF!+#REF!+#REF!+AK846+AM846+AI846</f>
        <v>#REF!</v>
      </c>
    </row>
    <row r="847" spans="1:41" x14ac:dyDescent="0.3">
      <c r="A847" s="98" t="e">
        <f>VLOOKUP(E847,[1]Validation!$G$2:$H$39,2)</f>
        <v>#N/A</v>
      </c>
      <c r="B847" s="98">
        <v>309</v>
      </c>
      <c r="C847" s="98">
        <f>COUNTIF(E:E,E847)</f>
        <v>0</v>
      </c>
      <c r="V847" s="102">
        <f>IFERROR(VLOOKUP(U847,[1]Validation!$A$22:$B$24,2,),0)</f>
        <v>0</v>
      </c>
      <c r="X847" s="102">
        <f>IFERROR(VLOOKUP(W847,[1]Validation!$A$21:$C$24,3,),0)</f>
        <v>0</v>
      </c>
      <c r="Z847" s="102">
        <f>IFERROR(VLOOKUP(Y847,[1]Validation!$A$22:$D$24,4,),0)</f>
        <v>0</v>
      </c>
      <c r="AA847" s="102" t="e">
        <f>#REF!+#REF!</f>
        <v>#REF!</v>
      </c>
      <c r="AB847" s="102">
        <f t="shared" si="52"/>
        <v>0</v>
      </c>
      <c r="AI847" s="98">
        <f t="shared" si="53"/>
        <v>0</v>
      </c>
      <c r="AK847" s="98">
        <f t="shared" si="54"/>
        <v>0</v>
      </c>
      <c r="AM847" s="98">
        <f t="shared" si="55"/>
        <v>0</v>
      </c>
      <c r="AO847" s="98" t="e">
        <f>#REF!+#REF!+#REF!+#REF!+#REF!+#REF!+#REF!+AK847+AM847+AI847</f>
        <v>#REF!</v>
      </c>
    </row>
    <row r="848" spans="1:41" x14ac:dyDescent="0.3">
      <c r="A848" s="98" t="e">
        <f>VLOOKUP(E848,[1]Validation!$G$2:$H$39,2)</f>
        <v>#N/A</v>
      </c>
      <c r="B848" s="98">
        <v>309</v>
      </c>
      <c r="C848" s="98">
        <f>COUNTIF(E:E,E848)</f>
        <v>0</v>
      </c>
      <c r="V848" s="102">
        <f>IFERROR(VLOOKUP(U848,[1]Validation!$A$22:$B$24,2,),0)</f>
        <v>0</v>
      </c>
      <c r="X848" s="102">
        <f>IFERROR(VLOOKUP(W848,[1]Validation!$A$21:$C$24,3,),0)</f>
        <v>0</v>
      </c>
      <c r="Z848" s="102">
        <f>IFERROR(VLOOKUP(Y848,[1]Validation!$A$22:$D$24,4,),0)</f>
        <v>0</v>
      </c>
      <c r="AA848" s="102" t="e">
        <f>#REF!+#REF!</f>
        <v>#REF!</v>
      </c>
      <c r="AB848" s="102">
        <f t="shared" si="52"/>
        <v>0</v>
      </c>
      <c r="AI848" s="98">
        <f t="shared" si="53"/>
        <v>0</v>
      </c>
      <c r="AK848" s="98">
        <f t="shared" si="54"/>
        <v>0</v>
      </c>
      <c r="AM848" s="98">
        <f t="shared" si="55"/>
        <v>0</v>
      </c>
      <c r="AO848" s="98" t="e">
        <f>#REF!+#REF!+#REF!+#REF!+#REF!+#REF!+#REF!+AK848+AM848+AI848</f>
        <v>#REF!</v>
      </c>
    </row>
    <row r="849" spans="1:41" x14ac:dyDescent="0.3">
      <c r="A849" s="98" t="e">
        <f>VLOOKUP(E849,[1]Validation!$G$2:$H$39,2)</f>
        <v>#N/A</v>
      </c>
      <c r="B849" s="98">
        <v>309</v>
      </c>
      <c r="C849" s="98">
        <f>COUNTIF(E:E,E849)</f>
        <v>0</v>
      </c>
      <c r="V849" s="102">
        <f>IFERROR(VLOOKUP(U849,[1]Validation!$A$22:$B$24,2,),0)</f>
        <v>0</v>
      </c>
      <c r="X849" s="102">
        <f>IFERROR(VLOOKUP(W849,[1]Validation!$A$21:$C$24,3,),0)</f>
        <v>0</v>
      </c>
      <c r="Z849" s="102">
        <f>IFERROR(VLOOKUP(Y849,[1]Validation!$A$22:$D$24,4,),0)</f>
        <v>0</v>
      </c>
      <c r="AA849" s="102" t="e">
        <f>#REF!+#REF!</f>
        <v>#REF!</v>
      </c>
      <c r="AB849" s="102">
        <f t="shared" si="52"/>
        <v>0</v>
      </c>
      <c r="AI849" s="98">
        <f t="shared" si="53"/>
        <v>0</v>
      </c>
      <c r="AK849" s="98">
        <f t="shared" si="54"/>
        <v>0</v>
      </c>
      <c r="AM849" s="98">
        <f t="shared" si="55"/>
        <v>0</v>
      </c>
      <c r="AO849" s="98" t="e">
        <f>#REF!+#REF!+#REF!+#REF!+#REF!+#REF!+#REF!+AK849+AM849+AI849</f>
        <v>#REF!</v>
      </c>
    </row>
    <row r="850" spans="1:41" x14ac:dyDescent="0.3">
      <c r="A850" s="98" t="e">
        <f>VLOOKUP(E850,[1]Validation!$G$2:$H$39,2)</f>
        <v>#N/A</v>
      </c>
      <c r="B850" s="98">
        <v>309</v>
      </c>
      <c r="C850" s="98">
        <f>COUNTIF(E:E,E850)</f>
        <v>0</v>
      </c>
      <c r="V850" s="102">
        <f>IFERROR(VLOOKUP(U850,[1]Validation!$A$22:$B$24,2,),0)</f>
        <v>0</v>
      </c>
      <c r="X850" s="102">
        <f>IFERROR(VLOOKUP(W850,[1]Validation!$A$21:$C$24,3,),0)</f>
        <v>0</v>
      </c>
      <c r="Z850" s="102">
        <f>IFERROR(VLOOKUP(Y850,[1]Validation!$A$22:$D$24,4,),0)</f>
        <v>0</v>
      </c>
      <c r="AA850" s="102" t="e">
        <f>#REF!+#REF!</f>
        <v>#REF!</v>
      </c>
      <c r="AB850" s="102">
        <f t="shared" si="52"/>
        <v>0</v>
      </c>
      <c r="AI850" s="98">
        <f t="shared" si="53"/>
        <v>0</v>
      </c>
      <c r="AK850" s="98">
        <f t="shared" si="54"/>
        <v>0</v>
      </c>
      <c r="AM850" s="98">
        <f t="shared" si="55"/>
        <v>0</v>
      </c>
      <c r="AO850" s="98" t="e">
        <f>#REF!+#REF!+#REF!+#REF!+#REF!+#REF!+#REF!+AK850+AM850+AI850</f>
        <v>#REF!</v>
      </c>
    </row>
    <row r="851" spans="1:41" x14ac:dyDescent="0.3">
      <c r="A851" s="98" t="e">
        <f>VLOOKUP(E851,[1]Validation!$G$2:$H$39,2)</f>
        <v>#N/A</v>
      </c>
      <c r="B851" s="98">
        <v>309</v>
      </c>
      <c r="C851" s="98">
        <f>COUNTIF(E:E,E851)</f>
        <v>0</v>
      </c>
      <c r="V851" s="102">
        <f>IFERROR(VLOOKUP(U851,[1]Validation!$A$22:$B$24,2,),0)</f>
        <v>0</v>
      </c>
      <c r="X851" s="102">
        <f>IFERROR(VLOOKUP(W851,[1]Validation!$A$21:$C$24,3,),0)</f>
        <v>0</v>
      </c>
      <c r="Z851" s="102">
        <f>IFERROR(VLOOKUP(Y851,[1]Validation!$A$22:$D$24,4,),0)</f>
        <v>0</v>
      </c>
      <c r="AA851" s="102" t="e">
        <f>#REF!+#REF!</f>
        <v>#REF!</v>
      </c>
      <c r="AB851" s="102">
        <f t="shared" si="52"/>
        <v>0</v>
      </c>
      <c r="AI851" s="98">
        <f t="shared" si="53"/>
        <v>0</v>
      </c>
      <c r="AK851" s="98">
        <f t="shared" si="54"/>
        <v>0</v>
      </c>
      <c r="AM851" s="98">
        <f t="shared" si="55"/>
        <v>0</v>
      </c>
      <c r="AO851" s="98" t="e">
        <f>#REF!+#REF!+#REF!+#REF!+#REF!+#REF!+#REF!+AK851+AM851+AI851</f>
        <v>#REF!</v>
      </c>
    </row>
    <row r="852" spans="1:41" x14ac:dyDescent="0.3">
      <c r="A852" s="98" t="e">
        <f>VLOOKUP(E852,[1]Validation!$G$2:$H$39,2)</f>
        <v>#N/A</v>
      </c>
      <c r="B852" s="98">
        <v>309</v>
      </c>
      <c r="C852" s="98">
        <f>COUNTIF(E:E,E852)</f>
        <v>0</v>
      </c>
      <c r="V852" s="102">
        <f>IFERROR(VLOOKUP(U852,[1]Validation!$A$22:$B$24,2,),0)</f>
        <v>0</v>
      </c>
      <c r="X852" s="102">
        <f>IFERROR(VLOOKUP(W852,[1]Validation!$A$21:$C$24,3,),0)</f>
        <v>0</v>
      </c>
      <c r="Z852" s="102">
        <f>IFERROR(VLOOKUP(Y852,[1]Validation!$A$22:$D$24,4,),0)</f>
        <v>0</v>
      </c>
      <c r="AA852" s="102" t="e">
        <f>#REF!+#REF!</f>
        <v>#REF!</v>
      </c>
      <c r="AB852" s="102">
        <f t="shared" si="52"/>
        <v>0</v>
      </c>
      <c r="AI852" s="98">
        <f t="shared" si="53"/>
        <v>0</v>
      </c>
      <c r="AK852" s="98">
        <f t="shared" si="54"/>
        <v>0</v>
      </c>
      <c r="AM852" s="98">
        <f t="shared" si="55"/>
        <v>0</v>
      </c>
      <c r="AO852" s="98" t="e">
        <f>#REF!+#REF!+#REF!+#REF!+#REF!+#REF!+#REF!+AK852+AM852+AI852</f>
        <v>#REF!</v>
      </c>
    </row>
    <row r="853" spans="1:41" x14ac:dyDescent="0.3">
      <c r="A853" s="98" t="e">
        <f>VLOOKUP(E853,[1]Validation!$G$2:$H$39,2)</f>
        <v>#N/A</v>
      </c>
      <c r="B853" s="98">
        <v>309</v>
      </c>
      <c r="C853" s="98">
        <f>COUNTIF(E:E,E853)</f>
        <v>0</v>
      </c>
      <c r="V853" s="102">
        <f>IFERROR(VLOOKUP(U853,[1]Validation!$A$22:$B$24,2,),0)</f>
        <v>0</v>
      </c>
      <c r="X853" s="102">
        <f>IFERROR(VLOOKUP(W853,[1]Validation!$A$21:$C$24,3,),0)</f>
        <v>0</v>
      </c>
      <c r="Z853" s="102">
        <f>IFERROR(VLOOKUP(Y853,[1]Validation!$A$22:$D$24,4,),0)</f>
        <v>0</v>
      </c>
      <c r="AA853" s="102" t="e">
        <f>#REF!+#REF!</f>
        <v>#REF!</v>
      </c>
      <c r="AB853" s="102">
        <f t="shared" si="52"/>
        <v>0</v>
      </c>
      <c r="AI853" s="98">
        <f t="shared" si="53"/>
        <v>0</v>
      </c>
      <c r="AK853" s="98">
        <f t="shared" si="54"/>
        <v>0</v>
      </c>
      <c r="AM853" s="98">
        <f t="shared" si="55"/>
        <v>0</v>
      </c>
      <c r="AO853" s="98" t="e">
        <f>#REF!+#REF!+#REF!+#REF!+#REF!+#REF!+#REF!+AK853+AM853+AI853</f>
        <v>#REF!</v>
      </c>
    </row>
    <row r="854" spans="1:41" x14ac:dyDescent="0.3">
      <c r="A854" s="98" t="e">
        <f>VLOOKUP(E854,[1]Validation!$G$2:$H$39,2)</f>
        <v>#N/A</v>
      </c>
      <c r="B854" s="98">
        <v>309</v>
      </c>
      <c r="C854" s="98">
        <f>COUNTIF(E:E,E854)</f>
        <v>0</v>
      </c>
      <c r="V854" s="102">
        <f>IFERROR(VLOOKUP(U854,[1]Validation!$A$22:$B$24,2,),0)</f>
        <v>0</v>
      </c>
      <c r="X854" s="102">
        <f>IFERROR(VLOOKUP(W854,[1]Validation!$A$21:$C$24,3,),0)</f>
        <v>0</v>
      </c>
      <c r="Z854" s="102">
        <f>IFERROR(VLOOKUP(Y854,[1]Validation!$A$22:$D$24,4,),0)</f>
        <v>0</v>
      </c>
      <c r="AA854" s="102" t="e">
        <f>#REF!+#REF!</f>
        <v>#REF!</v>
      </c>
      <c r="AB854" s="102">
        <f t="shared" si="52"/>
        <v>0</v>
      </c>
      <c r="AI854" s="98">
        <f t="shared" si="53"/>
        <v>0</v>
      </c>
      <c r="AK854" s="98">
        <f t="shared" si="54"/>
        <v>0</v>
      </c>
      <c r="AM854" s="98">
        <f t="shared" si="55"/>
        <v>0</v>
      </c>
      <c r="AO854" s="98" t="e">
        <f>#REF!+#REF!+#REF!+#REF!+#REF!+#REF!+#REF!+AK854+AM854+AI854</f>
        <v>#REF!</v>
      </c>
    </row>
    <row r="855" spans="1:41" x14ac:dyDescent="0.3">
      <c r="A855" s="98" t="e">
        <f>VLOOKUP(E855,[1]Validation!$G$2:$H$39,2)</f>
        <v>#N/A</v>
      </c>
      <c r="B855" s="98">
        <v>309</v>
      </c>
      <c r="C855" s="98">
        <f>COUNTIF(E:E,E855)</f>
        <v>0</v>
      </c>
      <c r="V855" s="102">
        <f>IFERROR(VLOOKUP(U855,[1]Validation!$A$22:$B$24,2,),0)</f>
        <v>0</v>
      </c>
      <c r="X855" s="102">
        <f>IFERROR(VLOOKUP(W855,[1]Validation!$A$21:$C$24,3,),0)</f>
        <v>0</v>
      </c>
      <c r="Z855" s="102">
        <f>IFERROR(VLOOKUP(Y855,[1]Validation!$A$22:$D$24,4,),0)</f>
        <v>0</v>
      </c>
      <c r="AA855" s="102" t="e">
        <f>#REF!+#REF!</f>
        <v>#REF!</v>
      </c>
      <c r="AB855" s="102">
        <f t="shared" si="52"/>
        <v>0</v>
      </c>
      <c r="AI855" s="98">
        <f t="shared" si="53"/>
        <v>0</v>
      </c>
      <c r="AK855" s="98">
        <f t="shared" si="54"/>
        <v>0</v>
      </c>
      <c r="AM855" s="98">
        <f t="shared" si="55"/>
        <v>0</v>
      </c>
      <c r="AO855" s="98" t="e">
        <f>#REF!+#REF!+#REF!+#REF!+#REF!+#REF!+#REF!+AK855+AM855+AI855</f>
        <v>#REF!</v>
      </c>
    </row>
    <row r="856" spans="1:41" x14ac:dyDescent="0.3">
      <c r="A856" s="98" t="e">
        <f>VLOOKUP(E856,[1]Validation!$G$2:$H$39,2)</f>
        <v>#N/A</v>
      </c>
      <c r="B856" s="98">
        <v>309</v>
      </c>
      <c r="C856" s="98">
        <f>COUNTIF(E:E,E856)</f>
        <v>0</v>
      </c>
      <c r="V856" s="102">
        <f>IFERROR(VLOOKUP(U856,[1]Validation!$A$22:$B$24,2,),0)</f>
        <v>0</v>
      </c>
      <c r="X856" s="102">
        <f>IFERROR(VLOOKUP(W856,[1]Validation!$A$21:$C$24,3,),0)</f>
        <v>0</v>
      </c>
      <c r="Z856" s="102">
        <f>IFERROR(VLOOKUP(Y856,[1]Validation!$A$22:$D$24,4,),0)</f>
        <v>0</v>
      </c>
      <c r="AA856" s="102" t="e">
        <f>#REF!+#REF!</f>
        <v>#REF!</v>
      </c>
      <c r="AB856" s="102">
        <f t="shared" si="52"/>
        <v>0</v>
      </c>
      <c r="AI856" s="98">
        <f t="shared" si="53"/>
        <v>0</v>
      </c>
      <c r="AK856" s="98">
        <f t="shared" si="54"/>
        <v>0</v>
      </c>
      <c r="AM856" s="98">
        <f t="shared" si="55"/>
        <v>0</v>
      </c>
      <c r="AO856" s="98" t="e">
        <f>#REF!+#REF!+#REF!+#REF!+#REF!+#REF!+#REF!+AK856+AM856+AI856</f>
        <v>#REF!</v>
      </c>
    </row>
    <row r="857" spans="1:41" x14ac:dyDescent="0.3">
      <c r="A857" s="98" t="e">
        <f>VLOOKUP(E857,[1]Validation!$G$2:$H$39,2)</f>
        <v>#N/A</v>
      </c>
      <c r="B857" s="98">
        <v>309</v>
      </c>
      <c r="C857" s="98">
        <f>COUNTIF(E:E,E857)</f>
        <v>0</v>
      </c>
      <c r="V857" s="102">
        <f>IFERROR(VLOOKUP(U857,[1]Validation!$A$22:$B$24,2,),0)</f>
        <v>0</v>
      </c>
      <c r="X857" s="102">
        <f>IFERROR(VLOOKUP(W857,[1]Validation!$A$21:$C$24,3,),0)</f>
        <v>0</v>
      </c>
      <c r="Z857" s="102">
        <f>IFERROR(VLOOKUP(Y857,[1]Validation!$A$22:$D$24,4,),0)</f>
        <v>0</v>
      </c>
      <c r="AA857" s="102" t="e">
        <f>#REF!+#REF!</f>
        <v>#REF!</v>
      </c>
      <c r="AB857" s="102">
        <f t="shared" si="52"/>
        <v>0</v>
      </c>
      <c r="AI857" s="98">
        <f t="shared" si="53"/>
        <v>0</v>
      </c>
      <c r="AK857" s="98">
        <f t="shared" si="54"/>
        <v>0</v>
      </c>
      <c r="AM857" s="98">
        <f t="shared" si="55"/>
        <v>0</v>
      </c>
      <c r="AO857" s="98" t="e">
        <f>#REF!+#REF!+#REF!+#REF!+#REF!+#REF!+#REF!+AK857+AM857+AI857</f>
        <v>#REF!</v>
      </c>
    </row>
    <row r="858" spans="1:41" x14ac:dyDescent="0.3">
      <c r="A858" s="98" t="e">
        <f>VLOOKUP(E858,[1]Validation!$G$2:$H$39,2)</f>
        <v>#N/A</v>
      </c>
      <c r="B858" s="98">
        <v>309</v>
      </c>
      <c r="C858" s="98">
        <f>COUNTIF(E:E,E858)</f>
        <v>0</v>
      </c>
      <c r="V858" s="102">
        <f>IFERROR(VLOOKUP(U858,[1]Validation!$A$22:$B$24,2,),0)</f>
        <v>0</v>
      </c>
      <c r="X858" s="102">
        <f>IFERROR(VLOOKUP(W858,[1]Validation!$A$21:$C$24,3,),0)</f>
        <v>0</v>
      </c>
      <c r="Z858" s="102">
        <f>IFERROR(VLOOKUP(Y858,[1]Validation!$A$22:$D$24,4,),0)</f>
        <v>0</v>
      </c>
      <c r="AA858" s="102" t="e">
        <f>#REF!+#REF!</f>
        <v>#REF!</v>
      </c>
      <c r="AB858" s="102">
        <f t="shared" si="52"/>
        <v>0</v>
      </c>
      <c r="AI858" s="98">
        <f t="shared" si="53"/>
        <v>0</v>
      </c>
      <c r="AK858" s="98">
        <f t="shared" si="54"/>
        <v>0</v>
      </c>
      <c r="AM858" s="98">
        <f t="shared" si="55"/>
        <v>0</v>
      </c>
      <c r="AO858" s="98" t="e">
        <f>#REF!+#REF!+#REF!+#REF!+#REF!+#REF!+#REF!+AK858+AM858+AI858</f>
        <v>#REF!</v>
      </c>
    </row>
    <row r="859" spans="1:41" x14ac:dyDescent="0.3">
      <c r="A859" s="98" t="e">
        <f>VLOOKUP(E859,[1]Validation!$G$2:$H$39,2)</f>
        <v>#N/A</v>
      </c>
      <c r="B859" s="98">
        <v>309</v>
      </c>
      <c r="C859" s="98">
        <f>COUNTIF(E:E,E859)</f>
        <v>0</v>
      </c>
      <c r="V859" s="102">
        <f>IFERROR(VLOOKUP(U859,[1]Validation!$A$22:$B$24,2,),0)</f>
        <v>0</v>
      </c>
      <c r="X859" s="102">
        <f>IFERROR(VLOOKUP(W859,[1]Validation!$A$21:$C$24,3,),0)</f>
        <v>0</v>
      </c>
      <c r="Z859" s="102">
        <f>IFERROR(VLOOKUP(Y859,[1]Validation!$A$22:$D$24,4,),0)</f>
        <v>0</v>
      </c>
      <c r="AA859" s="102" t="e">
        <f>#REF!+#REF!</f>
        <v>#REF!</v>
      </c>
      <c r="AB859" s="102">
        <f t="shared" si="52"/>
        <v>0</v>
      </c>
      <c r="AI859" s="98">
        <f t="shared" si="53"/>
        <v>0</v>
      </c>
      <c r="AK859" s="98">
        <f t="shared" si="54"/>
        <v>0</v>
      </c>
      <c r="AM859" s="98">
        <f t="shared" si="55"/>
        <v>0</v>
      </c>
      <c r="AO859" s="98" t="e">
        <f>#REF!+#REF!+#REF!+#REF!+#REF!+#REF!+#REF!+AK859+AM859+AI859</f>
        <v>#REF!</v>
      </c>
    </row>
    <row r="860" spans="1:41" x14ac:dyDescent="0.3">
      <c r="A860" s="98" t="e">
        <f>VLOOKUP(E860,[1]Validation!$G$2:$H$39,2)</f>
        <v>#N/A</v>
      </c>
      <c r="B860" s="98">
        <v>309</v>
      </c>
      <c r="C860" s="98">
        <f>COUNTIF(E:E,E860)</f>
        <v>0</v>
      </c>
      <c r="V860" s="102">
        <f>IFERROR(VLOOKUP(U860,[1]Validation!$A$22:$B$24,2,),0)</f>
        <v>0</v>
      </c>
      <c r="X860" s="102">
        <f>IFERROR(VLOOKUP(W860,[1]Validation!$A$21:$C$24,3,),0)</f>
        <v>0</v>
      </c>
      <c r="Z860" s="102">
        <f>IFERROR(VLOOKUP(Y860,[1]Validation!$A$22:$D$24,4,),0)</f>
        <v>0</v>
      </c>
      <c r="AA860" s="102" t="e">
        <f>#REF!+#REF!</f>
        <v>#REF!</v>
      </c>
      <c r="AB860" s="102">
        <f t="shared" si="52"/>
        <v>0</v>
      </c>
      <c r="AI860" s="98">
        <f t="shared" si="53"/>
        <v>0</v>
      </c>
      <c r="AK860" s="98">
        <f t="shared" si="54"/>
        <v>0</v>
      </c>
      <c r="AM860" s="98">
        <f t="shared" si="55"/>
        <v>0</v>
      </c>
      <c r="AO860" s="98" t="e">
        <f>#REF!+#REF!+#REF!+#REF!+#REF!+#REF!+#REF!+AK860+AM860+AI860</f>
        <v>#REF!</v>
      </c>
    </row>
    <row r="861" spans="1:41" x14ac:dyDescent="0.3">
      <c r="A861" s="98" t="e">
        <f>VLOOKUP(E861,[1]Validation!$G$2:$H$39,2)</f>
        <v>#N/A</v>
      </c>
      <c r="B861" s="98">
        <v>309</v>
      </c>
      <c r="C861" s="98">
        <f>COUNTIF(E:E,E861)</f>
        <v>0</v>
      </c>
      <c r="V861" s="102">
        <f>IFERROR(VLOOKUP(U861,[1]Validation!$A$22:$B$24,2,),0)</f>
        <v>0</v>
      </c>
      <c r="X861" s="102">
        <f>IFERROR(VLOOKUP(W861,[1]Validation!$A$21:$C$24,3,),0)</f>
        <v>0</v>
      </c>
      <c r="Z861" s="102">
        <f>IFERROR(VLOOKUP(Y861,[1]Validation!$A$22:$D$24,4,),0)</f>
        <v>0</v>
      </c>
      <c r="AA861" s="102" t="e">
        <f>#REF!+#REF!</f>
        <v>#REF!</v>
      </c>
      <c r="AB861" s="102">
        <f t="shared" si="52"/>
        <v>0</v>
      </c>
      <c r="AI861" s="98">
        <f t="shared" si="53"/>
        <v>0</v>
      </c>
      <c r="AK861" s="98">
        <f t="shared" si="54"/>
        <v>0</v>
      </c>
      <c r="AM861" s="98">
        <f t="shared" si="55"/>
        <v>0</v>
      </c>
      <c r="AO861" s="98" t="e">
        <f>#REF!+#REF!+#REF!+#REF!+#REF!+#REF!+#REF!+AK861+AM861+AI861</f>
        <v>#REF!</v>
      </c>
    </row>
    <row r="862" spans="1:41" x14ac:dyDescent="0.3">
      <c r="A862" s="98" t="e">
        <f>VLOOKUP(E862,[1]Validation!$G$2:$H$39,2)</f>
        <v>#N/A</v>
      </c>
      <c r="B862" s="98">
        <v>309</v>
      </c>
      <c r="C862" s="98">
        <f>COUNTIF(E:E,E862)</f>
        <v>0</v>
      </c>
      <c r="V862" s="102">
        <f>IFERROR(VLOOKUP(U862,[1]Validation!$A$22:$B$24,2,),0)</f>
        <v>0</v>
      </c>
      <c r="X862" s="102">
        <f>IFERROR(VLOOKUP(W862,[1]Validation!$A$21:$C$24,3,),0)</f>
        <v>0</v>
      </c>
      <c r="Z862" s="102">
        <f>IFERROR(VLOOKUP(Y862,[1]Validation!$A$22:$D$24,4,),0)</f>
        <v>0</v>
      </c>
      <c r="AA862" s="102" t="e">
        <f>#REF!+#REF!</f>
        <v>#REF!</v>
      </c>
      <c r="AB862" s="102">
        <f t="shared" si="52"/>
        <v>0</v>
      </c>
      <c r="AI862" s="98">
        <f t="shared" si="53"/>
        <v>0</v>
      </c>
      <c r="AK862" s="98">
        <f t="shared" si="54"/>
        <v>0</v>
      </c>
      <c r="AM862" s="98">
        <f t="shared" si="55"/>
        <v>0</v>
      </c>
      <c r="AO862" s="98" t="e">
        <f>#REF!+#REF!+#REF!+#REF!+#REF!+#REF!+#REF!+AK862+AM862+AI862</f>
        <v>#REF!</v>
      </c>
    </row>
    <row r="863" spans="1:41" x14ac:dyDescent="0.3">
      <c r="A863" s="98" t="e">
        <f>VLOOKUP(E863,[1]Validation!$G$2:$H$39,2)</f>
        <v>#N/A</v>
      </c>
      <c r="B863" s="98">
        <v>309</v>
      </c>
      <c r="C863" s="98">
        <f>COUNTIF(E:E,E863)</f>
        <v>0</v>
      </c>
      <c r="V863" s="102">
        <f>IFERROR(VLOOKUP(U863,[1]Validation!$A$22:$B$24,2,),0)</f>
        <v>0</v>
      </c>
      <c r="X863" s="102">
        <f>IFERROR(VLOOKUP(W863,[1]Validation!$A$21:$C$24,3,),0)</f>
        <v>0</v>
      </c>
      <c r="Z863" s="102">
        <f>IFERROR(VLOOKUP(Y863,[1]Validation!$A$22:$D$24,4,),0)</f>
        <v>0</v>
      </c>
      <c r="AA863" s="102" t="e">
        <f>#REF!+#REF!</f>
        <v>#REF!</v>
      </c>
      <c r="AB863" s="102">
        <f t="shared" si="52"/>
        <v>0</v>
      </c>
      <c r="AI863" s="98">
        <f t="shared" si="53"/>
        <v>0</v>
      </c>
      <c r="AK863" s="98">
        <f t="shared" si="54"/>
        <v>0</v>
      </c>
      <c r="AM863" s="98">
        <f t="shared" si="55"/>
        <v>0</v>
      </c>
      <c r="AO863" s="98" t="e">
        <f>#REF!+#REF!+#REF!+#REF!+#REF!+#REF!+#REF!+AK863+AM863+AI863</f>
        <v>#REF!</v>
      </c>
    </row>
    <row r="864" spans="1:41" x14ac:dyDescent="0.3">
      <c r="A864" s="98" t="e">
        <f>VLOOKUP(E864,[1]Validation!$G$2:$H$39,2)</f>
        <v>#N/A</v>
      </c>
      <c r="B864" s="98">
        <v>309</v>
      </c>
      <c r="C864" s="98">
        <f>COUNTIF(E:E,E864)</f>
        <v>0</v>
      </c>
      <c r="V864" s="102">
        <f>IFERROR(VLOOKUP(U864,[1]Validation!$A$22:$B$24,2,),0)</f>
        <v>0</v>
      </c>
      <c r="X864" s="102">
        <f>IFERROR(VLOOKUP(W864,[1]Validation!$A$21:$C$24,3,),0)</f>
        <v>0</v>
      </c>
      <c r="Z864" s="102">
        <f>IFERROR(VLOOKUP(Y864,[1]Validation!$A$22:$D$24,4,),0)</f>
        <v>0</v>
      </c>
      <c r="AA864" s="102" t="e">
        <f>#REF!+#REF!</f>
        <v>#REF!</v>
      </c>
      <c r="AB864" s="102">
        <f t="shared" si="52"/>
        <v>0</v>
      </c>
      <c r="AI864" s="98">
        <f t="shared" si="53"/>
        <v>0</v>
      </c>
      <c r="AK864" s="98">
        <f t="shared" si="54"/>
        <v>0</v>
      </c>
      <c r="AM864" s="98">
        <f t="shared" si="55"/>
        <v>0</v>
      </c>
      <c r="AO864" s="98" t="e">
        <f>#REF!+#REF!+#REF!+#REF!+#REF!+#REF!+#REF!+AK864+AM864+AI864</f>
        <v>#REF!</v>
      </c>
    </row>
    <row r="865" spans="1:41" x14ac:dyDescent="0.3">
      <c r="A865" s="98" t="e">
        <f>VLOOKUP(E865,[1]Validation!$G$2:$H$39,2)</f>
        <v>#N/A</v>
      </c>
      <c r="B865" s="98">
        <v>309</v>
      </c>
      <c r="C865" s="98">
        <f>COUNTIF(E:E,E865)</f>
        <v>0</v>
      </c>
      <c r="V865" s="102">
        <f>IFERROR(VLOOKUP(U865,[1]Validation!$A$22:$B$24,2,),0)</f>
        <v>0</v>
      </c>
      <c r="X865" s="102">
        <f>IFERROR(VLOOKUP(W865,[1]Validation!$A$21:$C$24,3,),0)</f>
        <v>0</v>
      </c>
      <c r="Z865" s="102">
        <f>IFERROR(VLOOKUP(Y865,[1]Validation!$A$22:$D$24,4,),0)</f>
        <v>0</v>
      </c>
      <c r="AA865" s="102" t="e">
        <f>#REF!+#REF!</f>
        <v>#REF!</v>
      </c>
      <c r="AB865" s="102">
        <f t="shared" si="52"/>
        <v>0</v>
      </c>
      <c r="AI865" s="98">
        <f t="shared" si="53"/>
        <v>0</v>
      </c>
      <c r="AK865" s="98">
        <f t="shared" si="54"/>
        <v>0</v>
      </c>
      <c r="AM865" s="98">
        <f t="shared" si="55"/>
        <v>0</v>
      </c>
      <c r="AO865" s="98" t="e">
        <f>#REF!+#REF!+#REF!+#REF!+#REF!+#REF!+#REF!+AK865+AM865+AI865</f>
        <v>#REF!</v>
      </c>
    </row>
    <row r="866" spans="1:41" x14ac:dyDescent="0.3">
      <c r="A866" s="98" t="e">
        <f>VLOOKUP(E866,[1]Validation!$G$2:$H$39,2)</f>
        <v>#N/A</v>
      </c>
      <c r="B866" s="98">
        <v>309</v>
      </c>
      <c r="C866" s="98">
        <f>COUNTIF(E:E,E866)</f>
        <v>0</v>
      </c>
      <c r="V866" s="102">
        <f>IFERROR(VLOOKUP(U866,[1]Validation!$A$22:$B$24,2,),0)</f>
        <v>0</v>
      </c>
      <c r="X866" s="102">
        <f>IFERROR(VLOOKUP(W866,[1]Validation!$A$21:$C$24,3,),0)</f>
        <v>0</v>
      </c>
      <c r="Z866" s="102">
        <f>IFERROR(VLOOKUP(Y866,[1]Validation!$A$22:$D$24,4,),0)</f>
        <v>0</v>
      </c>
      <c r="AA866" s="102" t="e">
        <f>#REF!+#REF!</f>
        <v>#REF!</v>
      </c>
      <c r="AB866" s="102">
        <f t="shared" si="52"/>
        <v>0</v>
      </c>
      <c r="AI866" s="98">
        <f t="shared" si="53"/>
        <v>0</v>
      </c>
      <c r="AK866" s="98">
        <f t="shared" si="54"/>
        <v>0</v>
      </c>
      <c r="AM866" s="98">
        <f t="shared" si="55"/>
        <v>0</v>
      </c>
      <c r="AO866" s="98" t="e">
        <f>#REF!+#REF!+#REF!+#REF!+#REF!+#REF!+#REF!+AK866+AM866+AI866</f>
        <v>#REF!</v>
      </c>
    </row>
    <row r="867" spans="1:41" x14ac:dyDescent="0.3">
      <c r="A867" s="98" t="e">
        <f>VLOOKUP(E867,[1]Validation!$G$2:$H$39,2)</f>
        <v>#N/A</v>
      </c>
      <c r="B867" s="98">
        <v>309</v>
      </c>
      <c r="C867" s="98">
        <f>COUNTIF(E:E,E867)</f>
        <v>0</v>
      </c>
      <c r="V867" s="102">
        <f>IFERROR(VLOOKUP(U867,[1]Validation!$A$22:$B$24,2,),0)</f>
        <v>0</v>
      </c>
      <c r="X867" s="102">
        <f>IFERROR(VLOOKUP(W867,[1]Validation!$A$21:$C$24,3,),0)</f>
        <v>0</v>
      </c>
      <c r="Z867" s="102">
        <f>IFERROR(VLOOKUP(Y867,[1]Validation!$A$22:$D$24,4,),0)</f>
        <v>0</v>
      </c>
      <c r="AA867" s="102" t="e">
        <f>#REF!+#REF!</f>
        <v>#REF!</v>
      </c>
      <c r="AB867" s="102">
        <f t="shared" si="52"/>
        <v>0</v>
      </c>
      <c r="AI867" s="98">
        <f t="shared" si="53"/>
        <v>0</v>
      </c>
      <c r="AK867" s="98">
        <f t="shared" si="54"/>
        <v>0</v>
      </c>
      <c r="AM867" s="98">
        <f t="shared" si="55"/>
        <v>0</v>
      </c>
      <c r="AO867" s="98" t="e">
        <f>#REF!+#REF!+#REF!+#REF!+#REF!+#REF!+#REF!+AK867+AM867+AI867</f>
        <v>#REF!</v>
      </c>
    </row>
    <row r="868" spans="1:41" x14ac:dyDescent="0.3">
      <c r="A868" s="98" t="e">
        <f>VLOOKUP(E868,[1]Validation!$G$2:$H$39,2)</f>
        <v>#N/A</v>
      </c>
      <c r="B868" s="98">
        <v>309</v>
      </c>
      <c r="C868" s="98">
        <f>COUNTIF(E:E,E868)</f>
        <v>0</v>
      </c>
      <c r="V868" s="102">
        <f>IFERROR(VLOOKUP(U868,[1]Validation!$A$22:$B$24,2,),0)</f>
        <v>0</v>
      </c>
      <c r="X868" s="102">
        <f>IFERROR(VLOOKUP(W868,[1]Validation!$A$21:$C$24,3,),0)</f>
        <v>0</v>
      </c>
      <c r="Z868" s="102">
        <f>IFERROR(VLOOKUP(Y868,[1]Validation!$A$22:$D$24,4,),0)</f>
        <v>0</v>
      </c>
      <c r="AA868" s="102" t="e">
        <f>#REF!+#REF!</f>
        <v>#REF!</v>
      </c>
      <c r="AB868" s="102">
        <f t="shared" si="52"/>
        <v>0</v>
      </c>
      <c r="AI868" s="98">
        <f t="shared" si="53"/>
        <v>0</v>
      </c>
      <c r="AK868" s="98">
        <f t="shared" si="54"/>
        <v>0</v>
      </c>
      <c r="AM868" s="98">
        <f t="shared" si="55"/>
        <v>0</v>
      </c>
      <c r="AO868" s="98" t="e">
        <f>#REF!+#REF!+#REF!+#REF!+#REF!+#REF!+#REF!+AK868+AM868+AI868</f>
        <v>#REF!</v>
      </c>
    </row>
    <row r="869" spans="1:41" x14ac:dyDescent="0.3">
      <c r="A869" s="98" t="e">
        <f>VLOOKUP(E869,[1]Validation!$G$2:$H$39,2)</f>
        <v>#N/A</v>
      </c>
      <c r="B869" s="98">
        <v>309</v>
      </c>
      <c r="C869" s="98">
        <f>COUNTIF(E:E,E869)</f>
        <v>0</v>
      </c>
      <c r="V869" s="102">
        <f>IFERROR(VLOOKUP(U869,[1]Validation!$A$22:$B$24,2,),0)</f>
        <v>0</v>
      </c>
      <c r="X869" s="102">
        <f>IFERROR(VLOOKUP(W869,[1]Validation!$A$21:$C$24,3,),0)</f>
        <v>0</v>
      </c>
      <c r="Z869" s="102">
        <f>IFERROR(VLOOKUP(Y869,[1]Validation!$A$22:$D$24,4,),0)</f>
        <v>0</v>
      </c>
      <c r="AA869" s="102" t="e">
        <f>#REF!+#REF!</f>
        <v>#REF!</v>
      </c>
      <c r="AB869" s="102">
        <f t="shared" si="52"/>
        <v>0</v>
      </c>
      <c r="AI869" s="98">
        <f t="shared" si="53"/>
        <v>0</v>
      </c>
      <c r="AK869" s="98">
        <f t="shared" si="54"/>
        <v>0</v>
      </c>
      <c r="AM869" s="98">
        <f t="shared" si="55"/>
        <v>0</v>
      </c>
      <c r="AO869" s="98" t="e">
        <f>#REF!+#REF!+#REF!+#REF!+#REF!+#REF!+#REF!+AK869+AM869+AI869</f>
        <v>#REF!</v>
      </c>
    </row>
    <row r="870" spans="1:41" x14ac:dyDescent="0.3">
      <c r="A870" s="98" t="e">
        <f>VLOOKUP(E870,[1]Validation!$G$2:$H$39,2)</f>
        <v>#N/A</v>
      </c>
      <c r="B870" s="98">
        <v>309</v>
      </c>
      <c r="C870" s="98">
        <f>COUNTIF(E:E,E870)</f>
        <v>0</v>
      </c>
      <c r="V870" s="102">
        <f>IFERROR(VLOOKUP(U870,[1]Validation!$A$22:$B$24,2,),0)</f>
        <v>0</v>
      </c>
      <c r="X870" s="102">
        <f>IFERROR(VLOOKUP(W870,[1]Validation!$A$21:$C$24,3,),0)</f>
        <v>0</v>
      </c>
      <c r="Z870" s="102">
        <f>IFERROR(VLOOKUP(Y870,[1]Validation!$A$22:$D$24,4,),0)</f>
        <v>0</v>
      </c>
      <c r="AA870" s="102" t="e">
        <f>#REF!+#REF!</f>
        <v>#REF!</v>
      </c>
      <c r="AB870" s="102">
        <f t="shared" si="52"/>
        <v>0</v>
      </c>
      <c r="AI870" s="98">
        <f t="shared" si="53"/>
        <v>0</v>
      </c>
      <c r="AK870" s="98">
        <f t="shared" si="54"/>
        <v>0</v>
      </c>
      <c r="AM870" s="98">
        <f t="shared" si="55"/>
        <v>0</v>
      </c>
      <c r="AO870" s="98" t="e">
        <f>#REF!+#REF!+#REF!+#REF!+#REF!+#REF!+#REF!+AK870+AM870+AI870</f>
        <v>#REF!</v>
      </c>
    </row>
    <row r="871" spans="1:41" x14ac:dyDescent="0.3">
      <c r="A871" s="98" t="e">
        <f>VLOOKUP(E871,[1]Validation!$G$2:$H$39,2)</f>
        <v>#N/A</v>
      </c>
      <c r="B871" s="98">
        <v>309</v>
      </c>
      <c r="C871" s="98">
        <f>COUNTIF(E:E,E871)</f>
        <v>0</v>
      </c>
      <c r="V871" s="102">
        <f>IFERROR(VLOOKUP(U871,[1]Validation!$A$22:$B$24,2,),0)</f>
        <v>0</v>
      </c>
      <c r="X871" s="102">
        <f>IFERROR(VLOOKUP(W871,[1]Validation!$A$21:$C$24,3,),0)</f>
        <v>0</v>
      </c>
      <c r="Z871" s="102">
        <f>IFERROR(VLOOKUP(Y871,[1]Validation!$A$22:$D$24,4,),0)</f>
        <v>0</v>
      </c>
      <c r="AA871" s="102" t="e">
        <f>#REF!+#REF!</f>
        <v>#REF!</v>
      </c>
      <c r="AB871" s="102">
        <f t="shared" si="52"/>
        <v>0</v>
      </c>
      <c r="AI871" s="98">
        <f t="shared" si="53"/>
        <v>0</v>
      </c>
      <c r="AK871" s="98">
        <f t="shared" si="54"/>
        <v>0</v>
      </c>
      <c r="AM871" s="98">
        <f t="shared" si="55"/>
        <v>0</v>
      </c>
      <c r="AO871" s="98" t="e">
        <f>#REF!+#REF!+#REF!+#REF!+#REF!+#REF!+#REF!+AK871+AM871+AI871</f>
        <v>#REF!</v>
      </c>
    </row>
    <row r="872" spans="1:41" x14ac:dyDescent="0.3">
      <c r="A872" s="98" t="e">
        <f>VLOOKUP(E872,[1]Validation!$G$2:$H$39,2)</f>
        <v>#N/A</v>
      </c>
      <c r="B872" s="98">
        <v>309</v>
      </c>
      <c r="C872" s="98">
        <f>COUNTIF(E:E,E872)</f>
        <v>0</v>
      </c>
      <c r="V872" s="102">
        <f>IFERROR(VLOOKUP(U872,[1]Validation!$A$22:$B$24,2,),0)</f>
        <v>0</v>
      </c>
      <c r="X872" s="102">
        <f>IFERROR(VLOOKUP(W872,[1]Validation!$A$21:$C$24,3,),0)</f>
        <v>0</v>
      </c>
      <c r="Z872" s="102">
        <f>IFERROR(VLOOKUP(Y872,[1]Validation!$A$22:$D$24,4,),0)</f>
        <v>0</v>
      </c>
      <c r="AA872" s="102" t="e">
        <f>#REF!+#REF!</f>
        <v>#REF!</v>
      </c>
      <c r="AB872" s="102">
        <f t="shared" si="52"/>
        <v>0</v>
      </c>
      <c r="AI872" s="98">
        <f t="shared" si="53"/>
        <v>0</v>
      </c>
      <c r="AK872" s="98">
        <f t="shared" si="54"/>
        <v>0</v>
      </c>
      <c r="AM872" s="98">
        <f t="shared" si="55"/>
        <v>0</v>
      </c>
      <c r="AO872" s="98" t="e">
        <f>#REF!+#REF!+#REF!+#REF!+#REF!+#REF!+#REF!+AK872+AM872+AI872</f>
        <v>#REF!</v>
      </c>
    </row>
    <row r="873" spans="1:41" x14ac:dyDescent="0.3">
      <c r="A873" s="98" t="e">
        <f>VLOOKUP(E873,[1]Validation!$G$2:$H$39,2)</f>
        <v>#N/A</v>
      </c>
      <c r="B873" s="98">
        <v>309</v>
      </c>
      <c r="C873" s="98">
        <f>COUNTIF(E:E,E873)</f>
        <v>0</v>
      </c>
      <c r="V873" s="102">
        <f>IFERROR(VLOOKUP(U873,[1]Validation!$A$22:$B$24,2,),0)</f>
        <v>0</v>
      </c>
      <c r="X873" s="102">
        <f>IFERROR(VLOOKUP(W873,[1]Validation!$A$21:$C$24,3,),0)</f>
        <v>0</v>
      </c>
      <c r="Z873" s="102">
        <f>IFERROR(VLOOKUP(Y873,[1]Validation!$A$22:$D$24,4,),0)</f>
        <v>0</v>
      </c>
      <c r="AA873" s="102" t="e">
        <f>#REF!+#REF!</f>
        <v>#REF!</v>
      </c>
      <c r="AB873" s="102">
        <f t="shared" si="52"/>
        <v>0</v>
      </c>
      <c r="AI873" s="98">
        <f t="shared" si="53"/>
        <v>0</v>
      </c>
      <c r="AK873" s="98">
        <f t="shared" si="54"/>
        <v>0</v>
      </c>
      <c r="AM873" s="98">
        <f t="shared" si="55"/>
        <v>0</v>
      </c>
      <c r="AO873" s="98" t="e">
        <f>#REF!+#REF!+#REF!+#REF!+#REF!+#REF!+#REF!+AK873+AM873+AI873</f>
        <v>#REF!</v>
      </c>
    </row>
    <row r="874" spans="1:41" x14ac:dyDescent="0.3">
      <c r="A874" s="98" t="e">
        <f>VLOOKUP(E874,[1]Validation!$G$2:$H$39,2)</f>
        <v>#N/A</v>
      </c>
      <c r="B874" s="98">
        <v>309</v>
      </c>
      <c r="C874" s="98">
        <f>COUNTIF(E:E,E874)</f>
        <v>0</v>
      </c>
      <c r="V874" s="102">
        <f>IFERROR(VLOOKUP(U874,[1]Validation!$A$22:$B$24,2,),0)</f>
        <v>0</v>
      </c>
      <c r="X874" s="102">
        <f>IFERROR(VLOOKUP(W874,[1]Validation!$A$21:$C$24,3,),0)</f>
        <v>0</v>
      </c>
      <c r="Z874" s="102">
        <f>IFERROR(VLOOKUP(Y874,[1]Validation!$A$22:$D$24,4,),0)</f>
        <v>0</v>
      </c>
      <c r="AA874" s="102" t="e">
        <f>#REF!+#REF!</f>
        <v>#REF!</v>
      </c>
      <c r="AB874" s="102">
        <f t="shared" si="52"/>
        <v>0</v>
      </c>
      <c r="AI874" s="98">
        <f t="shared" si="53"/>
        <v>0</v>
      </c>
      <c r="AK874" s="98">
        <f t="shared" si="54"/>
        <v>0</v>
      </c>
      <c r="AM874" s="98">
        <f t="shared" si="55"/>
        <v>0</v>
      </c>
      <c r="AO874" s="98" t="e">
        <f>#REF!+#REF!+#REF!+#REF!+#REF!+#REF!+#REF!+AK874+AM874+AI874</f>
        <v>#REF!</v>
      </c>
    </row>
    <row r="875" spans="1:41" x14ac:dyDescent="0.3">
      <c r="A875" s="98" t="e">
        <f>VLOOKUP(E875,[1]Validation!$G$2:$H$39,2)</f>
        <v>#N/A</v>
      </c>
      <c r="B875" s="98">
        <v>309</v>
      </c>
      <c r="C875" s="98">
        <f>COUNTIF(E:E,E875)</f>
        <v>0</v>
      </c>
      <c r="V875" s="102">
        <f>IFERROR(VLOOKUP(U875,[1]Validation!$A$22:$B$24,2,),0)</f>
        <v>0</v>
      </c>
      <c r="X875" s="102">
        <f>IFERROR(VLOOKUP(W875,[1]Validation!$A$21:$C$24,3,),0)</f>
        <v>0</v>
      </c>
      <c r="Z875" s="102">
        <f>IFERROR(VLOOKUP(Y875,[1]Validation!$A$22:$D$24,4,),0)</f>
        <v>0</v>
      </c>
      <c r="AA875" s="102" t="e">
        <f>#REF!+#REF!</f>
        <v>#REF!</v>
      </c>
      <c r="AB875" s="102">
        <f t="shared" si="52"/>
        <v>0</v>
      </c>
      <c r="AI875" s="98">
        <f t="shared" si="53"/>
        <v>0</v>
      </c>
      <c r="AK875" s="98">
        <f t="shared" si="54"/>
        <v>0</v>
      </c>
      <c r="AM875" s="98">
        <f t="shared" si="55"/>
        <v>0</v>
      </c>
      <c r="AO875" s="98" t="e">
        <f>#REF!+#REF!+#REF!+#REF!+#REF!+#REF!+#REF!+AK875+AM875+AI875</f>
        <v>#REF!</v>
      </c>
    </row>
    <row r="876" spans="1:41" x14ac:dyDescent="0.3">
      <c r="A876" s="98" t="e">
        <f>VLOOKUP(E876,[1]Validation!$G$2:$H$39,2)</f>
        <v>#N/A</v>
      </c>
      <c r="B876" s="98">
        <v>309</v>
      </c>
      <c r="C876" s="98">
        <f>COUNTIF(E:E,E876)</f>
        <v>0</v>
      </c>
      <c r="V876" s="102">
        <f>IFERROR(VLOOKUP(U876,[1]Validation!$A$22:$B$24,2,),0)</f>
        <v>0</v>
      </c>
      <c r="X876" s="102">
        <f>IFERROR(VLOOKUP(W876,[1]Validation!$A$21:$C$24,3,),0)</f>
        <v>0</v>
      </c>
      <c r="Z876" s="102">
        <f>IFERROR(VLOOKUP(Y876,[1]Validation!$A$22:$D$24,4,),0)</f>
        <v>0</v>
      </c>
      <c r="AA876" s="102" t="e">
        <f>#REF!+#REF!</f>
        <v>#REF!</v>
      </c>
      <c r="AB876" s="102">
        <f t="shared" si="52"/>
        <v>0</v>
      </c>
      <c r="AI876" s="98">
        <f t="shared" si="53"/>
        <v>0</v>
      </c>
      <c r="AK876" s="98">
        <f t="shared" si="54"/>
        <v>0</v>
      </c>
      <c r="AM876" s="98">
        <f t="shared" si="55"/>
        <v>0</v>
      </c>
      <c r="AO876" s="98" t="e">
        <f>#REF!+#REF!+#REF!+#REF!+#REF!+#REF!+#REF!+AK876+AM876+AI876</f>
        <v>#REF!</v>
      </c>
    </row>
    <row r="877" spans="1:41" x14ac:dyDescent="0.3">
      <c r="A877" s="98" t="e">
        <f>VLOOKUP(E877,[1]Validation!$G$2:$H$39,2)</f>
        <v>#N/A</v>
      </c>
      <c r="B877" s="98">
        <v>309</v>
      </c>
      <c r="C877" s="98">
        <f>COUNTIF(E:E,E877)</f>
        <v>0</v>
      </c>
      <c r="V877" s="102">
        <f>IFERROR(VLOOKUP(U877,[1]Validation!$A$22:$B$24,2,),0)</f>
        <v>0</v>
      </c>
      <c r="X877" s="102">
        <f>IFERROR(VLOOKUP(W877,[1]Validation!$A$21:$C$24,3,),0)</f>
        <v>0</v>
      </c>
      <c r="Z877" s="102">
        <f>IFERROR(VLOOKUP(Y877,[1]Validation!$A$22:$D$24,4,),0)</f>
        <v>0</v>
      </c>
      <c r="AA877" s="102" t="e">
        <f>#REF!+#REF!</f>
        <v>#REF!</v>
      </c>
      <c r="AB877" s="102">
        <f t="shared" si="52"/>
        <v>0</v>
      </c>
      <c r="AI877" s="98">
        <f t="shared" si="53"/>
        <v>0</v>
      </c>
      <c r="AK877" s="98">
        <f t="shared" si="54"/>
        <v>0</v>
      </c>
      <c r="AM877" s="98">
        <f t="shared" si="55"/>
        <v>0</v>
      </c>
      <c r="AO877" s="98" t="e">
        <f>#REF!+#REF!+#REF!+#REF!+#REF!+#REF!+#REF!+AK877+AM877+AI877</f>
        <v>#REF!</v>
      </c>
    </row>
    <row r="878" spans="1:41" x14ac:dyDescent="0.3">
      <c r="A878" s="98" t="e">
        <f>VLOOKUP(E878,[1]Validation!$G$2:$H$39,2)</f>
        <v>#N/A</v>
      </c>
      <c r="B878" s="98">
        <v>309</v>
      </c>
      <c r="C878" s="98">
        <f>COUNTIF(E:E,E878)</f>
        <v>0</v>
      </c>
      <c r="V878" s="102">
        <f>IFERROR(VLOOKUP(U878,[1]Validation!$A$22:$B$24,2,),0)</f>
        <v>0</v>
      </c>
      <c r="X878" s="102">
        <f>IFERROR(VLOOKUP(W878,[1]Validation!$A$21:$C$24,3,),0)</f>
        <v>0</v>
      </c>
      <c r="Z878" s="102">
        <f>IFERROR(VLOOKUP(Y878,[1]Validation!$A$22:$D$24,4,),0)</f>
        <v>0</v>
      </c>
      <c r="AA878" s="102" t="e">
        <f>#REF!+#REF!</f>
        <v>#REF!</v>
      </c>
      <c r="AB878" s="102">
        <f t="shared" si="52"/>
        <v>0</v>
      </c>
      <c r="AI878" s="98">
        <f t="shared" si="53"/>
        <v>0</v>
      </c>
      <c r="AK878" s="98">
        <f t="shared" si="54"/>
        <v>0</v>
      </c>
      <c r="AM878" s="98">
        <f t="shared" si="55"/>
        <v>0</v>
      </c>
      <c r="AO878" s="98" t="e">
        <f>#REF!+#REF!+#REF!+#REF!+#REF!+#REF!+#REF!+AK878+AM878+AI878</f>
        <v>#REF!</v>
      </c>
    </row>
    <row r="879" spans="1:41" x14ac:dyDescent="0.3">
      <c r="A879" s="98" t="e">
        <f>VLOOKUP(E879,[1]Validation!$G$2:$H$39,2)</f>
        <v>#N/A</v>
      </c>
      <c r="B879" s="98">
        <v>309</v>
      </c>
      <c r="C879" s="98">
        <f>COUNTIF(E:E,E879)</f>
        <v>0</v>
      </c>
      <c r="V879" s="102">
        <f>IFERROR(VLOOKUP(U879,[1]Validation!$A$22:$B$24,2,),0)</f>
        <v>0</v>
      </c>
      <c r="X879" s="102">
        <f>IFERROR(VLOOKUP(W879,[1]Validation!$A$21:$C$24,3,),0)</f>
        <v>0</v>
      </c>
      <c r="Z879" s="102">
        <f>IFERROR(VLOOKUP(Y879,[1]Validation!$A$22:$D$24,4,),0)</f>
        <v>0</v>
      </c>
      <c r="AA879" s="102" t="e">
        <f>#REF!+#REF!</f>
        <v>#REF!</v>
      </c>
      <c r="AB879" s="102">
        <f t="shared" si="52"/>
        <v>0</v>
      </c>
      <c r="AI879" s="98">
        <f t="shared" si="53"/>
        <v>0</v>
      </c>
      <c r="AK879" s="98">
        <f t="shared" si="54"/>
        <v>0</v>
      </c>
      <c r="AM879" s="98">
        <f t="shared" si="55"/>
        <v>0</v>
      </c>
      <c r="AO879" s="98" t="e">
        <f>#REF!+#REF!+#REF!+#REF!+#REF!+#REF!+#REF!+AK879+AM879+AI879</f>
        <v>#REF!</v>
      </c>
    </row>
    <row r="880" spans="1:41" x14ac:dyDescent="0.3">
      <c r="A880" s="98" t="e">
        <f>VLOOKUP(E880,[1]Validation!$G$2:$H$39,2)</f>
        <v>#N/A</v>
      </c>
      <c r="B880" s="98">
        <v>309</v>
      </c>
      <c r="C880" s="98">
        <f>COUNTIF(E:E,E880)</f>
        <v>0</v>
      </c>
      <c r="V880" s="102">
        <f>IFERROR(VLOOKUP(U880,[1]Validation!$A$22:$B$24,2,),0)</f>
        <v>0</v>
      </c>
      <c r="X880" s="102">
        <f>IFERROR(VLOOKUP(W880,[1]Validation!$A$21:$C$24,3,),0)</f>
        <v>0</v>
      </c>
      <c r="Z880" s="102">
        <f>IFERROR(VLOOKUP(Y880,[1]Validation!$A$22:$D$24,4,),0)</f>
        <v>0</v>
      </c>
      <c r="AA880" s="102" t="e">
        <f>#REF!+#REF!</f>
        <v>#REF!</v>
      </c>
      <c r="AB880" s="102">
        <f t="shared" si="52"/>
        <v>0</v>
      </c>
      <c r="AI880" s="98">
        <f t="shared" si="53"/>
        <v>0</v>
      </c>
      <c r="AK880" s="98">
        <f t="shared" si="54"/>
        <v>0</v>
      </c>
      <c r="AM880" s="98">
        <f t="shared" si="55"/>
        <v>0</v>
      </c>
      <c r="AO880" s="98" t="e">
        <f>#REF!+#REF!+#REF!+#REF!+#REF!+#REF!+#REF!+AK880+AM880+AI880</f>
        <v>#REF!</v>
      </c>
    </row>
    <row r="881" spans="1:41" x14ac:dyDescent="0.3">
      <c r="A881" s="98" t="e">
        <f>VLOOKUP(E881,[1]Validation!$G$2:$H$39,2)</f>
        <v>#N/A</v>
      </c>
      <c r="B881" s="98">
        <v>309</v>
      </c>
      <c r="C881" s="98">
        <f>COUNTIF(E:E,E881)</f>
        <v>0</v>
      </c>
      <c r="V881" s="102">
        <f>IFERROR(VLOOKUP(U881,[1]Validation!$A$22:$B$24,2,),0)</f>
        <v>0</v>
      </c>
      <c r="X881" s="102">
        <f>IFERROR(VLOOKUP(W881,[1]Validation!$A$21:$C$24,3,),0)</f>
        <v>0</v>
      </c>
      <c r="Z881" s="102">
        <f>IFERROR(VLOOKUP(Y881,[1]Validation!$A$22:$D$24,4,),0)</f>
        <v>0</v>
      </c>
      <c r="AA881" s="102" t="e">
        <f>#REF!+#REF!</f>
        <v>#REF!</v>
      </c>
      <c r="AB881" s="102">
        <f t="shared" si="52"/>
        <v>0</v>
      </c>
      <c r="AI881" s="98">
        <f t="shared" si="53"/>
        <v>0</v>
      </c>
      <c r="AK881" s="98">
        <f t="shared" si="54"/>
        <v>0</v>
      </c>
      <c r="AM881" s="98">
        <f t="shared" si="55"/>
        <v>0</v>
      </c>
      <c r="AO881" s="98" t="e">
        <f>#REF!+#REF!+#REF!+#REF!+#REF!+#REF!+#REF!+AK881+AM881+AI881</f>
        <v>#REF!</v>
      </c>
    </row>
    <row r="882" spans="1:41" x14ac:dyDescent="0.3">
      <c r="A882" s="98" t="e">
        <f>VLOOKUP(E882,[1]Validation!$G$2:$H$39,2)</f>
        <v>#N/A</v>
      </c>
      <c r="B882" s="98">
        <v>309</v>
      </c>
      <c r="C882" s="98">
        <f>COUNTIF(E:E,E882)</f>
        <v>0</v>
      </c>
      <c r="V882" s="102">
        <f>IFERROR(VLOOKUP(U882,[1]Validation!$A$22:$B$24,2,),0)</f>
        <v>0</v>
      </c>
      <c r="X882" s="102">
        <f>IFERROR(VLOOKUP(W882,[1]Validation!$A$21:$C$24,3,),0)</f>
        <v>0</v>
      </c>
      <c r="Z882" s="102">
        <f>IFERROR(VLOOKUP(Y882,[1]Validation!$A$22:$D$24,4,),0)</f>
        <v>0</v>
      </c>
      <c r="AA882" s="102" t="e">
        <f>#REF!+#REF!</f>
        <v>#REF!</v>
      </c>
      <c r="AB882" s="102">
        <f t="shared" si="52"/>
        <v>0</v>
      </c>
      <c r="AI882" s="98">
        <f t="shared" si="53"/>
        <v>0</v>
      </c>
      <c r="AK882" s="98">
        <f t="shared" si="54"/>
        <v>0</v>
      </c>
      <c r="AM882" s="98">
        <f t="shared" si="55"/>
        <v>0</v>
      </c>
      <c r="AO882" s="98" t="e">
        <f>#REF!+#REF!+#REF!+#REF!+#REF!+#REF!+#REF!+AK882+AM882+AI882</f>
        <v>#REF!</v>
      </c>
    </row>
    <row r="883" spans="1:41" x14ac:dyDescent="0.3">
      <c r="A883" s="98" t="e">
        <f>VLOOKUP(E883,[1]Validation!$G$2:$H$39,2)</f>
        <v>#N/A</v>
      </c>
      <c r="B883" s="98">
        <v>309</v>
      </c>
      <c r="C883" s="98">
        <f>COUNTIF(E:E,E883)</f>
        <v>0</v>
      </c>
      <c r="V883" s="102">
        <f>IFERROR(VLOOKUP(U883,[1]Validation!$A$22:$B$24,2,),0)</f>
        <v>0</v>
      </c>
      <c r="X883" s="102">
        <f>IFERROR(VLOOKUP(W883,[1]Validation!$A$21:$C$24,3,),0)</f>
        <v>0</v>
      </c>
      <c r="Z883" s="102">
        <f>IFERROR(VLOOKUP(Y883,[1]Validation!$A$22:$D$24,4,),0)</f>
        <v>0</v>
      </c>
      <c r="AA883" s="102" t="e">
        <f>#REF!+#REF!</f>
        <v>#REF!</v>
      </c>
      <c r="AB883" s="102">
        <f t="shared" si="52"/>
        <v>0</v>
      </c>
      <c r="AI883" s="98">
        <f t="shared" si="53"/>
        <v>0</v>
      </c>
      <c r="AK883" s="98">
        <f t="shared" si="54"/>
        <v>0</v>
      </c>
      <c r="AM883" s="98">
        <f t="shared" si="55"/>
        <v>0</v>
      </c>
      <c r="AO883" s="98" t="e">
        <f>#REF!+#REF!+#REF!+#REF!+#REF!+#REF!+#REF!+AK883+AM883+AI883</f>
        <v>#REF!</v>
      </c>
    </row>
    <row r="884" spans="1:41" x14ac:dyDescent="0.3">
      <c r="A884" s="98" t="e">
        <f>VLOOKUP(E884,[1]Validation!$G$2:$H$39,2)</f>
        <v>#N/A</v>
      </c>
      <c r="B884" s="98">
        <v>309</v>
      </c>
      <c r="C884" s="98">
        <f>COUNTIF(E:E,E884)</f>
        <v>0</v>
      </c>
      <c r="V884" s="102">
        <f>IFERROR(VLOOKUP(U884,[1]Validation!$A$22:$B$24,2,),0)</f>
        <v>0</v>
      </c>
      <c r="X884" s="102">
        <f>IFERROR(VLOOKUP(W884,[1]Validation!$A$21:$C$24,3,),0)</f>
        <v>0</v>
      </c>
      <c r="Z884" s="102">
        <f>IFERROR(VLOOKUP(Y884,[1]Validation!$A$22:$D$24,4,),0)</f>
        <v>0</v>
      </c>
      <c r="AA884" s="102" t="e">
        <f>#REF!+#REF!</f>
        <v>#REF!</v>
      </c>
      <c r="AB884" s="102">
        <f t="shared" si="52"/>
        <v>0</v>
      </c>
      <c r="AI884" s="98">
        <f t="shared" si="53"/>
        <v>0</v>
      </c>
      <c r="AK884" s="98">
        <f t="shared" si="54"/>
        <v>0</v>
      </c>
      <c r="AM884" s="98">
        <f t="shared" si="55"/>
        <v>0</v>
      </c>
      <c r="AO884" s="98" t="e">
        <f>#REF!+#REF!+#REF!+#REF!+#REF!+#REF!+#REF!+AK884+AM884+AI884</f>
        <v>#REF!</v>
      </c>
    </row>
    <row r="885" spans="1:41" x14ac:dyDescent="0.3">
      <c r="A885" s="98" t="e">
        <f>VLOOKUP(E885,[1]Validation!$G$2:$H$39,2)</f>
        <v>#N/A</v>
      </c>
      <c r="B885" s="98">
        <v>309</v>
      </c>
      <c r="C885" s="98">
        <f>COUNTIF(E:E,E885)</f>
        <v>0</v>
      </c>
      <c r="V885" s="102">
        <f>IFERROR(VLOOKUP(U885,[1]Validation!$A$22:$B$24,2,),0)</f>
        <v>0</v>
      </c>
      <c r="X885" s="102">
        <f>IFERROR(VLOOKUP(W885,[1]Validation!$A$21:$C$24,3,),0)</f>
        <v>0</v>
      </c>
      <c r="Z885" s="102">
        <f>IFERROR(VLOOKUP(Y885,[1]Validation!$A$22:$D$24,4,),0)</f>
        <v>0</v>
      </c>
      <c r="AA885" s="102" t="e">
        <f>#REF!+#REF!</f>
        <v>#REF!</v>
      </c>
      <c r="AB885" s="102">
        <f t="shared" si="52"/>
        <v>0</v>
      </c>
      <c r="AI885" s="98">
        <f t="shared" si="53"/>
        <v>0</v>
      </c>
      <c r="AK885" s="98">
        <f t="shared" si="54"/>
        <v>0</v>
      </c>
      <c r="AM885" s="98">
        <f t="shared" si="55"/>
        <v>0</v>
      </c>
      <c r="AO885" s="98" t="e">
        <f>#REF!+#REF!+#REF!+#REF!+#REF!+#REF!+#REF!+AK885+AM885+AI885</f>
        <v>#REF!</v>
      </c>
    </row>
    <row r="886" spans="1:41" x14ac:dyDescent="0.3">
      <c r="A886" s="98" t="e">
        <f>VLOOKUP(E886,[1]Validation!$G$2:$H$39,2)</f>
        <v>#N/A</v>
      </c>
      <c r="B886" s="98">
        <v>309</v>
      </c>
      <c r="C886" s="98">
        <f>COUNTIF(E:E,E886)</f>
        <v>0</v>
      </c>
      <c r="V886" s="102">
        <f>IFERROR(VLOOKUP(U886,[1]Validation!$A$22:$B$24,2,),0)</f>
        <v>0</v>
      </c>
      <c r="X886" s="102">
        <f>IFERROR(VLOOKUP(W886,[1]Validation!$A$21:$C$24,3,),0)</f>
        <v>0</v>
      </c>
      <c r="Z886" s="102">
        <f>IFERROR(VLOOKUP(Y886,[1]Validation!$A$22:$D$24,4,),0)</f>
        <v>0</v>
      </c>
      <c r="AA886" s="102" t="e">
        <f>#REF!+#REF!</f>
        <v>#REF!</v>
      </c>
      <c r="AB886" s="102">
        <f t="shared" si="52"/>
        <v>0</v>
      </c>
      <c r="AI886" s="98">
        <f t="shared" si="53"/>
        <v>0</v>
      </c>
      <c r="AK886" s="98">
        <f t="shared" si="54"/>
        <v>0</v>
      </c>
      <c r="AM886" s="98">
        <f t="shared" si="55"/>
        <v>0</v>
      </c>
      <c r="AO886" s="98" t="e">
        <f>#REF!+#REF!+#REF!+#REF!+#REF!+#REF!+#REF!+AK886+AM886+AI886</f>
        <v>#REF!</v>
      </c>
    </row>
    <row r="887" spans="1:41" x14ac:dyDescent="0.3">
      <c r="A887" s="98" t="e">
        <f>VLOOKUP(E887,[1]Validation!$G$2:$H$39,2)</f>
        <v>#N/A</v>
      </c>
      <c r="B887" s="98">
        <v>309</v>
      </c>
      <c r="C887" s="98">
        <f>COUNTIF(E:E,E887)</f>
        <v>0</v>
      </c>
      <c r="V887" s="102">
        <f>IFERROR(VLOOKUP(U887,[1]Validation!$A$22:$B$24,2,),0)</f>
        <v>0</v>
      </c>
      <c r="X887" s="102">
        <f>IFERROR(VLOOKUP(W887,[1]Validation!$A$21:$C$24,3,),0)</f>
        <v>0</v>
      </c>
      <c r="Z887" s="102">
        <f>IFERROR(VLOOKUP(Y887,[1]Validation!$A$22:$D$24,4,),0)</f>
        <v>0</v>
      </c>
      <c r="AA887" s="102" t="e">
        <f>#REF!+#REF!</f>
        <v>#REF!</v>
      </c>
      <c r="AB887" s="102">
        <f t="shared" si="52"/>
        <v>0</v>
      </c>
      <c r="AI887" s="98">
        <f t="shared" si="53"/>
        <v>0</v>
      </c>
      <c r="AK887" s="98">
        <f t="shared" si="54"/>
        <v>0</v>
      </c>
      <c r="AM887" s="98">
        <f t="shared" si="55"/>
        <v>0</v>
      </c>
      <c r="AO887" s="98" t="e">
        <f>#REF!+#REF!+#REF!+#REF!+#REF!+#REF!+#REF!+AK887+AM887+AI887</f>
        <v>#REF!</v>
      </c>
    </row>
    <row r="888" spans="1:41" x14ac:dyDescent="0.3">
      <c r="A888" s="98" t="e">
        <f>VLOOKUP(E888,[1]Validation!$G$2:$H$39,2)</f>
        <v>#N/A</v>
      </c>
      <c r="B888" s="98">
        <v>309</v>
      </c>
      <c r="C888" s="98">
        <f>COUNTIF(E:E,E888)</f>
        <v>0</v>
      </c>
      <c r="V888" s="102">
        <f>IFERROR(VLOOKUP(U888,[1]Validation!$A$22:$B$24,2,),0)</f>
        <v>0</v>
      </c>
      <c r="X888" s="102">
        <f>IFERROR(VLOOKUP(W888,[1]Validation!$A$21:$C$24,3,),0)</f>
        <v>0</v>
      </c>
      <c r="Z888" s="102">
        <f>IFERROR(VLOOKUP(Y888,[1]Validation!$A$22:$D$24,4,),0)</f>
        <v>0</v>
      </c>
      <c r="AA888" s="102" t="e">
        <f>#REF!+#REF!</f>
        <v>#REF!</v>
      </c>
      <c r="AB888" s="102">
        <f t="shared" si="52"/>
        <v>0</v>
      </c>
      <c r="AI888" s="98">
        <f t="shared" si="53"/>
        <v>0</v>
      </c>
      <c r="AK888" s="98">
        <f t="shared" si="54"/>
        <v>0</v>
      </c>
      <c r="AM888" s="98">
        <f t="shared" si="55"/>
        <v>0</v>
      </c>
      <c r="AO888" s="98" t="e">
        <f>#REF!+#REF!+#REF!+#REF!+#REF!+#REF!+#REF!+AK888+AM888+AI888</f>
        <v>#REF!</v>
      </c>
    </row>
    <row r="889" spans="1:41" x14ac:dyDescent="0.3">
      <c r="A889" s="98" t="e">
        <f>VLOOKUP(E889,[1]Validation!$G$2:$H$39,2)</f>
        <v>#N/A</v>
      </c>
      <c r="B889" s="98">
        <v>309</v>
      </c>
      <c r="C889" s="98">
        <f>COUNTIF(E:E,E889)</f>
        <v>0</v>
      </c>
      <c r="V889" s="102">
        <f>IFERROR(VLOOKUP(U889,[1]Validation!$A$22:$B$24,2,),0)</f>
        <v>0</v>
      </c>
      <c r="X889" s="102">
        <f>IFERROR(VLOOKUP(W889,[1]Validation!$A$21:$C$24,3,),0)</f>
        <v>0</v>
      </c>
      <c r="Z889" s="102">
        <f>IFERROR(VLOOKUP(Y889,[1]Validation!$A$22:$D$24,4,),0)</f>
        <v>0</v>
      </c>
      <c r="AA889" s="102" t="e">
        <f>#REF!+#REF!</f>
        <v>#REF!</v>
      </c>
      <c r="AB889" s="102">
        <f t="shared" si="52"/>
        <v>0</v>
      </c>
      <c r="AI889" s="98">
        <f t="shared" si="53"/>
        <v>0</v>
      </c>
      <c r="AK889" s="98">
        <f t="shared" si="54"/>
        <v>0</v>
      </c>
      <c r="AM889" s="98">
        <f t="shared" si="55"/>
        <v>0</v>
      </c>
      <c r="AO889" s="98" t="e">
        <f>#REF!+#REF!+#REF!+#REF!+#REF!+#REF!+#REF!+AK889+AM889+AI889</f>
        <v>#REF!</v>
      </c>
    </row>
    <row r="890" spans="1:41" x14ac:dyDescent="0.3">
      <c r="A890" s="98" t="e">
        <f>VLOOKUP(E890,[1]Validation!$G$2:$H$39,2)</f>
        <v>#N/A</v>
      </c>
      <c r="B890" s="98">
        <v>309</v>
      </c>
      <c r="C890" s="98">
        <f>COUNTIF(E:E,E890)</f>
        <v>0</v>
      </c>
      <c r="V890" s="102">
        <f>IFERROR(VLOOKUP(U890,[1]Validation!$A$22:$B$24,2,),0)</f>
        <v>0</v>
      </c>
      <c r="X890" s="102">
        <f>IFERROR(VLOOKUP(W890,[1]Validation!$A$21:$C$24,3,),0)</f>
        <v>0</v>
      </c>
      <c r="Z890" s="102">
        <f>IFERROR(VLOOKUP(Y890,[1]Validation!$A$22:$D$24,4,),0)</f>
        <v>0</v>
      </c>
      <c r="AA890" s="102" t="e">
        <f>#REF!+#REF!</f>
        <v>#REF!</v>
      </c>
      <c r="AB890" s="102">
        <f t="shared" si="52"/>
        <v>0</v>
      </c>
      <c r="AI890" s="98">
        <f t="shared" si="53"/>
        <v>0</v>
      </c>
      <c r="AK890" s="98">
        <f t="shared" si="54"/>
        <v>0</v>
      </c>
      <c r="AM890" s="98">
        <f t="shared" si="55"/>
        <v>0</v>
      </c>
      <c r="AO890" s="98" t="e">
        <f>#REF!+#REF!+#REF!+#REF!+#REF!+#REF!+#REF!+AK890+AM890+AI890</f>
        <v>#REF!</v>
      </c>
    </row>
    <row r="891" spans="1:41" x14ac:dyDescent="0.3">
      <c r="A891" s="98" t="e">
        <f>VLOOKUP(E891,[1]Validation!$G$2:$H$39,2)</f>
        <v>#N/A</v>
      </c>
      <c r="B891" s="98">
        <v>309</v>
      </c>
      <c r="C891" s="98">
        <f>COUNTIF(E:E,E891)</f>
        <v>0</v>
      </c>
      <c r="V891" s="102">
        <f>IFERROR(VLOOKUP(U891,[1]Validation!$A$22:$B$24,2,),0)</f>
        <v>0</v>
      </c>
      <c r="X891" s="102">
        <f>IFERROR(VLOOKUP(W891,[1]Validation!$A$21:$C$24,3,),0)</f>
        <v>0</v>
      </c>
      <c r="Z891" s="102">
        <f>IFERROR(VLOOKUP(Y891,[1]Validation!$A$22:$D$24,4,),0)</f>
        <v>0</v>
      </c>
      <c r="AA891" s="102" t="e">
        <f>#REF!+#REF!</f>
        <v>#REF!</v>
      </c>
      <c r="AB891" s="102">
        <f t="shared" si="52"/>
        <v>0</v>
      </c>
      <c r="AI891" s="98">
        <f t="shared" si="53"/>
        <v>0</v>
      </c>
      <c r="AK891" s="98">
        <f t="shared" si="54"/>
        <v>0</v>
      </c>
      <c r="AM891" s="98">
        <f t="shared" si="55"/>
        <v>0</v>
      </c>
      <c r="AO891" s="98" t="e">
        <f>#REF!+#REF!+#REF!+#REF!+#REF!+#REF!+#REF!+AK891+AM891+AI891</f>
        <v>#REF!</v>
      </c>
    </row>
    <row r="892" spans="1:41" x14ac:dyDescent="0.3">
      <c r="A892" s="98" t="e">
        <f>VLOOKUP(E892,[1]Validation!$G$2:$H$39,2)</f>
        <v>#N/A</v>
      </c>
      <c r="B892" s="98">
        <v>309</v>
      </c>
      <c r="C892" s="98">
        <f>COUNTIF(E:E,E892)</f>
        <v>0</v>
      </c>
      <c r="V892" s="102">
        <f>IFERROR(VLOOKUP(U892,[1]Validation!$A$22:$B$24,2,),0)</f>
        <v>0</v>
      </c>
      <c r="X892" s="102">
        <f>IFERROR(VLOOKUP(W892,[1]Validation!$A$21:$C$24,3,),0)</f>
        <v>0</v>
      </c>
      <c r="Z892" s="102">
        <f>IFERROR(VLOOKUP(Y892,[1]Validation!$A$22:$D$24,4,),0)</f>
        <v>0</v>
      </c>
      <c r="AA892" s="102" t="e">
        <f>#REF!+#REF!</f>
        <v>#REF!</v>
      </c>
      <c r="AB892" s="102">
        <f t="shared" si="52"/>
        <v>0</v>
      </c>
      <c r="AI892" s="98">
        <f t="shared" si="53"/>
        <v>0</v>
      </c>
      <c r="AK892" s="98">
        <f t="shared" si="54"/>
        <v>0</v>
      </c>
      <c r="AM892" s="98">
        <f t="shared" si="55"/>
        <v>0</v>
      </c>
      <c r="AO892" s="98" t="e">
        <f>#REF!+#REF!+#REF!+#REF!+#REF!+#REF!+#REF!+AK892+AM892+AI892</f>
        <v>#REF!</v>
      </c>
    </row>
    <row r="893" spans="1:41" x14ac:dyDescent="0.3">
      <c r="A893" s="98" t="e">
        <f>VLOOKUP(E893,[1]Validation!$G$2:$H$39,2)</f>
        <v>#N/A</v>
      </c>
      <c r="B893" s="98">
        <v>309</v>
      </c>
      <c r="C893" s="98">
        <f>COUNTIF(E:E,E893)</f>
        <v>0</v>
      </c>
      <c r="V893" s="102">
        <f>IFERROR(VLOOKUP(U893,[1]Validation!$A$22:$B$24,2,),0)</f>
        <v>0</v>
      </c>
      <c r="X893" s="102">
        <f>IFERROR(VLOOKUP(W893,[1]Validation!$A$21:$C$24,3,),0)</f>
        <v>0</v>
      </c>
      <c r="Z893" s="102">
        <f>IFERROR(VLOOKUP(Y893,[1]Validation!$A$22:$D$24,4,),0)</f>
        <v>0</v>
      </c>
      <c r="AA893" s="102" t="e">
        <f>#REF!+#REF!</f>
        <v>#REF!</v>
      </c>
      <c r="AB893" s="102">
        <f t="shared" si="52"/>
        <v>0</v>
      </c>
      <c r="AI893" s="98">
        <f t="shared" si="53"/>
        <v>0</v>
      </c>
      <c r="AK893" s="98">
        <f t="shared" si="54"/>
        <v>0</v>
      </c>
      <c r="AM893" s="98">
        <f t="shared" si="55"/>
        <v>0</v>
      </c>
      <c r="AO893" s="98" t="e">
        <f>#REF!+#REF!+#REF!+#REF!+#REF!+#REF!+#REF!+AK893+AM893+AI893</f>
        <v>#REF!</v>
      </c>
    </row>
    <row r="894" spans="1:41" x14ac:dyDescent="0.3">
      <c r="A894" s="98" t="e">
        <f>VLOOKUP(E894,[1]Validation!$G$2:$H$39,2)</f>
        <v>#N/A</v>
      </c>
      <c r="B894" s="98">
        <v>309</v>
      </c>
      <c r="C894" s="98">
        <f>COUNTIF(E:E,E894)</f>
        <v>0</v>
      </c>
      <c r="V894" s="102">
        <f>IFERROR(VLOOKUP(U894,[1]Validation!$A$22:$B$24,2,),0)</f>
        <v>0</v>
      </c>
      <c r="X894" s="102">
        <f>IFERROR(VLOOKUP(W894,[1]Validation!$A$21:$C$24,3,),0)</f>
        <v>0</v>
      </c>
      <c r="Z894" s="102">
        <f>IFERROR(VLOOKUP(Y894,[1]Validation!$A$22:$D$24,4,),0)</f>
        <v>0</v>
      </c>
      <c r="AA894" s="102" t="e">
        <f>#REF!+#REF!</f>
        <v>#REF!</v>
      </c>
      <c r="AB894" s="102">
        <f t="shared" si="52"/>
        <v>0</v>
      </c>
      <c r="AI894" s="98">
        <f t="shared" si="53"/>
        <v>0</v>
      </c>
      <c r="AK894" s="98">
        <f t="shared" si="54"/>
        <v>0</v>
      </c>
      <c r="AM894" s="98">
        <f t="shared" si="55"/>
        <v>0</v>
      </c>
      <c r="AO894" s="98" t="e">
        <f>#REF!+#REF!+#REF!+#REF!+#REF!+#REF!+#REF!+AK894+AM894+AI894</f>
        <v>#REF!</v>
      </c>
    </row>
    <row r="895" spans="1:41" x14ac:dyDescent="0.3">
      <c r="A895" s="98" t="e">
        <f>VLOOKUP(E895,[1]Validation!$G$2:$H$39,2)</f>
        <v>#N/A</v>
      </c>
      <c r="B895" s="98">
        <v>309</v>
      </c>
      <c r="C895" s="98">
        <f>COUNTIF(E:E,E895)</f>
        <v>0</v>
      </c>
      <c r="V895" s="102">
        <f>IFERROR(VLOOKUP(U895,[1]Validation!$A$22:$B$24,2,),0)</f>
        <v>0</v>
      </c>
      <c r="X895" s="102">
        <f>IFERROR(VLOOKUP(W895,[1]Validation!$A$21:$C$24,3,),0)</f>
        <v>0</v>
      </c>
      <c r="Z895" s="102">
        <f>IFERROR(VLOOKUP(Y895,[1]Validation!$A$22:$D$24,4,),0)</f>
        <v>0</v>
      </c>
      <c r="AA895" s="102" t="e">
        <f>#REF!+#REF!</f>
        <v>#REF!</v>
      </c>
      <c r="AB895" s="102">
        <f t="shared" si="52"/>
        <v>0</v>
      </c>
      <c r="AI895" s="98">
        <f t="shared" si="53"/>
        <v>0</v>
      </c>
      <c r="AK895" s="98">
        <f t="shared" si="54"/>
        <v>0</v>
      </c>
      <c r="AM895" s="98">
        <f t="shared" si="55"/>
        <v>0</v>
      </c>
      <c r="AO895" s="98" t="e">
        <f>#REF!+#REF!+#REF!+#REF!+#REF!+#REF!+#REF!+AK895+AM895+AI895</f>
        <v>#REF!</v>
      </c>
    </row>
  </sheetData>
  <autoFilter ref="A2:AS202" xr:uid="{FCDC9761-D85C-4990-8C89-EE8A162A7857}"/>
  <mergeCells count="8">
    <mergeCell ref="E4:F4"/>
    <mergeCell ref="D34:G34"/>
    <mergeCell ref="D62:G62"/>
    <mergeCell ref="D92:G92"/>
    <mergeCell ref="AJ1:AL1"/>
    <mergeCell ref="L1:S1"/>
    <mergeCell ref="AC1:AE1"/>
    <mergeCell ref="U1:AB1"/>
  </mergeCells>
  <conditionalFormatting sqref="AD2:AE2">
    <cfRule type="iconSet" priority="14">
      <iconSet iconSet="3Symbols" showValue="0">
        <cfvo type="percent" val="0"/>
        <cfvo type="num" val="0"/>
        <cfvo type="num" val="1"/>
      </iconSet>
    </cfRule>
  </conditionalFormatting>
  <conditionalFormatting sqref="AC2">
    <cfRule type="iconSet" priority="13">
      <iconSet iconSet="3Symbols" showValue="0">
        <cfvo type="percent" val="0"/>
        <cfvo type="num" val="0"/>
        <cfvo type="num" val="1"/>
      </iconSet>
    </cfRule>
  </conditionalFormatting>
  <conditionalFormatting sqref="F154:G155 F158:G177 F179:G1048576 F149:G150 F139:G144 F125:G129 F1:G3 F9:G9 F42:G47 F88:G91 G4:G8 F35:G36 F63:G64 F93:G99 G25:G33 F40:G40 G37:G39 F73:G77 G65:G72 F105:G123 G100:G104 F52:G61 G48:G51 F81:G85 G78:G80 F16:G20 F11:G11 G10 G12:G15 F24:G24 G21:G23">
    <cfRule type="duplicateValues" dxfId="1" priority="4245"/>
  </conditionalFormatting>
  <conditionalFormatting sqref="AB154:AB155 AB158:AB177 AB179:AB895 AB64:AB72 AB149:AB150 AB93:AB96 AB98:AB105 AB75:AB76 AB125:AB129 AB135 AB139:AB144 AB54:AB55 AB57:AB61 AB41:AB51 AB83:AB91 AB36:AB39 AB9:AB32 AB107:AB108">
    <cfRule type="colorScale" priority="4343">
      <colorScale>
        <cfvo type="min"/>
        <cfvo type="max"/>
        <color rgb="FFFCFCFF"/>
        <color theme="5" tint="-0.249977111117893"/>
      </colorScale>
    </cfRule>
  </conditionalFormatting>
  <conditionalFormatting sqref="H125:S129 P96:S96 H1:S2 H135:S135 H139:S144 H149:S150 H154:S155 H158:S177 H179:S1048576 H64:S64 H96:M96 H36:S37 H93:S95 H98:S99 H83:S91 H107:S108 AC1 AC125:AE129 AC135:AE135 AC139:AE144 AC149:AE150 AC154:AE155 AC158:AE177 AC179:AE1048576 AC64:AE72 AC93:AE96 AC98:AE105 AC75:AE76 AC54:AE55 AC57:AE61 AC41:AE51 AC83:AE91 AC36:AE39 AC9:AE32 AC107:AE108 H54:S55 H57:S61 H75:S76 H16:S16 H41:S47 L38:S39 L65:S72 H105:S105 L100:S104 L25:S32 L48:S51 L9:S15 H20:S21 J17:S19 H24:S24 J22:S23">
    <cfRule type="iconSet" priority="4552">
      <iconSet iconSet="3Symbols" showValue="0">
        <cfvo type="percent" val="0"/>
        <cfvo type="num" val="0"/>
        <cfvo type="num" val="1"/>
      </iconSet>
    </cfRule>
  </conditionalFormatting>
  <conditionalFormatting sqref="M53">
    <cfRule type="iconSet" priority="6">
      <iconSet iconSet="3Symbols" showValue="0">
        <cfvo type="percent" val="0"/>
        <cfvo type="num" val="0"/>
        <cfvo type="num" val="1"/>
      </iconSet>
    </cfRule>
  </conditionalFormatting>
  <conditionalFormatting sqref="O110">
    <cfRule type="iconSet" priority="5">
      <iconSet iconSet="3Symbols" showValue="0">
        <cfvo type="percent" val="0"/>
        <cfvo type="num" val="0"/>
        <cfvo type="num" val="1"/>
      </iconSet>
    </cfRule>
  </conditionalFormatting>
  <conditionalFormatting sqref="L110">
    <cfRule type="iconSet" priority="3">
      <iconSet iconSet="3Symbols" showValue="0">
        <cfvo type="percent" val="0"/>
        <cfvo type="num" val="0"/>
        <cfvo type="num" val="1"/>
      </iconSet>
    </cfRule>
  </conditionalFormatting>
  <conditionalFormatting sqref="L111:L115 S111:S115">
    <cfRule type="iconSet" priority="2">
      <iconSet iconSet="3Symbols" showValue="0">
        <cfvo type="percent" val="0"/>
        <cfvo type="num" val="0"/>
        <cfvo type="num" val="1"/>
      </iconSet>
    </cfRule>
  </conditionalFormatting>
  <conditionalFormatting sqref="M111:R115">
    <cfRule type="iconSet" priority="1">
      <iconSet iconSet="3Symbols" showValue="0">
        <cfvo type="percent" val="0"/>
        <cfvo type="num" val="0"/>
        <cfvo type="num" val="1"/>
      </iconSet>
    </cfRule>
  </conditionalFormatting>
  <hyperlinks>
    <hyperlink ref="E83" r:id="rId1" display="https://www.mkm.ee/media/434/download" xr:uid="{10436D42-0086-41D9-BF27-11E978337B6B}"/>
    <hyperlink ref="E54" r:id="rId2" display="https://www.mkm.ee/media/443/download" xr:uid="{7FE5303B-4F43-4402-AC15-207A69D24BE0}"/>
    <hyperlink ref="E141" r:id="rId3" display="https://www.mkm.ee/media/431/download" xr:uid="{EA9BF174-BC75-4FE3-B1C1-9FA4FAD8C205}"/>
    <hyperlink ref="E90" r:id="rId4" display="https://www.mkm.ee/download_all_files/23" xr:uid="{66EDBB0D-FCD5-48B8-9133-22407259E971}"/>
    <hyperlink ref="E159" r:id="rId5" display="https://cdn.sei.org/wp-content/uploads/2021/07/lopparuanne-vesinikuressursside-kasutamise-analuus.pdf" xr:uid="{7448A173-195D-4272-B309-71A5BFEB6AD0}"/>
    <hyperlink ref="E168" r:id="rId6" display="https://pdfs.semanticscholar.org/c67a/df4716de9f4abb83ae7d280ab41f6bd19882.pdf?_ga=2.90614611.85842339.1661843177-1618318884.1661843177" xr:uid="{6EB9D51C-B6ED-4D4D-B2CC-F8FDCD63399C}"/>
    <hyperlink ref="E170" r:id="rId7" display="https://energiatalgud.ee/sites/default/files/2022-06/VAHEARUANNE2 SALVESTUS v2.pdf" xr:uid="{64FBC876-45A7-4F28-B122-B8208563E418}"/>
    <hyperlink ref="E173" r:id="rId8" display="https://envir.ee/media/4025/download" xr:uid="{AD76D064-D816-4A59-963D-B9C0ADB9C12F}"/>
    <hyperlink ref="E176" r:id="rId9" display="https://valitsus.ee/strateegia-eesti-2035-arengukavad-ja-planeering/strateegia" xr:uid="{CAB4CE30-A028-482A-83A5-30952D2D126C}"/>
    <hyperlink ref="E177" r:id="rId10" display="https://www.valitsus.ee/media/323/download" xr:uid="{F8BF68BA-76E1-471A-80A6-45C91545F272}"/>
    <hyperlink ref="E180" r:id="rId11" display="https://www.riigiteataja.ee/aktilisa/3180/3201/6002/RKo_16032016_Lisa.pdf" xr:uid="{4210DB7B-4768-487B-A4D8-9C9ABFF13D49}"/>
    <hyperlink ref="E181" r:id="rId12" display="https://valitsus.ee/media/4321/download" xr:uid="{4E0D9076-847F-41E6-89B3-367E22758682}"/>
    <hyperlink ref="E184" r:id="rId13" display="https://ec.europa.eu/energy/sites/ener/files/documents/ee_ltrs_2020.pdf" xr:uid="{B095758A-49BA-43D7-80FC-DC6DFC89966D}"/>
    <hyperlink ref="E187" r:id="rId14" display="https://www.valitsus.ee/media/343/download" xr:uid="{C8AF5E0B-1A47-4E60-843A-F351336A09A8}"/>
    <hyperlink ref="E191" r:id="rId15" display="https://www.koda.ee/sites/default/files/content-type/content/2018-02/toostuspoliitika_roheline_raamat.pdf" xr:uid="{650F5B82-4C95-4902-985A-C89DFDBC8A8B}"/>
    <hyperlink ref="E195" r:id="rId16" display="https://energiatalgud.ee/sites/default/files/2022-06/D7 Action plan Report Final 22.6.22.pdf" xr:uid="{267016C1-AE57-4713-A804-BE930ACA0672}"/>
    <hyperlink ref="E84" r:id="rId17" display="https://www.mkm.ee/media/434/download" xr:uid="{9C0D52BA-38C5-435C-A1A4-FC58ED1EEAE0}"/>
    <hyperlink ref="E85" r:id="rId18" display="https://www.mkm.ee/media/434/download" xr:uid="{C1AE458D-DC5E-4700-A50B-09804B82D897}"/>
    <hyperlink ref="E139" r:id="rId19" display="https://www.mkm.ee/media/443/download" xr:uid="{573881F6-6FA8-4D48-868A-738417D31707}"/>
    <hyperlink ref="E140" r:id="rId20" display="https://www.mkm.ee/media/443/download" xr:uid="{5264DC6E-A07F-4A01-A147-29E5C2A49C6A}"/>
    <hyperlink ref="E142" r:id="rId21" display="https://www.mkm.ee/media/431/download" xr:uid="{AA07F1E2-3FCC-4924-AB27-D3BF799095CB}"/>
    <hyperlink ref="E143" r:id="rId22" display="https://www.mkm.ee/media/431/download" xr:uid="{CD7615B2-AF0E-42D0-A389-FE8A63C06296}"/>
    <hyperlink ref="E144" r:id="rId23" display="https://www.mkm.ee/media/431/download" xr:uid="{16CDE2E7-9257-4367-8A90-9A77B60C5E0F}"/>
    <hyperlink ref="E60" r:id="rId24" display="https://www.mkm.ee/download_all_files/23" xr:uid="{C902339F-2CFF-4298-8762-ECA377E5F77F}"/>
    <hyperlink ref="E91" r:id="rId25" display="https://www.mkm.ee/download_all_files/23" xr:uid="{43E0CDC2-F1F2-4322-8A6A-11BCB688025A}"/>
    <hyperlink ref="E75" r:id="rId26" display="https://www.mkm.ee/media/374/download" xr:uid="{2F966AC1-2865-4A5B-9EF0-D73AC58C864A}"/>
    <hyperlink ref="E42" r:id="rId27" display="https://www.mkm.ee/media/374/download" xr:uid="{4F47497F-FD80-4C49-BDCC-82DB286F96DD}"/>
    <hyperlink ref="E149" r:id="rId28" display="https://www.mkm.ee/media/374/download" xr:uid="{2BA26DF6-7FB5-4E1E-9B32-540547F8A9A8}"/>
    <hyperlink ref="E43" r:id="rId29" display="https://www.mkm.ee/media/374/download" xr:uid="{FA6CDCC7-A583-4DC5-9A87-3FA1B27F0CAC}"/>
    <hyperlink ref="E44" r:id="rId30" display="https://www.mkm.ee/media/374/download" xr:uid="{2F940065-2410-4487-AAFB-18EE3AE22311}"/>
    <hyperlink ref="E150" r:id="rId31" display="https://www.mkm.ee/media/374/download" xr:uid="{156851A4-16F6-4C7E-9B32-78148C32AFB7}"/>
    <hyperlink ref="E45" r:id="rId32" display="https://www.mkm.ee/media/374/download" xr:uid="{069FFC9A-C511-40A5-AEE8-55A52D9D2B92}"/>
    <hyperlink ref="E76" r:id="rId33" display="https://www.mkm.ee/media/374/download" xr:uid="{66369320-FD21-4130-A9EA-C5981C7E9A64}"/>
    <hyperlink ref="E158" r:id="rId34" display="https://www.mkm.ee/media/371/download" xr:uid="{BD1BB17D-D47D-48A8-937A-3E4BFFFF8769}"/>
    <hyperlink ref="E59" r:id="rId35" display="https://cdn.sei.org/wp-content/uploads/2021/07/lopparuanne-vesinikuressursside-kasutamise-analuus.pdf" xr:uid="{E4AF18C8-3117-4E56-9AA1-1CD4083A5180}"/>
    <hyperlink ref="E160" r:id="rId36" display="https://www.etag.ee/wp-content/uploads/2021/07/Tekst_l%C3%B5pparuanne_2021.04.29.pdf" xr:uid="{9A76B2BD-1E86-43F7-A33C-0AF0CCB3AE34}"/>
    <hyperlink ref="E161" r:id="rId37" display="https://www.etag.ee/wp-content/uploads/2021/07/Tekst_l%C3%B5pparuanne_2021.04.29.pdf" xr:uid="{7C8AA8A9-9C9A-4672-BC38-ABAE7B918DCF}"/>
    <hyperlink ref="E162" r:id="rId38" display="https://www.etag.ee/wp-content/uploads/2021/07/Tekst_l%C3%B5pparuanne_2021.04.29.pdf" xr:uid="{799D77D8-0E64-4479-8A71-14500D9E571A}"/>
    <hyperlink ref="E163" r:id="rId39" display="https://www.etag.ee/wp-content/uploads/2021/07/Tekst_l%C3%B5pparuanne_2021.04.29.pdf" xr:uid="{1E5AE653-C247-40F1-A1B9-25C3837F4DC7}"/>
    <hyperlink ref="E164" r:id="rId40" display="https://www.mkm.ee/media/140/download" xr:uid="{511C2BE4-0A50-4B49-A8D4-6F84269A34B8}"/>
    <hyperlink ref="E165" r:id="rId41" display="https://www.mkm.ee/media/140/download" xr:uid="{92EDC1C4-BF7F-4E42-BFC4-20E6C6E9E586}"/>
    <hyperlink ref="E166" r:id="rId42" display="https://energiatalgud.ee/sites/default/files/2022-05/Climate-neutral electricity EE - final presentation.pdf" xr:uid="{856537CF-D2A3-4C94-A78F-A60D2E883FCA}"/>
    <hyperlink ref="E167" r:id="rId43" display="https://energiatalgud.ee/sites/default/files/2022-05/Climate-neutral electricity EE - final presentation.pdf" xr:uid="{EA78412C-C404-42BC-B8FF-383C469A9722}"/>
    <hyperlink ref="E36" r:id="rId44" display="https://pdfs.semanticscholar.org/c67a/df4716de9f4abb83ae7d280ab41f6bd19882.pdf?_ga=2.90614611.85842339.1661843177-1618318884.1661843177" xr:uid="{9C604BEC-2E98-4899-9EA4-AB44373FD62E}"/>
    <hyperlink ref="E169" r:id="rId45" display="https://pdfs.semanticscholar.org/c67a/df4716de9f4abb83ae7d280ab41f6bd19882.pdf?_ga=2.90614611.85842339.1661843177-1618318884.1661843177" xr:uid="{EA52C0B5-011D-4B0B-B33A-7BDE2F6ABCC5}"/>
    <hyperlink ref="E171" r:id="rId46" display="https://energiatalgud.ee/sites/default/files/2022-06/VAHEARUANNE2 SALVESTUS v2.pdf" xr:uid="{953D7A09-EE2B-4DE8-904F-A55615D6CEB2}"/>
    <hyperlink ref="E172" r:id="rId47" display="https://energiatalgud.ee/sites/default/files/2022-06/VAHEARUANNE2 SALVESTUS v2.pdf" xr:uid="{3B6EAB7D-A47D-401B-A6BA-01783C894613}"/>
    <hyperlink ref="E96" r:id="rId48" display="https://envir.ee/media/4025/download" xr:uid="{C1051CC4-AD3A-431B-9BE4-2085A84D43D9}"/>
    <hyperlink ref="E174" r:id="rId49" display="https://envir.ee/media/4025/download" xr:uid="{1DE764FD-62F5-440F-BA62-A5ECD28F51EC}"/>
    <hyperlink ref="E175" r:id="rId50" display="https://pure.iiasa.ac.at/id/eprint/17356/1/MJ0221816ENN.en.pdf" xr:uid="{80A2F21C-E0EE-4DEE-8EED-642F9EA4A21F}"/>
    <hyperlink ref="E55" r:id="rId51" display="https://valitsus.ee/strateegia-eesti-2035-arengukavad-ja-planeering/strateegia" xr:uid="{7BBAE7BC-0B3B-4CA6-82CC-2C211966224B}"/>
    <hyperlink ref="E64" r:id="rId52" display="https://www.valitsus.ee/media/323/download" xr:uid="{0269EAE6-6DA2-41BC-82D2-0555B38200C2}"/>
    <hyperlink ref="E179" r:id="rId53" display="https://ec.europa.eu/clima/sites/lts/lts_ee_en.pdf" xr:uid="{084ADB1F-7FF5-458E-9320-E6DAFA16220E}"/>
    <hyperlink ref="E182" r:id="rId54" display="https://valitsus.ee/media/4321/download" xr:uid="{64D4D32E-D320-46D0-8F5C-99E4D5A1949E}"/>
    <hyperlink ref="E183" r:id="rId55" display="https://valitsus.ee/media/4321/download" xr:uid="{9C58B432-B605-4167-A97D-E1DF3A8013D2}"/>
    <hyperlink ref="E185" r:id="rId56" display="https://ec.europa.eu/energy/sites/ener/files/documents/ee_ltrs_2020.pdf" xr:uid="{DD5FDC93-DDDD-4564-AFC2-2012A4C7BA32}"/>
    <hyperlink ref="E186" r:id="rId57" display="https://ec.europa.eu/energy/sites/ener/files/documents/ee_ltrs_2020.pdf" xr:uid="{6F9CDF00-1689-4321-AD09-7C5A62472960}"/>
    <hyperlink ref="E188" r:id="rId58" display="https://www.valitsus.ee/media/343/download" xr:uid="{A82A7927-A05A-4E1E-B033-988E012ED7EC}"/>
    <hyperlink ref="E189" r:id="rId59" display="https://www.valitsus.ee/media/343/download" xr:uid="{4CE76EA5-1504-4C6C-A3B8-A7EEFB5C5B37}"/>
    <hyperlink ref="E190" r:id="rId60" display="https://www.valitsus.ee/media/343/download" xr:uid="{487011C6-8A09-436C-8753-D2CA92C155AA}"/>
    <hyperlink ref="E192" r:id="rId61" display="https://www.koda.ee/sites/default/files/content-type/content/2018-02/toostuspoliitika_roheline_raamat.pdf" xr:uid="{0F849E6F-7020-40CE-A515-3E80E579BA27}"/>
    <hyperlink ref="E61" r:id="rId62" display="https://www.koda.ee/sites/default/files/content-type/content/2018-02/toostuspoliitika_roheline_raamat.pdf" xr:uid="{114E2071-9BDF-466E-997B-BD0A2DFEB155}"/>
    <hyperlink ref="E193" r:id="rId63" display="https://www.koda.ee/sites/default/files/content-type/content/2018-02/toostuspoliitika_roheline_raamat.pdf" xr:uid="{D10FC5E0-E732-418B-B1EB-A7DB864BEB49}"/>
    <hyperlink ref="E196" r:id="rId64" display="https://energiatalgud.ee/sites/default/files/2022-06/D7 Action plan Report Final 22.6.22.pdf" xr:uid="{20FF6752-632B-4015-A938-411522940B21}"/>
    <hyperlink ref="E197" r:id="rId65" display="https://energiatalgud.ee/sites/default/files/2022-06/D7 Action plan Report Final 22.6.22.pdf" xr:uid="{896D3629-368D-46F5-B2A6-1EC0E3917C70}"/>
    <hyperlink ref="E198" r:id="rId66" display="https://www.ria.ee/sites/default/files/content-editors/ITT/digiriigi_keskkonnas6bralikkus_analyys.pdf" xr:uid="{B7777CCF-3FE2-4520-A9BA-576BF3A5FFE3}"/>
    <hyperlink ref="E199" r:id="rId67" display="https://www.ria.ee/sites/default/files/content-editors/ITT/digiriigi_keskkonnas6bralikkus_analyys.pdf" xr:uid="{5B19B3A2-9F77-4039-840C-15632B0DC60F}"/>
    <hyperlink ref="E125" r:id="rId68" display="https://www.mkm.ee/media/457/download" xr:uid="{953B6148-9458-4438-A318-27F7704924BE}"/>
    <hyperlink ref="E126" r:id="rId69" display="https://www.mkm.ee/media/457/download" xr:uid="{1AE9BC02-4786-483D-B174-6EAA2DC9331A}"/>
    <hyperlink ref="E127" r:id="rId70" display="https://www.mkm.ee/media/457/download" xr:uid="{BC5D3991-F67D-4F2A-9490-12F83D0E4BBF}"/>
    <hyperlink ref="E128" r:id="rId71" display="https://www.mkm.ee/media/457/download" xr:uid="{7599E36B-42A2-4405-AFEE-79D925FB581E}"/>
    <hyperlink ref="E129" r:id="rId72" display="https://www.mkm.ee/media/457/download" xr:uid="{0778CD2F-4EF9-4BF9-9EAD-E430CAF68C62}"/>
    <hyperlink ref="E194" r:id="rId73" display="https://www.koda.ee/sites/default/files/content-type/content/2018-02/toostuspoliitika_roheline_raamat.pdf" xr:uid="{D1E60C72-289D-48F0-94F3-A555AC7C5E03}"/>
    <hyperlink ref="E9" r:id="rId74" display="https://energiatalgud.ee/sites/default/files/2022-08/D7%20report%2029_08_2022.pdf" xr:uid="{00B54FBD-E10E-43A8-8DAA-CCD3962F569E}"/>
    <hyperlink ref="E11" r:id="rId75" display="https://energiatalgud.ee/sites/default/files/2022-08/D7%20report%2029_08_2022.pdf" xr:uid="{5E62783A-73B2-4799-AAEC-6DA01D5B19A0}"/>
    <hyperlink ref="E16" r:id="rId76" display="https://energiatalgud.ee/sites/default/files/2022-08/D7%20report%2029_08_2022.pdf" xr:uid="{66C5177C-67AE-4A91-9A02-E6BADC84C7A2}"/>
    <hyperlink ref="E17" r:id="rId77" display="https://energiatalgud.ee/sites/default/files/2022-08/D7%20report%2029_08_2022.pdf" xr:uid="{D05127BC-B3C7-4B08-A7EC-A4625E4A9B70}"/>
    <hyperlink ref="E18" r:id="rId78" display="https://energiatalgud.ee/sites/default/files/2022-08/D7%20report%2029_08_2022.pdf" xr:uid="{CE47CEBD-8F65-42B2-B33E-F6CFB175B16E}"/>
    <hyperlink ref="E19" r:id="rId79" display="https://energiatalgud.ee/sites/default/files/2022-08/D7%20report%2029_08_2022.pdf" xr:uid="{4DAE5C4D-0E51-4C73-BE2D-F28F3546D970}"/>
    <hyperlink ref="E47" r:id="rId80" display="https://www.mkm.ee/media/374/download" xr:uid="{A24E28E0-3054-4749-9F0A-710097F9FBC6}"/>
    <hyperlink ref="E26" r:id="rId81" xr:uid="{6CD5768B-6D65-49E8-9C5B-E326377DF76B}"/>
    <hyperlink ref="E27:E28" r:id="rId82" display="Elektriuuring" xr:uid="{2863AB04-8CEE-4862-97FF-3E2B0D444678}"/>
    <hyperlink ref="E48:E51" r:id="rId83" display="https://energiatalgud.ee/sites/default/files/2022-08/D7%20report%2029_08_2022.pdf" xr:uid="{926CFA85-F0A1-4C1A-865E-C2F69F75114B}"/>
    <hyperlink ref="E79:E80" r:id="rId84" display="https://energiatalgud.ee/sites/default/files/2022-08/D7%20report%2029_08_2022.pdf" xr:uid="{796B597F-2216-4036-A86C-B33BDCEDAD28}"/>
    <hyperlink ref="E14:E15" r:id="rId85" display="https://energiatalgud.ee/sites/default/files/2022-08/D7%20report%2029_08_2022.pdf" xr:uid="{1CB40E71-953F-45B3-8A38-204754D32715}"/>
    <hyperlink ref="E12:E13" r:id="rId86" display="https://energiatalgud.ee/sites/default/files/2022-08/D7%20report%2029_08_2022.pdf" xr:uid="{18D1DF18-98A0-4192-9B92-A69AD57317BA}"/>
    <hyperlink ref="E23:E24" r:id="rId87" display="https://energiatalgud.ee/sites/default/files/2022-08/D7%20report%2029_08_2022.pdf" xr:uid="{DCCAD90C-7D77-48A6-BF41-4E2EA67E1D5C}"/>
    <hyperlink ref="E5" r:id="rId88" display="https://energiatalgud.ee/sites/default/files/2022-08/D7%20report%2029_08_2022.pdf" xr:uid="{A82E24A4-043F-4F61-B5BC-432E3A77DA0E}"/>
    <hyperlink ref="E6" r:id="rId89" display="https://energiatalgud.ee/sites/default/files/2022-08/D7%20report%2029_08_2022.pdf" xr:uid="{50908813-8B17-41A0-9570-91AD16B11108}"/>
    <hyperlink ref="E7" r:id="rId90" display="https://energiatalgud.ee/sites/default/files/2022-08/D7%20report%2029_08_2022.pdf" xr:uid="{6207A376-25CE-48CF-BBF8-733083077C4F}"/>
    <hyperlink ref="E8" r:id="rId91" display="https://energiatalgud.ee/sites/default/files/2022-08/D7%20report%2029_08_2022.pdf" xr:uid="{831D5D53-F4A3-43C1-89C2-039E4D0DCF13}"/>
  </hyperlinks>
  <pageMargins left="0.7" right="0.7" top="0.75" bottom="0.75" header="0.3" footer="0.3"/>
  <pageSetup orientation="portrait" r:id="rId92"/>
  <drawing r:id="rId9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449DB-C1C4-46BF-A492-CB92BD636F78}">
  <sheetPr>
    <tabColor theme="5"/>
    <outlinePr summaryBelow="0" summaryRight="0"/>
  </sheetPr>
  <dimension ref="A1:BH86"/>
  <sheetViews>
    <sheetView zoomScale="85" zoomScaleNormal="85" workbookViewId="0">
      <pane xSplit="5" ySplit="3" topLeftCell="AD37" activePane="bottomRight" state="frozen"/>
      <selection pane="topRight" activeCell="F1" sqref="F1"/>
      <selection pane="bottomLeft" activeCell="A4" sqref="A4"/>
      <selection pane="bottomRight" activeCell="AG85" sqref="AG85"/>
    </sheetView>
  </sheetViews>
  <sheetFormatPr defaultColWidth="8.8984375" defaultRowHeight="14.5" outlineLevelCol="1" x14ac:dyDescent="0.3"/>
  <cols>
    <col min="1" max="1" width="4.8984375" style="98" customWidth="1" collapsed="1"/>
    <col min="2" max="2" width="4.8984375" style="98" hidden="1" customWidth="1" outlineLevel="1"/>
    <col min="3" max="3" width="4.09765625" style="98" hidden="1" customWidth="1" outlineLevel="1"/>
    <col min="4" max="4" width="6.8984375" style="108" hidden="1" customWidth="1" outlineLevel="1"/>
    <col min="5" max="5" width="24.09765625" style="98" customWidth="1" collapsed="1"/>
    <col min="6" max="6" width="11.59765625" style="98" hidden="1" customWidth="1" outlineLevel="1"/>
    <col min="7" max="7" width="9.3984375" style="98" hidden="1" customWidth="1" outlineLevel="1"/>
    <col min="8" max="8" width="31.8984375" style="99" hidden="1" customWidth="1" outlineLevel="1"/>
    <col min="9" max="9" width="4.296875" style="98" hidden="1" customWidth="1" outlineLevel="1"/>
    <col min="10" max="10" width="52.09765625" style="100" hidden="1" customWidth="1" collapsed="1"/>
    <col min="11" max="11" width="4.296875" style="107" hidden="1" customWidth="1" outlineLevel="1"/>
    <col min="12" max="12" width="34.09765625" style="98" hidden="1" customWidth="1" outlineLevel="1"/>
    <col min="13" max="13" width="4.296875" style="98" hidden="1" customWidth="1" outlineLevel="1"/>
    <col min="14" max="14" width="83.3984375" style="107" hidden="1" customWidth="1" outlineLevel="1"/>
    <col min="15" max="15" width="4.296875" style="107" hidden="1" customWidth="1" outlineLevel="1"/>
    <col min="16" max="16" width="6.59765625" style="107" hidden="1" customWidth="1" collapsed="1"/>
    <col min="17" max="17" width="5" style="106" hidden="1" customWidth="1" outlineLevel="1"/>
    <col min="18" max="19" width="5" style="102" hidden="1" customWidth="1" outlineLevel="1"/>
    <col min="20" max="20" width="5" style="105" hidden="1" customWidth="1" outlineLevel="1" collapsed="1"/>
    <col min="21" max="21" width="5" style="102" hidden="1" customWidth="1" collapsed="1"/>
    <col min="22" max="22" width="5" style="106" hidden="1" customWidth="1" outlineLevel="1"/>
    <col min="23" max="24" width="5" style="102" hidden="1" customWidth="1" outlineLevel="1"/>
    <col min="25" max="25" width="5" style="105" hidden="1" customWidth="1" outlineLevel="1"/>
    <col min="26" max="26" width="39.69921875" style="98" hidden="1" customWidth="1" outlineLevel="1"/>
    <col min="27" max="27" width="2.3984375" style="98" hidden="1" customWidth="1" outlineLevel="1"/>
    <col min="28" max="28" width="46.59765625" style="98" hidden="1" customWidth="1" outlineLevel="1"/>
    <col min="29" max="29" width="2.3984375" style="98" hidden="1" customWidth="1" outlineLevel="1"/>
    <col min="30" max="30" width="79.3984375" style="104" customWidth="1"/>
    <col min="31" max="32" width="5" style="102" hidden="1" customWidth="1" outlineLevel="1"/>
    <col min="33" max="33" width="15.09765625" style="103" customWidth="1" outlineLevel="1"/>
    <col min="34" max="39" width="15.09765625" style="102" customWidth="1" outlineLevel="1"/>
    <col min="40" max="40" width="13" style="102" hidden="1" customWidth="1"/>
    <col min="41" max="41" width="5" style="102" hidden="1" customWidth="1"/>
    <col min="42" max="42" width="13" style="102" hidden="1" customWidth="1"/>
    <col min="43" max="43" width="4.59765625" style="102" hidden="1" customWidth="1"/>
    <col min="44" max="44" width="13" style="102" hidden="1" customWidth="1"/>
    <col min="45" max="45" width="5" style="102" hidden="1" customWidth="1"/>
    <col min="46" max="46" width="16.8984375" style="102" hidden="1" customWidth="1"/>
    <col min="47" max="47" width="13.296875" style="102" hidden="1" customWidth="1"/>
    <col min="48" max="48" width="5.09765625" style="103" customWidth="1"/>
    <col min="49" max="49" width="5.09765625" style="102" customWidth="1"/>
    <col min="50" max="50" width="9.69921875" style="101" bestFit="1" customWidth="1"/>
    <col min="51" max="51" width="95.59765625" style="98" customWidth="1"/>
    <col min="52" max="52" width="49.8984375" style="98" customWidth="1" outlineLevel="1"/>
    <col min="53" max="53" width="45.59765625" style="98" customWidth="1" outlineLevel="1"/>
    <col min="54" max="54" width="9.3984375" style="98" customWidth="1" outlineLevel="1"/>
    <col min="55" max="55" width="73.8984375" style="100" customWidth="1"/>
    <col min="56" max="56" width="4.296875" style="98" customWidth="1" outlineLevel="1"/>
    <col min="57" max="57" width="56.09765625" style="99" customWidth="1" outlineLevel="1"/>
    <col min="58" max="58" width="3.296875" style="98" customWidth="1" outlineLevel="1"/>
    <col min="59" max="59" width="31.3984375" style="98" customWidth="1"/>
    <col min="60" max="60" width="15.8984375" style="98" hidden="1" customWidth="1"/>
    <col min="61" max="64" width="0" style="98" hidden="1" customWidth="1"/>
    <col min="65" max="16384" width="8.8984375" style="98"/>
  </cols>
  <sheetData>
    <row r="1" spans="1:60" s="136" customFormat="1" x14ac:dyDescent="0.3">
      <c r="A1" s="145" t="s">
        <v>1432</v>
      </c>
      <c r="C1" s="144"/>
      <c r="D1" s="143" t="s">
        <v>1431</v>
      </c>
      <c r="E1" s="141"/>
      <c r="F1" s="141"/>
      <c r="G1" s="141"/>
      <c r="H1" s="142"/>
      <c r="I1" s="141"/>
      <c r="J1" s="251" t="s">
        <v>1430</v>
      </c>
      <c r="K1" s="252"/>
      <c r="L1" s="252"/>
      <c r="M1" s="252"/>
      <c r="N1" s="253"/>
      <c r="O1" s="138"/>
      <c r="P1" s="138"/>
      <c r="Q1" s="254" t="s">
        <v>1429</v>
      </c>
      <c r="R1" s="249"/>
      <c r="S1" s="249"/>
      <c r="T1" s="255"/>
      <c r="U1" s="140"/>
      <c r="V1" s="254" t="s">
        <v>1428</v>
      </c>
      <c r="W1" s="249"/>
      <c r="X1" s="249"/>
      <c r="Y1" s="255"/>
      <c r="Z1" s="248" t="s">
        <v>1427</v>
      </c>
      <c r="AA1" s="249"/>
      <c r="AB1" s="249"/>
      <c r="AC1" s="249"/>
      <c r="AD1" s="250"/>
      <c r="AE1" s="140"/>
      <c r="AF1" s="140"/>
      <c r="AG1" s="248" t="s">
        <v>1426</v>
      </c>
      <c r="AH1" s="249"/>
      <c r="AI1" s="249"/>
      <c r="AJ1" s="249"/>
      <c r="AK1" s="249"/>
      <c r="AL1" s="249"/>
      <c r="AM1" s="249"/>
      <c r="AN1" s="249" t="s">
        <v>1425</v>
      </c>
      <c r="AO1" s="249"/>
      <c r="AP1" s="249"/>
      <c r="AQ1" s="249"/>
      <c r="AR1" s="249"/>
      <c r="AS1" s="249"/>
      <c r="AT1" s="249"/>
      <c r="AU1" s="250"/>
      <c r="AV1" s="248" t="s">
        <v>1424</v>
      </c>
      <c r="AW1" s="249"/>
      <c r="AX1" s="250"/>
      <c r="AY1" s="139" t="s">
        <v>1423</v>
      </c>
      <c r="AZ1" s="139"/>
      <c r="BA1" s="139"/>
      <c r="BB1" s="139"/>
      <c r="BC1" s="251" t="s">
        <v>1422</v>
      </c>
      <c r="BD1" s="252"/>
      <c r="BE1" s="253"/>
      <c r="BF1" s="137"/>
      <c r="BG1" s="137"/>
    </row>
    <row r="2" spans="1:60" s="119" customFormat="1" ht="73" customHeight="1" x14ac:dyDescent="0.3">
      <c r="A2" s="119" t="s">
        <v>1421</v>
      </c>
      <c r="B2" s="119" t="s">
        <v>1420</v>
      </c>
      <c r="C2" s="119" t="s">
        <v>1419</v>
      </c>
      <c r="D2" s="135" t="s">
        <v>1418</v>
      </c>
      <c r="E2" s="120" t="s">
        <v>1417</v>
      </c>
      <c r="F2" s="134" t="s">
        <v>925</v>
      </c>
      <c r="G2" s="134" t="s">
        <v>1416</v>
      </c>
      <c r="H2" s="121" t="s">
        <v>1415</v>
      </c>
      <c r="I2" s="120"/>
      <c r="J2" s="122" t="s">
        <v>3</v>
      </c>
      <c r="K2" s="120"/>
      <c r="L2" s="120" t="s">
        <v>6</v>
      </c>
      <c r="M2" s="120"/>
      <c r="N2" s="120" t="s">
        <v>2</v>
      </c>
      <c r="O2" s="120"/>
      <c r="P2" s="127" t="s">
        <v>1414</v>
      </c>
      <c r="Q2" s="133" t="s">
        <v>1413</v>
      </c>
      <c r="R2" s="127" t="s">
        <v>1412</v>
      </c>
      <c r="S2" s="127" t="s">
        <v>1411</v>
      </c>
      <c r="T2" s="132" t="s">
        <v>1410</v>
      </c>
      <c r="U2" s="127" t="s">
        <v>1409</v>
      </c>
      <c r="V2" s="133" t="s">
        <v>1408</v>
      </c>
      <c r="W2" s="127" t="s">
        <v>1407</v>
      </c>
      <c r="X2" s="127" t="s">
        <v>1406</v>
      </c>
      <c r="Y2" s="132" t="s">
        <v>1405</v>
      </c>
      <c r="Z2" s="120" t="s">
        <v>4</v>
      </c>
      <c r="AA2" s="120"/>
      <c r="AB2" s="120" t="s">
        <v>5</v>
      </c>
      <c r="AC2" s="120"/>
      <c r="AD2" s="121" t="s">
        <v>9</v>
      </c>
      <c r="AE2" s="127" t="s">
        <v>1404</v>
      </c>
      <c r="AF2" s="127" t="s">
        <v>1403</v>
      </c>
      <c r="AG2" s="122" t="s">
        <v>1485</v>
      </c>
      <c r="AH2" s="120" t="s">
        <v>1486</v>
      </c>
      <c r="AI2" s="120" t="s">
        <v>1487</v>
      </c>
      <c r="AJ2" s="120" t="s">
        <v>1488</v>
      </c>
      <c r="AK2" s="120" t="s">
        <v>1489</v>
      </c>
      <c r="AL2" s="120" t="s">
        <v>1397</v>
      </c>
      <c r="AM2" s="120" t="s">
        <v>1396</v>
      </c>
      <c r="AN2" s="120" t="s">
        <v>1394</v>
      </c>
      <c r="AO2" s="127" t="s">
        <v>1391</v>
      </c>
      <c r="AP2" s="120" t="s">
        <v>1393</v>
      </c>
      <c r="AQ2" s="127" t="s">
        <v>1391</v>
      </c>
      <c r="AR2" s="120" t="s">
        <v>1392</v>
      </c>
      <c r="AS2" s="127" t="s">
        <v>1391</v>
      </c>
      <c r="AT2" s="120" t="s">
        <v>1390</v>
      </c>
      <c r="AU2" s="120" t="s">
        <v>1389</v>
      </c>
      <c r="AV2" s="128" t="s">
        <v>1388</v>
      </c>
      <c r="AW2" s="127" t="s">
        <v>1387</v>
      </c>
      <c r="AX2" s="126" t="s">
        <v>1386</v>
      </c>
      <c r="AY2" s="120" t="s">
        <v>1385</v>
      </c>
      <c r="AZ2" s="120" t="s">
        <v>1384</v>
      </c>
      <c r="BA2" s="120" t="s">
        <v>1383</v>
      </c>
      <c r="BB2" s="120"/>
      <c r="BC2" s="122" t="s">
        <v>1382</v>
      </c>
      <c r="BD2" s="120"/>
      <c r="BE2" s="121" t="s">
        <v>8</v>
      </c>
      <c r="BF2" s="120"/>
      <c r="BG2" s="120"/>
      <c r="BH2" s="119" t="s">
        <v>1381</v>
      </c>
    </row>
    <row r="3" spans="1:60" s="119" customFormat="1" ht="29" x14ac:dyDescent="0.3">
      <c r="A3" s="119">
        <f>MAX(A4:A62)</f>
        <v>33</v>
      </c>
      <c r="B3" s="119">
        <f>COUNT(B4:B62)</f>
        <v>59</v>
      </c>
      <c r="D3" s="122"/>
      <c r="E3" s="120"/>
      <c r="F3" s="120"/>
      <c r="G3" s="120"/>
      <c r="H3" s="121"/>
      <c r="I3" s="120">
        <f>SUM(I4:I62)</f>
        <v>18</v>
      </c>
      <c r="J3" s="122"/>
      <c r="K3" s="120">
        <f>SUM(K4:K62)</f>
        <v>29</v>
      </c>
      <c r="L3" s="120"/>
      <c r="M3" s="120">
        <f>SUM(M4:M62)</f>
        <v>41</v>
      </c>
      <c r="N3" s="120"/>
      <c r="O3" s="120">
        <f t="shared" ref="O3:Y3" si="0">SUM(O4:O62)</f>
        <v>30</v>
      </c>
      <c r="P3" s="120">
        <f t="shared" si="0"/>
        <v>57</v>
      </c>
      <c r="Q3" s="125">
        <f t="shared" si="0"/>
        <v>12</v>
      </c>
      <c r="R3" s="120">
        <f t="shared" si="0"/>
        <v>13</v>
      </c>
      <c r="S3" s="120">
        <f t="shared" si="0"/>
        <v>27</v>
      </c>
      <c r="T3" s="124">
        <f t="shared" si="0"/>
        <v>5</v>
      </c>
      <c r="U3" s="120">
        <f t="shared" si="0"/>
        <v>47</v>
      </c>
      <c r="V3" s="125">
        <f t="shared" si="0"/>
        <v>19</v>
      </c>
      <c r="W3" s="120">
        <f t="shared" si="0"/>
        <v>8</v>
      </c>
      <c r="X3" s="120">
        <f t="shared" si="0"/>
        <v>0</v>
      </c>
      <c r="Y3" s="124">
        <f t="shared" si="0"/>
        <v>20</v>
      </c>
      <c r="Z3" s="120"/>
      <c r="AA3" s="120"/>
      <c r="AB3" s="120"/>
      <c r="AC3" s="120"/>
      <c r="AD3" s="121"/>
      <c r="AE3" s="120">
        <f>SUM(AE4:AE62)</f>
        <v>50</v>
      </c>
      <c r="AF3" s="120">
        <f>SUM(AF4:AF62)</f>
        <v>68</v>
      </c>
      <c r="AG3" s="122">
        <f t="shared" ref="AG3:AM3" si="1">COUNT(AG4:AG62)</f>
        <v>3</v>
      </c>
      <c r="AH3" s="120">
        <f t="shared" si="1"/>
        <v>4</v>
      </c>
      <c r="AI3" s="120">
        <f t="shared" si="1"/>
        <v>20</v>
      </c>
      <c r="AJ3" s="120">
        <f t="shared" si="1"/>
        <v>13</v>
      </c>
      <c r="AK3" s="120">
        <f t="shared" si="1"/>
        <v>8</v>
      </c>
      <c r="AL3" s="120">
        <f t="shared" si="1"/>
        <v>17</v>
      </c>
      <c r="AM3" s="120">
        <f t="shared" si="1"/>
        <v>3</v>
      </c>
      <c r="AN3" s="123" t="s">
        <v>1380</v>
      </c>
      <c r="AO3" s="123"/>
      <c r="AP3" s="123" t="s">
        <v>1380</v>
      </c>
      <c r="AQ3" s="123"/>
      <c r="AR3" s="120" t="s">
        <v>1379</v>
      </c>
      <c r="AS3" s="120"/>
      <c r="AT3" s="120" t="s">
        <v>1378</v>
      </c>
      <c r="AU3" s="120" t="s">
        <v>1377</v>
      </c>
      <c r="AV3" s="122">
        <f>SUM(AV4:AV62)</f>
        <v>59</v>
      </c>
      <c r="AW3" s="120">
        <f>SUM(AW4:AW62)</f>
        <v>0</v>
      </c>
      <c r="AX3" s="121">
        <f>SUM(AX4:AX62)</f>
        <v>0</v>
      </c>
      <c r="AY3" s="120"/>
      <c r="AZ3" s="120"/>
      <c r="BA3" s="120"/>
      <c r="BB3" s="120"/>
      <c r="BC3" s="122"/>
      <c r="BD3" s="121">
        <f>SUM(BD4:BD62)</f>
        <v>38</v>
      </c>
      <c r="BE3" s="121"/>
      <c r="BF3" s="121">
        <f>SUM(BF4:BF62)</f>
        <v>30</v>
      </c>
      <c r="BG3" s="120"/>
    </row>
    <row r="4" spans="1:60" ht="29" x14ac:dyDescent="0.3">
      <c r="A4" s="98">
        <f>VLOOKUP(E4,[2]Validation!$G$2:$H$39,2)</f>
        <v>13</v>
      </c>
      <c r="B4" s="98">
        <v>1</v>
      </c>
      <c r="C4" s="98">
        <f t="shared" ref="C4:C35" si="2">COUNTIF(E:E,E4)</f>
        <v>3</v>
      </c>
      <c r="D4" s="151" t="s">
        <v>1490</v>
      </c>
      <c r="E4" s="152" t="s">
        <v>1</v>
      </c>
      <c r="F4" s="153" t="s">
        <v>1491</v>
      </c>
      <c r="G4" s="153" t="s">
        <v>1492</v>
      </c>
      <c r="H4" s="154" t="s">
        <v>1493</v>
      </c>
      <c r="I4" s="153">
        <f>COUNTA(H4)</f>
        <v>1</v>
      </c>
      <c r="J4" s="155" t="s">
        <v>1494</v>
      </c>
      <c r="K4" s="156">
        <f>IF(J4="-",0,COUNTA(J4))</f>
        <v>1</v>
      </c>
      <c r="L4" s="153" t="s">
        <v>1495</v>
      </c>
      <c r="M4" s="153">
        <f>IF(L4="-",0,COUNTA(L4))</f>
        <v>1</v>
      </c>
      <c r="N4" s="156" t="s">
        <v>1496</v>
      </c>
      <c r="O4" s="153">
        <f>IF(N4="-",0,COUNTA(N4))</f>
        <v>1</v>
      </c>
      <c r="P4" s="156">
        <f>SUM(Q4:T4)</f>
        <v>2</v>
      </c>
      <c r="Q4" s="157">
        <v>1</v>
      </c>
      <c r="R4" s="158">
        <v>1</v>
      </c>
      <c r="S4" s="158"/>
      <c r="T4" s="159"/>
      <c r="U4" s="158">
        <f t="shared" ref="U4:U61" si="3">SUM(V4:Y4)</f>
        <v>2</v>
      </c>
      <c r="V4" s="157">
        <v>1</v>
      </c>
      <c r="W4" s="158"/>
      <c r="X4" s="158"/>
      <c r="Y4" s="159">
        <v>1</v>
      </c>
      <c r="Z4" s="153" t="s">
        <v>1497</v>
      </c>
      <c r="AA4" s="153">
        <f>COUNTA(Z4)</f>
        <v>1</v>
      </c>
      <c r="AB4" s="153" t="s">
        <v>1498</v>
      </c>
      <c r="AC4" s="153">
        <f>COUNTA(AB4)</f>
        <v>1</v>
      </c>
      <c r="AD4" s="160" t="s">
        <v>1499</v>
      </c>
      <c r="AE4" s="158">
        <f>COUNTA(AD4)</f>
        <v>1</v>
      </c>
      <c r="AF4" s="158">
        <f>SUM(AG4:AM4)</f>
        <v>1</v>
      </c>
      <c r="AG4" s="161"/>
      <c r="AH4" s="158"/>
      <c r="AI4" s="158">
        <v>1</v>
      </c>
      <c r="AJ4" s="158"/>
      <c r="AK4" s="158"/>
      <c r="AL4" s="158"/>
      <c r="AM4" s="158"/>
      <c r="AN4" s="158"/>
      <c r="AO4" s="158">
        <f>IFERROR(VLOOKUP(AN4,[2]Validation!$A$22:$B$24,2,),0)</f>
        <v>0</v>
      </c>
      <c r="AP4" s="158"/>
      <c r="AQ4" s="158">
        <f>IFERROR(VLOOKUP(AP4,[2]Validation!$A$21:$C$24,3,),0)</f>
        <v>0</v>
      </c>
      <c r="AR4" s="158"/>
      <c r="AS4" s="158">
        <f>IFERROR(VLOOKUP(AR4,[2]Validation!$A$22:$D$24,4,),0)</f>
        <v>0</v>
      </c>
      <c r="AT4" s="158">
        <f>P4+U4</f>
        <v>4</v>
      </c>
      <c r="AU4" s="158">
        <f>IFERROR(AO4+AQ4+AS4+AT4,0)</f>
        <v>4</v>
      </c>
      <c r="AV4" s="161">
        <v>1</v>
      </c>
      <c r="AW4" s="158"/>
      <c r="AX4" s="162"/>
      <c r="AY4" s="109" t="s">
        <v>1500</v>
      </c>
      <c r="AZ4" s="109"/>
      <c r="BA4" s="109"/>
      <c r="BB4" s="109">
        <f>COUNTA(AY4:BA4)</f>
        <v>1</v>
      </c>
      <c r="BC4" s="155" t="s">
        <v>1501</v>
      </c>
      <c r="BD4" s="153">
        <f>COUNTA(BC4)</f>
        <v>1</v>
      </c>
      <c r="BE4" s="154" t="s">
        <v>1502</v>
      </c>
      <c r="BF4" s="153">
        <f>COUNTA(BE4)</f>
        <v>1</v>
      </c>
      <c r="BG4" s="109"/>
      <c r="BH4" s="98">
        <f>I4+K4+M4+O4+AA4+AC4+AE4+BD4+BF4+BB4</f>
        <v>10</v>
      </c>
    </row>
    <row r="5" spans="1:60" ht="29" x14ac:dyDescent="0.3">
      <c r="A5" s="98">
        <f>VLOOKUP(E5,[2]Validation!$G$2:$H$39,2)</f>
        <v>13</v>
      </c>
      <c r="B5" s="98">
        <v>2</v>
      </c>
      <c r="C5" s="98">
        <f t="shared" si="2"/>
        <v>3</v>
      </c>
      <c r="D5" s="108" t="s">
        <v>1490</v>
      </c>
      <c r="E5" s="118" t="s">
        <v>1</v>
      </c>
      <c r="F5" s="109" t="s">
        <v>1491</v>
      </c>
      <c r="G5" s="109" t="s">
        <v>1492</v>
      </c>
      <c r="H5" s="112"/>
      <c r="I5" s="109">
        <f t="shared" ref="I5:I62" si="4">COUNTA(H5)</f>
        <v>0</v>
      </c>
      <c r="J5" s="111" t="s">
        <v>1503</v>
      </c>
      <c r="K5" s="110">
        <f t="shared" ref="K5:K62" si="5">IF(J5="-",0,COUNTA(J5))</f>
        <v>1</v>
      </c>
      <c r="L5" s="109" t="s">
        <v>1504</v>
      </c>
      <c r="M5" s="109">
        <f t="shared" ref="M5:M62" si="6">IF(L5="-",0,COUNTA(L5))</f>
        <v>1</v>
      </c>
      <c r="N5" s="110" t="s">
        <v>1505</v>
      </c>
      <c r="O5" s="110">
        <f t="shared" ref="O5:O62" si="7">IF(N5="-",0,COUNTA(N5))</f>
        <v>1</v>
      </c>
      <c r="P5" s="110">
        <f t="shared" ref="P5:P62" si="8">SUM(Q5:T5)</f>
        <v>2</v>
      </c>
      <c r="Q5" s="163">
        <v>1</v>
      </c>
      <c r="R5" s="164">
        <v>1</v>
      </c>
      <c r="S5" s="164"/>
      <c r="T5" s="165"/>
      <c r="U5" s="164">
        <f t="shared" si="3"/>
        <v>2</v>
      </c>
      <c r="V5" s="163">
        <v>1</v>
      </c>
      <c r="W5" s="164"/>
      <c r="X5" s="164"/>
      <c r="Y5" s="165">
        <v>1</v>
      </c>
      <c r="Z5" s="109" t="s">
        <v>1506</v>
      </c>
      <c r="AA5" s="109">
        <f t="shared" ref="AA5:AC62" si="9">COUNTA(Z5)</f>
        <v>1</v>
      </c>
      <c r="AB5" s="109" t="s">
        <v>1507</v>
      </c>
      <c r="AC5" s="109">
        <f t="shared" si="9"/>
        <v>1</v>
      </c>
      <c r="AD5" s="117" t="s">
        <v>1508</v>
      </c>
      <c r="AE5" s="164">
        <f t="shared" ref="AE5:AE62" si="10">COUNTA(AD5)</f>
        <v>1</v>
      </c>
      <c r="AF5" s="164">
        <f t="shared" ref="AF5:AF62" si="11">SUM(AG5:AM5)</f>
        <v>2</v>
      </c>
      <c r="AG5" s="166">
        <v>1</v>
      </c>
      <c r="AH5" s="164"/>
      <c r="AI5" s="164"/>
      <c r="AJ5" s="164">
        <v>1</v>
      </c>
      <c r="AK5" s="164"/>
      <c r="AL5" s="164"/>
      <c r="AM5" s="164"/>
      <c r="AN5" s="164"/>
      <c r="AO5" s="164">
        <f>IFERROR(VLOOKUP(AN5,[2]Validation!$A$22:$B$24,2,),0)</f>
        <v>0</v>
      </c>
      <c r="AP5" s="164"/>
      <c r="AQ5" s="164">
        <f>IFERROR(VLOOKUP(AP5,[2]Validation!$A$21:$C$24,3,),0)</f>
        <v>0</v>
      </c>
      <c r="AR5" s="164"/>
      <c r="AS5" s="164">
        <f>IFERROR(VLOOKUP(AR5,[2]Validation!$A$22:$D$24,4,),0)</f>
        <v>0</v>
      </c>
      <c r="AT5" s="164">
        <f t="shared" ref="AT5:AT62" si="12">P5+U5</f>
        <v>4</v>
      </c>
      <c r="AU5" s="164">
        <f t="shared" ref="AU5:AU62" si="13">IFERROR(AO5+AQ5+AS5+AT5,0)</f>
        <v>4</v>
      </c>
      <c r="AV5" s="166">
        <v>1</v>
      </c>
      <c r="AW5" s="164"/>
      <c r="AX5" s="167"/>
      <c r="AY5" s="109"/>
      <c r="AZ5" s="109"/>
      <c r="BA5" s="109"/>
      <c r="BB5" s="109">
        <f t="shared" ref="BB5:BB62" si="14">COUNTA(AY5:BA5)</f>
        <v>0</v>
      </c>
      <c r="BC5" s="111"/>
      <c r="BD5" s="109">
        <f t="shared" ref="BD5:BD62" si="15">COUNTA(BC5)</f>
        <v>0</v>
      </c>
      <c r="BE5" s="112" t="s">
        <v>1509</v>
      </c>
      <c r="BF5" s="109">
        <f t="shared" ref="BF5:BF62" si="16">COUNTA(BE5)</f>
        <v>1</v>
      </c>
      <c r="BG5" s="109"/>
      <c r="BH5" s="98">
        <f t="shared" ref="BH5:BH62" si="17">I5+K5+M5+O5+AA5+AC5+AE5+BD5+BF5+BB5</f>
        <v>7</v>
      </c>
    </row>
    <row r="6" spans="1:60" hidden="1" x14ac:dyDescent="0.3">
      <c r="A6" s="98">
        <f>VLOOKUP(E6,[2]Validation!$G$2:$H$39,2)</f>
        <v>13</v>
      </c>
      <c r="B6" s="98">
        <v>3</v>
      </c>
      <c r="C6" s="98">
        <f t="shared" si="2"/>
        <v>3</v>
      </c>
      <c r="D6" s="108" t="s">
        <v>1490</v>
      </c>
      <c r="E6" s="118" t="s">
        <v>1</v>
      </c>
      <c r="F6" s="109" t="s">
        <v>1491</v>
      </c>
      <c r="G6" s="109" t="s">
        <v>1492</v>
      </c>
      <c r="H6" s="112"/>
      <c r="I6" s="109">
        <f t="shared" si="4"/>
        <v>0</v>
      </c>
      <c r="J6" s="168" t="s">
        <v>875</v>
      </c>
      <c r="K6" s="169">
        <f t="shared" si="5"/>
        <v>0</v>
      </c>
      <c r="L6" s="109" t="s">
        <v>1510</v>
      </c>
      <c r="M6" s="109">
        <f t="shared" si="6"/>
        <v>1</v>
      </c>
      <c r="N6" s="107" t="s">
        <v>875</v>
      </c>
      <c r="O6" s="107">
        <f t="shared" si="7"/>
        <v>0</v>
      </c>
      <c r="P6" s="107">
        <f t="shared" si="8"/>
        <v>1</v>
      </c>
      <c r="S6" s="102">
        <v>1</v>
      </c>
      <c r="U6" s="102">
        <f t="shared" si="3"/>
        <v>2</v>
      </c>
      <c r="V6" s="106">
        <v>1</v>
      </c>
      <c r="Y6" s="105">
        <v>1</v>
      </c>
      <c r="AA6" s="98">
        <f t="shared" si="9"/>
        <v>0</v>
      </c>
      <c r="AC6" s="98">
        <f t="shared" si="9"/>
        <v>0</v>
      </c>
      <c r="AE6" s="102">
        <f t="shared" si="10"/>
        <v>0</v>
      </c>
      <c r="AF6" s="102">
        <f t="shared" si="11"/>
        <v>0</v>
      </c>
      <c r="AO6" s="102">
        <f>IFERROR(VLOOKUP(AN6,[2]Validation!$A$22:$B$24,2,),0)</f>
        <v>0</v>
      </c>
      <c r="AQ6" s="102">
        <f>IFERROR(VLOOKUP(AP6,[2]Validation!$A$21:$C$24,3,),0)</f>
        <v>0</v>
      </c>
      <c r="AS6" s="102">
        <f>IFERROR(VLOOKUP(AR6,[2]Validation!$A$22:$D$24,4,),0)</f>
        <v>0</v>
      </c>
      <c r="AT6" s="102">
        <f t="shared" si="12"/>
        <v>3</v>
      </c>
      <c r="AU6" s="102">
        <f t="shared" si="13"/>
        <v>3</v>
      </c>
      <c r="AV6" s="103">
        <v>1</v>
      </c>
      <c r="BB6" s="109">
        <f t="shared" si="14"/>
        <v>0</v>
      </c>
      <c r="BC6" s="111"/>
      <c r="BD6" s="98">
        <f t="shared" si="15"/>
        <v>0</v>
      </c>
      <c r="BF6" s="98">
        <f t="shared" si="16"/>
        <v>0</v>
      </c>
      <c r="BH6" s="98">
        <f t="shared" si="17"/>
        <v>1</v>
      </c>
    </row>
    <row r="7" spans="1:60" x14ac:dyDescent="0.3">
      <c r="A7" s="98">
        <f>VLOOKUP(E7,[2]Validation!$G$2:$H$39,2)</f>
        <v>2</v>
      </c>
      <c r="B7" s="98">
        <v>4</v>
      </c>
      <c r="C7" s="98">
        <f t="shared" si="2"/>
        <v>5</v>
      </c>
      <c r="D7" s="151" t="s">
        <v>1490</v>
      </c>
      <c r="E7" s="152" t="s">
        <v>20</v>
      </c>
      <c r="F7" s="153" t="s">
        <v>1511</v>
      </c>
      <c r="G7" s="153" t="s">
        <v>1492</v>
      </c>
      <c r="H7" s="154" t="s">
        <v>1512</v>
      </c>
      <c r="I7" s="153">
        <f t="shared" si="4"/>
        <v>1</v>
      </c>
      <c r="J7" s="155" t="s">
        <v>1513</v>
      </c>
      <c r="K7" s="156">
        <f t="shared" si="5"/>
        <v>1</v>
      </c>
      <c r="L7" s="153" t="s">
        <v>1514</v>
      </c>
      <c r="M7" s="153">
        <f t="shared" si="6"/>
        <v>1</v>
      </c>
      <c r="N7" s="156" t="s">
        <v>1515</v>
      </c>
      <c r="O7" s="156">
        <f t="shared" si="7"/>
        <v>1</v>
      </c>
      <c r="P7" s="156">
        <f t="shared" si="8"/>
        <v>1</v>
      </c>
      <c r="Q7" s="157"/>
      <c r="R7" s="158"/>
      <c r="S7" s="158">
        <v>1</v>
      </c>
      <c r="T7" s="159"/>
      <c r="U7" s="158">
        <f t="shared" si="3"/>
        <v>1</v>
      </c>
      <c r="V7" s="157">
        <v>1</v>
      </c>
      <c r="W7" s="158"/>
      <c r="X7" s="158"/>
      <c r="Y7" s="159"/>
      <c r="Z7" s="153" t="s">
        <v>1516</v>
      </c>
      <c r="AA7" s="153">
        <f t="shared" si="9"/>
        <v>1</v>
      </c>
      <c r="AB7" s="153" t="s">
        <v>1517</v>
      </c>
      <c r="AC7" s="153">
        <f t="shared" si="9"/>
        <v>1</v>
      </c>
      <c r="AD7" s="160" t="s">
        <v>1518</v>
      </c>
      <c r="AE7" s="158">
        <f t="shared" si="10"/>
        <v>1</v>
      </c>
      <c r="AF7" s="158">
        <f t="shared" si="11"/>
        <v>1</v>
      </c>
      <c r="AG7" s="161"/>
      <c r="AH7" s="158"/>
      <c r="AI7" s="158">
        <v>1</v>
      </c>
      <c r="AJ7" s="158"/>
      <c r="AK7" s="158"/>
      <c r="AL7" s="158"/>
      <c r="AM7" s="158"/>
      <c r="AN7" s="158"/>
      <c r="AO7" s="158">
        <f>IFERROR(VLOOKUP(AN7,[2]Validation!$A$22:$B$24,2,),0)</f>
        <v>0</v>
      </c>
      <c r="AP7" s="158"/>
      <c r="AQ7" s="158">
        <f>IFERROR(VLOOKUP(AP7,[2]Validation!$A$21:$C$24,3,),0)</f>
        <v>0</v>
      </c>
      <c r="AR7" s="158"/>
      <c r="AS7" s="158">
        <f>IFERROR(VLOOKUP(AR7,[2]Validation!$A$22:$D$24,4,),0)</f>
        <v>0</v>
      </c>
      <c r="AT7" s="158">
        <f t="shared" si="12"/>
        <v>2</v>
      </c>
      <c r="AU7" s="158">
        <f t="shared" si="13"/>
        <v>2</v>
      </c>
      <c r="AV7" s="161">
        <v>1</v>
      </c>
      <c r="AW7" s="158"/>
      <c r="AX7" s="162"/>
      <c r="AY7" s="109" t="s">
        <v>1519</v>
      </c>
      <c r="AZ7" s="109"/>
      <c r="BA7" s="109"/>
      <c r="BB7" s="109">
        <f t="shared" si="14"/>
        <v>1</v>
      </c>
      <c r="BC7" s="155" t="s">
        <v>1520</v>
      </c>
      <c r="BD7" s="153">
        <f t="shared" si="15"/>
        <v>1</v>
      </c>
      <c r="BE7" s="154" t="s">
        <v>1521</v>
      </c>
      <c r="BF7" s="153">
        <f t="shared" si="16"/>
        <v>1</v>
      </c>
      <c r="BG7" s="109"/>
      <c r="BH7" s="98">
        <f t="shared" si="17"/>
        <v>10</v>
      </c>
    </row>
    <row r="8" spans="1:60" ht="43.5" x14ac:dyDescent="0.3">
      <c r="A8" s="98">
        <f>VLOOKUP(E8,[2]Validation!$G$2:$H$39,2)</f>
        <v>2</v>
      </c>
      <c r="B8" s="98">
        <v>5</v>
      </c>
      <c r="C8" s="98">
        <f t="shared" si="2"/>
        <v>5</v>
      </c>
      <c r="D8" s="108" t="s">
        <v>1490</v>
      </c>
      <c r="E8" s="118" t="s">
        <v>20</v>
      </c>
      <c r="F8" s="109" t="s">
        <v>1511</v>
      </c>
      <c r="G8" s="109" t="s">
        <v>1492</v>
      </c>
      <c r="H8" s="112" t="s">
        <v>1522</v>
      </c>
      <c r="I8" s="109">
        <f t="shared" si="4"/>
        <v>1</v>
      </c>
      <c r="J8" s="111" t="s">
        <v>1523</v>
      </c>
      <c r="K8" s="110">
        <f t="shared" si="5"/>
        <v>1</v>
      </c>
      <c r="L8" s="109" t="s">
        <v>1524</v>
      </c>
      <c r="M8" s="109">
        <f t="shared" si="6"/>
        <v>1</v>
      </c>
      <c r="N8" s="110" t="s">
        <v>1525</v>
      </c>
      <c r="O8" s="110">
        <f t="shared" si="7"/>
        <v>1</v>
      </c>
      <c r="P8" s="110">
        <f t="shared" si="8"/>
        <v>0</v>
      </c>
      <c r="Q8" s="163"/>
      <c r="R8" s="164"/>
      <c r="S8" s="164"/>
      <c r="T8" s="165"/>
      <c r="U8" s="164">
        <f t="shared" si="3"/>
        <v>1</v>
      </c>
      <c r="V8" s="163">
        <v>1</v>
      </c>
      <c r="W8" s="164"/>
      <c r="X8" s="164"/>
      <c r="Y8" s="165"/>
      <c r="Z8" s="109" t="s">
        <v>1526</v>
      </c>
      <c r="AA8" s="109">
        <f t="shared" si="9"/>
        <v>1</v>
      </c>
      <c r="AB8" s="109" t="s">
        <v>1527</v>
      </c>
      <c r="AC8" s="109">
        <f t="shared" si="9"/>
        <v>1</v>
      </c>
      <c r="AD8" s="117" t="s">
        <v>1528</v>
      </c>
      <c r="AE8" s="164">
        <f t="shared" si="10"/>
        <v>1</v>
      </c>
      <c r="AF8" s="164">
        <f t="shared" si="11"/>
        <v>1</v>
      </c>
      <c r="AG8" s="166"/>
      <c r="AH8" s="164"/>
      <c r="AI8" s="164">
        <v>1</v>
      </c>
      <c r="AJ8" s="164"/>
      <c r="AK8" s="164"/>
      <c r="AL8" s="164"/>
      <c r="AM8" s="164"/>
      <c r="AN8" s="164"/>
      <c r="AO8" s="164">
        <f>IFERROR(VLOOKUP(AN8,[2]Validation!$A$22:$B$24,2,),0)</f>
        <v>0</v>
      </c>
      <c r="AP8" s="164"/>
      <c r="AQ8" s="164">
        <f>IFERROR(VLOOKUP(AP8,[2]Validation!$A$21:$C$24,3,),0)</f>
        <v>0</v>
      </c>
      <c r="AR8" s="164"/>
      <c r="AS8" s="164">
        <f>IFERROR(VLOOKUP(AR8,[2]Validation!$A$22:$D$24,4,),0)</f>
        <v>0</v>
      </c>
      <c r="AT8" s="164">
        <f t="shared" si="12"/>
        <v>1</v>
      </c>
      <c r="AU8" s="164">
        <f t="shared" si="13"/>
        <v>1</v>
      </c>
      <c r="AV8" s="166">
        <v>1</v>
      </c>
      <c r="AW8" s="164"/>
      <c r="AX8" s="167"/>
      <c r="AY8" s="109" t="s">
        <v>1519</v>
      </c>
      <c r="AZ8" s="109"/>
      <c r="BA8" s="109"/>
      <c r="BB8" s="109">
        <f t="shared" si="14"/>
        <v>1</v>
      </c>
      <c r="BC8" s="111" t="s">
        <v>1529</v>
      </c>
      <c r="BD8" s="109">
        <f t="shared" si="15"/>
        <v>1</v>
      </c>
      <c r="BE8" s="112" t="s">
        <v>1530</v>
      </c>
      <c r="BF8" s="109">
        <f t="shared" si="16"/>
        <v>1</v>
      </c>
      <c r="BG8" s="109"/>
      <c r="BH8" s="98">
        <f t="shared" si="17"/>
        <v>10</v>
      </c>
    </row>
    <row r="9" spans="1:60" x14ac:dyDescent="0.3">
      <c r="A9" s="98">
        <f>VLOOKUP(E9,[2]Validation!$G$2:$H$39,2)</f>
        <v>2</v>
      </c>
      <c r="B9" s="98">
        <v>6</v>
      </c>
      <c r="C9" s="98">
        <f t="shared" si="2"/>
        <v>5</v>
      </c>
      <c r="D9" s="108" t="s">
        <v>1490</v>
      </c>
      <c r="E9" s="118" t="s">
        <v>20</v>
      </c>
      <c r="F9" s="109" t="s">
        <v>1511</v>
      </c>
      <c r="G9" s="109" t="s">
        <v>1492</v>
      </c>
      <c r="I9" s="98">
        <f t="shared" si="4"/>
        <v>0</v>
      </c>
      <c r="J9" s="111" t="s">
        <v>1531</v>
      </c>
      <c r="K9" s="110">
        <f t="shared" si="5"/>
        <v>1</v>
      </c>
      <c r="L9" s="109" t="s">
        <v>1532</v>
      </c>
      <c r="M9" s="109">
        <f t="shared" si="6"/>
        <v>1</v>
      </c>
      <c r="N9" s="107" t="s">
        <v>875</v>
      </c>
      <c r="O9" s="107">
        <f t="shared" si="7"/>
        <v>0</v>
      </c>
      <c r="P9" s="107">
        <f t="shared" si="8"/>
        <v>1</v>
      </c>
      <c r="S9" s="102">
        <v>1</v>
      </c>
      <c r="U9" s="102">
        <f t="shared" si="3"/>
        <v>1</v>
      </c>
      <c r="Y9" s="105">
        <v>1</v>
      </c>
      <c r="AA9" s="98">
        <f t="shared" si="9"/>
        <v>0</v>
      </c>
      <c r="AC9" s="98">
        <f t="shared" si="9"/>
        <v>0</v>
      </c>
      <c r="AD9" s="117" t="s">
        <v>1533</v>
      </c>
      <c r="AE9" s="102">
        <f t="shared" si="10"/>
        <v>1</v>
      </c>
      <c r="AF9" s="102">
        <f t="shared" si="11"/>
        <v>1</v>
      </c>
      <c r="AG9" s="166"/>
      <c r="AH9" s="164"/>
      <c r="AI9" s="164"/>
      <c r="AJ9" s="164">
        <v>1</v>
      </c>
      <c r="AK9" s="164"/>
      <c r="AL9" s="164"/>
      <c r="AM9" s="164"/>
      <c r="AN9" s="164"/>
      <c r="AO9" s="164">
        <f>IFERROR(VLOOKUP(AN9,[2]Validation!$A$22:$B$24,2,),0)</f>
        <v>0</v>
      </c>
      <c r="AP9" s="164"/>
      <c r="AQ9" s="164">
        <f>IFERROR(VLOOKUP(AP9,[2]Validation!$A$21:$C$24,3,),0)</f>
        <v>0</v>
      </c>
      <c r="AR9" s="164"/>
      <c r="AS9" s="164">
        <f>IFERROR(VLOOKUP(AR9,[2]Validation!$A$22:$D$24,4,),0)</f>
        <v>0</v>
      </c>
      <c r="AT9" s="164">
        <f t="shared" si="12"/>
        <v>2</v>
      </c>
      <c r="AU9" s="164">
        <f t="shared" si="13"/>
        <v>2</v>
      </c>
      <c r="AV9" s="166">
        <v>1</v>
      </c>
      <c r="AW9" s="164"/>
      <c r="AX9" s="167"/>
      <c r="BB9" s="109">
        <f t="shared" si="14"/>
        <v>0</v>
      </c>
      <c r="BC9" s="111" t="s">
        <v>1534</v>
      </c>
      <c r="BD9" s="98">
        <f t="shared" si="15"/>
        <v>1</v>
      </c>
      <c r="BF9" s="98">
        <f t="shared" si="16"/>
        <v>0</v>
      </c>
      <c r="BH9" s="98">
        <f t="shared" si="17"/>
        <v>4</v>
      </c>
    </row>
    <row r="10" spans="1:60" x14ac:dyDescent="0.3">
      <c r="A10" s="98">
        <f>VLOOKUP(E10,[2]Validation!$G$2:$H$39,2)</f>
        <v>2</v>
      </c>
      <c r="B10" s="98">
        <v>7</v>
      </c>
      <c r="C10" s="98">
        <f t="shared" si="2"/>
        <v>5</v>
      </c>
      <c r="D10" s="108" t="s">
        <v>1490</v>
      </c>
      <c r="E10" s="118" t="s">
        <v>20</v>
      </c>
      <c r="F10" s="109" t="s">
        <v>1511</v>
      </c>
      <c r="G10" s="109" t="s">
        <v>1492</v>
      </c>
      <c r="I10" s="98">
        <f t="shared" si="4"/>
        <v>0</v>
      </c>
      <c r="J10" s="100" t="s">
        <v>875</v>
      </c>
      <c r="K10" s="107">
        <f t="shared" si="5"/>
        <v>0</v>
      </c>
      <c r="L10" s="98" t="s">
        <v>875</v>
      </c>
      <c r="M10" s="98">
        <f t="shared" si="6"/>
        <v>0</v>
      </c>
      <c r="N10" s="107" t="s">
        <v>875</v>
      </c>
      <c r="O10" s="107">
        <f t="shared" si="7"/>
        <v>0</v>
      </c>
      <c r="P10" s="107">
        <f t="shared" si="8"/>
        <v>0</v>
      </c>
      <c r="U10" s="102">
        <f t="shared" si="3"/>
        <v>0</v>
      </c>
      <c r="AA10" s="98">
        <f t="shared" si="9"/>
        <v>0</v>
      </c>
      <c r="AC10" s="98">
        <f t="shared" si="9"/>
        <v>0</v>
      </c>
      <c r="AD10" s="117" t="s">
        <v>1535</v>
      </c>
      <c r="AE10" s="102">
        <f t="shared" si="10"/>
        <v>1</v>
      </c>
      <c r="AF10" s="102">
        <f t="shared" si="11"/>
        <v>2</v>
      </c>
      <c r="AG10" s="166"/>
      <c r="AH10" s="164">
        <v>1</v>
      </c>
      <c r="AI10" s="164">
        <v>1</v>
      </c>
      <c r="AJ10" s="164"/>
      <c r="AK10" s="164"/>
      <c r="AL10" s="164"/>
      <c r="AM10" s="164"/>
      <c r="AN10" s="164"/>
      <c r="AO10" s="164">
        <f>IFERROR(VLOOKUP(AN10,[2]Validation!$A$22:$B$24,2,),0)</f>
        <v>0</v>
      </c>
      <c r="AP10" s="164"/>
      <c r="AQ10" s="164">
        <f>IFERROR(VLOOKUP(AP10,[2]Validation!$A$21:$C$24,3,),0)</f>
        <v>0</v>
      </c>
      <c r="AR10" s="164"/>
      <c r="AS10" s="164">
        <f>IFERROR(VLOOKUP(AR10,[2]Validation!$A$22:$D$24,4,),0)</f>
        <v>0</v>
      </c>
      <c r="AT10" s="164">
        <f t="shared" si="12"/>
        <v>0</v>
      </c>
      <c r="AU10" s="164">
        <f t="shared" si="13"/>
        <v>0</v>
      </c>
      <c r="AV10" s="166">
        <v>1</v>
      </c>
      <c r="AW10" s="164"/>
      <c r="AX10" s="167"/>
      <c r="AY10" s="98" t="s">
        <v>1536</v>
      </c>
      <c r="BB10" s="109">
        <f t="shared" si="14"/>
        <v>1</v>
      </c>
      <c r="BC10" s="111" t="s">
        <v>1537</v>
      </c>
      <c r="BD10" s="98">
        <f t="shared" si="15"/>
        <v>1</v>
      </c>
      <c r="BF10" s="98">
        <f t="shared" si="16"/>
        <v>0</v>
      </c>
      <c r="BH10" s="98">
        <f t="shared" si="17"/>
        <v>3</v>
      </c>
    </row>
    <row r="11" spans="1:60" hidden="1" x14ac:dyDescent="0.3">
      <c r="A11" s="98">
        <f>VLOOKUP(E11,[2]Validation!$G$2:$H$39,2)</f>
        <v>2</v>
      </c>
      <c r="B11" s="98">
        <v>8</v>
      </c>
      <c r="C11" s="98">
        <f t="shared" si="2"/>
        <v>5</v>
      </c>
      <c r="D11" s="170" t="s">
        <v>1490</v>
      </c>
      <c r="E11" s="171" t="s">
        <v>20</v>
      </c>
      <c r="F11" s="172" t="s">
        <v>1511</v>
      </c>
      <c r="G11" s="172" t="s">
        <v>1492</v>
      </c>
      <c r="H11" s="173"/>
      <c r="I11" s="174">
        <f t="shared" si="4"/>
        <v>0</v>
      </c>
      <c r="J11" s="175" t="s">
        <v>875</v>
      </c>
      <c r="K11" s="176">
        <f t="shared" si="5"/>
        <v>0</v>
      </c>
      <c r="L11" s="174" t="s">
        <v>875</v>
      </c>
      <c r="M11" s="174">
        <f t="shared" si="6"/>
        <v>0</v>
      </c>
      <c r="N11" s="176" t="s">
        <v>875</v>
      </c>
      <c r="O11" s="176">
        <f t="shared" si="7"/>
        <v>0</v>
      </c>
      <c r="P11" s="176">
        <f t="shared" si="8"/>
        <v>0</v>
      </c>
      <c r="Q11" s="177"/>
      <c r="R11" s="178"/>
      <c r="S11" s="178"/>
      <c r="T11" s="179"/>
      <c r="U11" s="178">
        <f t="shared" si="3"/>
        <v>0</v>
      </c>
      <c r="V11" s="177"/>
      <c r="W11" s="178"/>
      <c r="X11" s="178"/>
      <c r="Y11" s="179"/>
      <c r="Z11" s="174"/>
      <c r="AA11" s="174">
        <f t="shared" si="9"/>
        <v>0</v>
      </c>
      <c r="AB11" s="174"/>
      <c r="AC11" s="174">
        <f t="shared" si="9"/>
        <v>0</v>
      </c>
      <c r="AD11" s="180"/>
      <c r="AE11" s="178">
        <f t="shared" si="10"/>
        <v>0</v>
      </c>
      <c r="AF11" s="178">
        <f t="shared" si="11"/>
        <v>0</v>
      </c>
      <c r="AG11" s="181"/>
      <c r="AH11" s="178"/>
      <c r="AI11" s="178"/>
      <c r="AJ11" s="178"/>
      <c r="AK11" s="178"/>
      <c r="AL11" s="178"/>
      <c r="AM11" s="178"/>
      <c r="AN11" s="178"/>
      <c r="AO11" s="178">
        <f>IFERROR(VLOOKUP(AN11,[2]Validation!$A$22:$B$24,2,),0)</f>
        <v>0</v>
      </c>
      <c r="AP11" s="178"/>
      <c r="AQ11" s="178">
        <f>IFERROR(VLOOKUP(AP11,[2]Validation!$A$21:$C$24,3,),0)</f>
        <v>0</v>
      </c>
      <c r="AR11" s="178"/>
      <c r="AS11" s="178">
        <f>IFERROR(VLOOKUP(AR11,[2]Validation!$A$22:$D$24,4,),0)</f>
        <v>0</v>
      </c>
      <c r="AT11" s="178">
        <f t="shared" si="12"/>
        <v>0</v>
      </c>
      <c r="AU11" s="178">
        <f t="shared" si="13"/>
        <v>0</v>
      </c>
      <c r="AV11" s="181">
        <v>1</v>
      </c>
      <c r="AW11" s="178"/>
      <c r="AX11" s="182"/>
      <c r="AY11" s="98" t="s">
        <v>1538</v>
      </c>
      <c r="BB11" s="109">
        <f t="shared" si="14"/>
        <v>1</v>
      </c>
      <c r="BC11" s="183" t="s">
        <v>1539</v>
      </c>
      <c r="BD11" s="174">
        <f t="shared" si="15"/>
        <v>1</v>
      </c>
      <c r="BE11" s="173"/>
      <c r="BF11" s="174">
        <f t="shared" si="16"/>
        <v>0</v>
      </c>
      <c r="BH11" s="98">
        <f t="shared" si="17"/>
        <v>2</v>
      </c>
    </row>
    <row r="12" spans="1:60" ht="29" x14ac:dyDescent="0.3">
      <c r="A12" s="98">
        <f>VLOOKUP(E12,[2]Validation!$G$2:$H$39,2)</f>
        <v>26</v>
      </c>
      <c r="B12" s="98">
        <v>9</v>
      </c>
      <c r="C12" s="98">
        <f t="shared" si="2"/>
        <v>2</v>
      </c>
      <c r="D12" s="151" t="s">
        <v>1490</v>
      </c>
      <c r="E12" s="152" t="s">
        <v>30</v>
      </c>
      <c r="F12" s="153" t="s">
        <v>1540</v>
      </c>
      <c r="G12" s="153" t="s">
        <v>1541</v>
      </c>
      <c r="H12" s="154" t="s">
        <v>1493</v>
      </c>
      <c r="I12" s="153">
        <f t="shared" si="4"/>
        <v>1</v>
      </c>
      <c r="J12" s="155" t="s">
        <v>1542</v>
      </c>
      <c r="K12" s="156">
        <f t="shared" si="5"/>
        <v>1</v>
      </c>
      <c r="L12" s="153" t="s">
        <v>1543</v>
      </c>
      <c r="M12" s="153">
        <f t="shared" si="6"/>
        <v>1</v>
      </c>
      <c r="N12" s="156" t="s">
        <v>1544</v>
      </c>
      <c r="O12" s="156">
        <f t="shared" si="7"/>
        <v>1</v>
      </c>
      <c r="P12" s="156">
        <f t="shared" si="8"/>
        <v>1</v>
      </c>
      <c r="Q12" s="157"/>
      <c r="R12" s="158">
        <v>1</v>
      </c>
      <c r="S12" s="158"/>
      <c r="T12" s="159"/>
      <c r="U12" s="158">
        <f t="shared" si="3"/>
        <v>2</v>
      </c>
      <c r="V12" s="157">
        <v>1</v>
      </c>
      <c r="W12" s="158"/>
      <c r="X12" s="158"/>
      <c r="Y12" s="159">
        <v>1</v>
      </c>
      <c r="Z12" s="153" t="s">
        <v>1545</v>
      </c>
      <c r="AA12" s="153">
        <f t="shared" si="9"/>
        <v>1</v>
      </c>
      <c r="AB12" s="153" t="s">
        <v>1546</v>
      </c>
      <c r="AC12" s="153">
        <f t="shared" si="9"/>
        <v>1</v>
      </c>
      <c r="AD12" s="160" t="s">
        <v>1547</v>
      </c>
      <c r="AE12" s="158">
        <f t="shared" si="10"/>
        <v>1</v>
      </c>
      <c r="AF12" s="158">
        <f t="shared" si="11"/>
        <v>2</v>
      </c>
      <c r="AG12" s="161"/>
      <c r="AH12" s="158"/>
      <c r="AI12" s="158">
        <v>1</v>
      </c>
      <c r="AJ12" s="158"/>
      <c r="AK12" s="158"/>
      <c r="AL12" s="158">
        <v>1</v>
      </c>
      <c r="AM12" s="158"/>
      <c r="AN12" s="158"/>
      <c r="AO12" s="158">
        <f>IFERROR(VLOOKUP(AN12,[2]Validation!$A$22:$B$24,2,),0)</f>
        <v>0</v>
      </c>
      <c r="AP12" s="158"/>
      <c r="AQ12" s="158">
        <f>IFERROR(VLOOKUP(AP12,[2]Validation!$A$21:$C$24,3,),0)</f>
        <v>0</v>
      </c>
      <c r="AR12" s="158"/>
      <c r="AS12" s="158">
        <f>IFERROR(VLOOKUP(AR12,[2]Validation!$A$22:$D$24,4,),0)</f>
        <v>0</v>
      </c>
      <c r="AT12" s="158">
        <f t="shared" si="12"/>
        <v>3</v>
      </c>
      <c r="AU12" s="158">
        <f t="shared" si="13"/>
        <v>3</v>
      </c>
      <c r="AV12" s="161">
        <v>1</v>
      </c>
      <c r="AW12" s="158"/>
      <c r="AX12" s="162"/>
      <c r="AY12" s="109" t="s">
        <v>1536</v>
      </c>
      <c r="AZ12" s="109"/>
      <c r="BA12" s="109"/>
      <c r="BB12" s="109">
        <f t="shared" si="14"/>
        <v>1</v>
      </c>
      <c r="BC12" s="155" t="s">
        <v>1548</v>
      </c>
      <c r="BD12" s="153">
        <f t="shared" si="15"/>
        <v>1</v>
      </c>
      <c r="BE12" s="154" t="s">
        <v>1549</v>
      </c>
      <c r="BF12" s="153">
        <f t="shared" si="16"/>
        <v>1</v>
      </c>
      <c r="BG12" s="109"/>
      <c r="BH12" s="98">
        <f t="shared" si="17"/>
        <v>10</v>
      </c>
    </row>
    <row r="13" spans="1:60" hidden="1" x14ac:dyDescent="0.3">
      <c r="A13" s="98">
        <f>VLOOKUP(E13,[2]Validation!$G$2:$H$39,2)</f>
        <v>26</v>
      </c>
      <c r="B13" s="98">
        <v>10</v>
      </c>
      <c r="C13" s="98">
        <f t="shared" si="2"/>
        <v>2</v>
      </c>
      <c r="D13" s="170" t="s">
        <v>1490</v>
      </c>
      <c r="E13" s="171" t="s">
        <v>30</v>
      </c>
      <c r="F13" s="172" t="s">
        <v>1540</v>
      </c>
      <c r="G13" s="172" t="s">
        <v>1541</v>
      </c>
      <c r="H13" s="184"/>
      <c r="I13" s="172">
        <f t="shared" si="4"/>
        <v>0</v>
      </c>
      <c r="J13" s="183" t="s">
        <v>875</v>
      </c>
      <c r="K13" s="185">
        <f t="shared" si="5"/>
        <v>0</v>
      </c>
      <c r="L13" s="172" t="s">
        <v>1550</v>
      </c>
      <c r="M13" s="172">
        <f t="shared" si="6"/>
        <v>1</v>
      </c>
      <c r="N13" s="185"/>
      <c r="O13" s="185">
        <f t="shared" si="7"/>
        <v>0</v>
      </c>
      <c r="P13" s="185">
        <f t="shared" si="8"/>
        <v>1</v>
      </c>
      <c r="Q13" s="186"/>
      <c r="R13" s="187"/>
      <c r="S13" s="187">
        <v>1</v>
      </c>
      <c r="T13" s="188"/>
      <c r="U13" s="187">
        <f t="shared" si="3"/>
        <v>1</v>
      </c>
      <c r="V13" s="186">
        <v>1</v>
      </c>
      <c r="W13" s="187"/>
      <c r="X13" s="187"/>
      <c r="Y13" s="188"/>
      <c r="Z13" s="172"/>
      <c r="AA13" s="172">
        <f t="shared" si="9"/>
        <v>0</v>
      </c>
      <c r="AB13" s="172"/>
      <c r="AC13" s="172">
        <f t="shared" si="9"/>
        <v>0</v>
      </c>
      <c r="AD13" s="189"/>
      <c r="AE13" s="187">
        <f t="shared" si="10"/>
        <v>0</v>
      </c>
      <c r="AF13" s="187">
        <f t="shared" si="11"/>
        <v>0</v>
      </c>
      <c r="AG13" s="190"/>
      <c r="AH13" s="187"/>
      <c r="AI13" s="187"/>
      <c r="AJ13" s="187"/>
      <c r="AK13" s="187"/>
      <c r="AL13" s="187"/>
      <c r="AM13" s="187"/>
      <c r="AN13" s="187"/>
      <c r="AO13" s="187">
        <f>IFERROR(VLOOKUP(AN13,[2]Validation!$A$22:$B$24,2,),0)</f>
        <v>0</v>
      </c>
      <c r="AP13" s="187"/>
      <c r="AQ13" s="187">
        <f>IFERROR(VLOOKUP(AP13,[2]Validation!$A$21:$C$24,3,),0)</f>
        <v>0</v>
      </c>
      <c r="AR13" s="187"/>
      <c r="AS13" s="187">
        <f>IFERROR(VLOOKUP(AR13,[2]Validation!$A$22:$D$24,4,),0)</f>
        <v>0</v>
      </c>
      <c r="AT13" s="187">
        <f t="shared" si="12"/>
        <v>2</v>
      </c>
      <c r="AU13" s="187">
        <f t="shared" si="13"/>
        <v>2</v>
      </c>
      <c r="AV13" s="190">
        <v>1</v>
      </c>
      <c r="AW13" s="187"/>
      <c r="AX13" s="191"/>
      <c r="AY13" s="109"/>
      <c r="AZ13" s="109"/>
      <c r="BA13" s="109"/>
      <c r="BB13" s="109">
        <f t="shared" si="14"/>
        <v>0</v>
      </c>
      <c r="BC13" s="183"/>
      <c r="BD13" s="172">
        <f t="shared" si="15"/>
        <v>0</v>
      </c>
      <c r="BE13" s="184"/>
      <c r="BF13" s="172">
        <f t="shared" si="16"/>
        <v>0</v>
      </c>
      <c r="BG13" s="109"/>
      <c r="BH13" s="98">
        <f t="shared" si="17"/>
        <v>1</v>
      </c>
    </row>
    <row r="14" spans="1:60" ht="43.5" x14ac:dyDescent="0.3">
      <c r="A14" s="98">
        <f>VLOOKUP(E14,[2]Validation!$G$2:$H$39,2)</f>
        <v>33</v>
      </c>
      <c r="B14" s="98">
        <v>11</v>
      </c>
      <c r="C14" s="98">
        <f t="shared" si="2"/>
        <v>3</v>
      </c>
      <c r="D14" s="151" t="s">
        <v>1490</v>
      </c>
      <c r="E14" s="152" t="s">
        <v>40</v>
      </c>
      <c r="F14" s="153" t="s">
        <v>1491</v>
      </c>
      <c r="G14" s="153" t="s">
        <v>1551</v>
      </c>
      <c r="H14" s="154" t="s">
        <v>1552</v>
      </c>
      <c r="I14" s="153">
        <f t="shared" si="4"/>
        <v>1</v>
      </c>
      <c r="J14" s="155" t="s">
        <v>1553</v>
      </c>
      <c r="K14" s="156">
        <f t="shared" si="5"/>
        <v>1</v>
      </c>
      <c r="L14" s="153" t="s">
        <v>1554</v>
      </c>
      <c r="M14" s="153">
        <f t="shared" si="6"/>
        <v>1</v>
      </c>
      <c r="N14" s="156" t="s">
        <v>1555</v>
      </c>
      <c r="O14" s="156">
        <f t="shared" si="7"/>
        <v>1</v>
      </c>
      <c r="P14" s="156">
        <f t="shared" si="8"/>
        <v>1</v>
      </c>
      <c r="Q14" s="157">
        <v>1</v>
      </c>
      <c r="R14" s="158"/>
      <c r="S14" s="158"/>
      <c r="T14" s="159"/>
      <c r="U14" s="158">
        <f t="shared" si="3"/>
        <v>1</v>
      </c>
      <c r="V14" s="157"/>
      <c r="W14" s="158">
        <v>1</v>
      </c>
      <c r="X14" s="158"/>
      <c r="Y14" s="159"/>
      <c r="Z14" s="153" t="s">
        <v>1556</v>
      </c>
      <c r="AA14" s="153">
        <f t="shared" si="9"/>
        <v>1</v>
      </c>
      <c r="AB14" s="153" t="s">
        <v>1557</v>
      </c>
      <c r="AC14" s="153">
        <f t="shared" si="9"/>
        <v>1</v>
      </c>
      <c r="AD14" s="160" t="s">
        <v>1558</v>
      </c>
      <c r="AE14" s="158">
        <f t="shared" si="10"/>
        <v>1</v>
      </c>
      <c r="AF14" s="158">
        <f t="shared" si="11"/>
        <v>1</v>
      </c>
      <c r="AG14" s="161">
        <v>1</v>
      </c>
      <c r="AH14" s="158"/>
      <c r="AI14" s="158"/>
      <c r="AJ14" s="158"/>
      <c r="AK14" s="158"/>
      <c r="AL14" s="158"/>
      <c r="AM14" s="158"/>
      <c r="AN14" s="158"/>
      <c r="AO14" s="158">
        <f>IFERROR(VLOOKUP(AN14,[2]Validation!$A$22:$B$24,2,),0)</f>
        <v>0</v>
      </c>
      <c r="AP14" s="158"/>
      <c r="AQ14" s="158">
        <f>IFERROR(VLOOKUP(AP14,[2]Validation!$A$21:$C$24,3,),0)</f>
        <v>0</v>
      </c>
      <c r="AR14" s="158"/>
      <c r="AS14" s="158">
        <f>IFERROR(VLOOKUP(AR14,[2]Validation!$A$22:$D$24,4,),0)</f>
        <v>0</v>
      </c>
      <c r="AT14" s="158">
        <f t="shared" si="12"/>
        <v>2</v>
      </c>
      <c r="AU14" s="158">
        <f t="shared" si="13"/>
        <v>2</v>
      </c>
      <c r="AV14" s="161">
        <v>1</v>
      </c>
      <c r="AW14" s="158"/>
      <c r="AX14" s="162"/>
      <c r="AY14" s="109" t="s">
        <v>1536</v>
      </c>
      <c r="AZ14" s="109"/>
      <c r="BA14" s="109"/>
      <c r="BB14" s="109">
        <f t="shared" si="14"/>
        <v>1</v>
      </c>
      <c r="BC14" s="155" t="s">
        <v>1559</v>
      </c>
      <c r="BD14" s="153">
        <f t="shared" si="15"/>
        <v>1</v>
      </c>
      <c r="BE14" s="154" t="s">
        <v>1560</v>
      </c>
      <c r="BF14" s="153">
        <f t="shared" si="16"/>
        <v>1</v>
      </c>
      <c r="BG14" s="109"/>
      <c r="BH14" s="98">
        <f t="shared" si="17"/>
        <v>10</v>
      </c>
    </row>
    <row r="15" spans="1:60" ht="29" x14ac:dyDescent="0.3">
      <c r="A15" s="98">
        <f>VLOOKUP(E15,[2]Validation!$G$2:$H$39,2)</f>
        <v>33</v>
      </c>
      <c r="B15" s="98">
        <v>12</v>
      </c>
      <c r="C15" s="98">
        <f t="shared" si="2"/>
        <v>3</v>
      </c>
      <c r="D15" s="108" t="s">
        <v>1490</v>
      </c>
      <c r="E15" s="118" t="s">
        <v>40</v>
      </c>
      <c r="F15" s="109" t="s">
        <v>1491</v>
      </c>
      <c r="G15" s="109" t="s">
        <v>1551</v>
      </c>
      <c r="H15" s="112"/>
      <c r="I15" s="109">
        <f t="shared" si="4"/>
        <v>0</v>
      </c>
      <c r="J15" s="111" t="s">
        <v>1561</v>
      </c>
      <c r="K15" s="110">
        <f t="shared" si="5"/>
        <v>1</v>
      </c>
      <c r="L15" s="109" t="s">
        <v>1562</v>
      </c>
      <c r="M15" s="109">
        <f t="shared" si="6"/>
        <v>1</v>
      </c>
      <c r="N15" s="110" t="s">
        <v>1563</v>
      </c>
      <c r="O15" s="110">
        <f t="shared" si="7"/>
        <v>1</v>
      </c>
      <c r="P15" s="110">
        <f t="shared" si="8"/>
        <v>2</v>
      </c>
      <c r="Q15" s="163">
        <v>1</v>
      </c>
      <c r="R15" s="164">
        <v>1</v>
      </c>
      <c r="S15" s="164"/>
      <c r="T15" s="165"/>
      <c r="U15" s="164">
        <f t="shared" si="3"/>
        <v>1</v>
      </c>
      <c r="V15" s="163">
        <v>1</v>
      </c>
      <c r="W15" s="164"/>
      <c r="X15" s="164"/>
      <c r="Y15" s="165"/>
      <c r="Z15" s="109" t="s">
        <v>1564</v>
      </c>
      <c r="AA15" s="109">
        <f t="shared" si="9"/>
        <v>1</v>
      </c>
      <c r="AB15" s="109"/>
      <c r="AC15" s="109">
        <f t="shared" si="9"/>
        <v>0</v>
      </c>
      <c r="AD15" s="117" t="s">
        <v>1565</v>
      </c>
      <c r="AE15" s="164">
        <f t="shared" si="10"/>
        <v>1</v>
      </c>
      <c r="AF15" s="164">
        <f t="shared" si="11"/>
        <v>1</v>
      </c>
      <c r="AG15" s="166"/>
      <c r="AH15" s="164"/>
      <c r="AI15" s="164"/>
      <c r="AJ15" s="164">
        <v>1</v>
      </c>
      <c r="AK15" s="164"/>
      <c r="AL15" s="164"/>
      <c r="AM15" s="164"/>
      <c r="AN15" s="164"/>
      <c r="AO15" s="164">
        <f>IFERROR(VLOOKUP(AN15,[2]Validation!$A$22:$B$24,2,),0)</f>
        <v>0</v>
      </c>
      <c r="AP15" s="164"/>
      <c r="AQ15" s="164">
        <f>IFERROR(VLOOKUP(AP15,[2]Validation!$A$21:$C$24,3,),0)</f>
        <v>0</v>
      </c>
      <c r="AR15" s="164"/>
      <c r="AS15" s="164">
        <f>IFERROR(VLOOKUP(AR15,[2]Validation!$A$22:$D$24,4,),0)</f>
        <v>0</v>
      </c>
      <c r="AT15" s="164">
        <f t="shared" si="12"/>
        <v>3</v>
      </c>
      <c r="AU15" s="164">
        <f t="shared" si="13"/>
        <v>3</v>
      </c>
      <c r="AV15" s="166">
        <v>1</v>
      </c>
      <c r="AW15" s="164"/>
      <c r="AX15" s="167"/>
      <c r="AY15" s="109" t="s">
        <v>1538</v>
      </c>
      <c r="AZ15" s="109"/>
      <c r="BA15" s="109"/>
      <c r="BB15" s="109">
        <f t="shared" si="14"/>
        <v>1</v>
      </c>
      <c r="BC15" s="111" t="s">
        <v>1566</v>
      </c>
      <c r="BD15" s="109">
        <f t="shared" si="15"/>
        <v>1</v>
      </c>
      <c r="BE15" s="112"/>
      <c r="BF15" s="109">
        <f t="shared" si="16"/>
        <v>0</v>
      </c>
      <c r="BG15" s="109"/>
      <c r="BH15" s="98">
        <f t="shared" si="17"/>
        <v>7</v>
      </c>
    </row>
    <row r="16" spans="1:60" hidden="1" x14ac:dyDescent="0.3">
      <c r="A16" s="98">
        <f>VLOOKUP(E16,[2]Validation!$G$2:$H$39,2)</f>
        <v>33</v>
      </c>
      <c r="B16" s="98">
        <v>13</v>
      </c>
      <c r="C16" s="98">
        <f t="shared" si="2"/>
        <v>3</v>
      </c>
      <c r="D16" s="170" t="s">
        <v>1490</v>
      </c>
      <c r="E16" s="171" t="s">
        <v>40</v>
      </c>
      <c r="F16" s="172" t="s">
        <v>1491</v>
      </c>
      <c r="G16" s="172" t="s">
        <v>1551</v>
      </c>
      <c r="H16" s="184"/>
      <c r="I16" s="172">
        <f t="shared" si="4"/>
        <v>0</v>
      </c>
      <c r="J16" s="175" t="s">
        <v>875</v>
      </c>
      <c r="K16" s="176">
        <f t="shared" si="5"/>
        <v>0</v>
      </c>
      <c r="L16" s="172" t="s">
        <v>1567</v>
      </c>
      <c r="M16" s="172">
        <f t="shared" si="6"/>
        <v>1</v>
      </c>
      <c r="N16" s="176" t="s">
        <v>875</v>
      </c>
      <c r="O16" s="176">
        <f t="shared" si="7"/>
        <v>0</v>
      </c>
      <c r="P16" s="176">
        <f t="shared" si="8"/>
        <v>1</v>
      </c>
      <c r="Q16" s="177"/>
      <c r="R16" s="178"/>
      <c r="S16" s="178">
        <v>1</v>
      </c>
      <c r="T16" s="179"/>
      <c r="U16" s="178">
        <f t="shared" si="3"/>
        <v>1</v>
      </c>
      <c r="V16" s="177"/>
      <c r="W16" s="178"/>
      <c r="X16" s="178"/>
      <c r="Y16" s="179">
        <v>1</v>
      </c>
      <c r="Z16" s="172" t="s">
        <v>1568</v>
      </c>
      <c r="AA16" s="172">
        <f t="shared" si="9"/>
        <v>1</v>
      </c>
      <c r="AB16" s="172"/>
      <c r="AC16" s="172">
        <f t="shared" si="9"/>
        <v>0</v>
      </c>
      <c r="AD16" s="180"/>
      <c r="AE16" s="178">
        <f t="shared" si="10"/>
        <v>0</v>
      </c>
      <c r="AF16" s="178">
        <f t="shared" si="11"/>
        <v>0</v>
      </c>
      <c r="AG16" s="181"/>
      <c r="AH16" s="178"/>
      <c r="AI16" s="178"/>
      <c r="AJ16" s="178"/>
      <c r="AK16" s="178"/>
      <c r="AL16" s="178"/>
      <c r="AM16" s="178"/>
      <c r="AN16" s="178"/>
      <c r="AO16" s="178">
        <f>IFERROR(VLOOKUP(AN16,[2]Validation!$A$22:$B$24,2,),0)</f>
        <v>0</v>
      </c>
      <c r="AP16" s="178"/>
      <c r="AQ16" s="178">
        <f>IFERROR(VLOOKUP(AP16,[2]Validation!$A$21:$C$24,3,),0)</f>
        <v>0</v>
      </c>
      <c r="AR16" s="178"/>
      <c r="AS16" s="178">
        <f>IFERROR(VLOOKUP(AR16,[2]Validation!$A$22:$D$24,4,),0)</f>
        <v>0</v>
      </c>
      <c r="AT16" s="178">
        <f t="shared" si="12"/>
        <v>2</v>
      </c>
      <c r="AU16" s="178">
        <f t="shared" si="13"/>
        <v>2</v>
      </c>
      <c r="AV16" s="181">
        <v>1</v>
      </c>
      <c r="AW16" s="178"/>
      <c r="AX16" s="182"/>
      <c r="AY16" s="109"/>
      <c r="AZ16" s="109"/>
      <c r="BA16" s="109"/>
      <c r="BB16" s="109">
        <f t="shared" si="14"/>
        <v>0</v>
      </c>
      <c r="BC16" s="175"/>
      <c r="BD16" s="172">
        <f t="shared" si="15"/>
        <v>0</v>
      </c>
      <c r="BE16" s="184"/>
      <c r="BF16" s="172">
        <f t="shared" si="16"/>
        <v>0</v>
      </c>
      <c r="BG16" s="109"/>
      <c r="BH16" s="98">
        <f t="shared" si="17"/>
        <v>2</v>
      </c>
    </row>
    <row r="17" spans="1:60" ht="29" x14ac:dyDescent="0.3">
      <c r="A17" s="98">
        <f>VLOOKUP(E17,[2]Validation!$G$2:$H$39,2)</f>
        <v>32</v>
      </c>
      <c r="B17" s="98">
        <v>14</v>
      </c>
      <c r="C17" s="98">
        <f t="shared" si="2"/>
        <v>3</v>
      </c>
      <c r="D17" s="151" t="s">
        <v>1490</v>
      </c>
      <c r="E17" s="152" t="s">
        <v>48</v>
      </c>
      <c r="F17" s="153" t="s">
        <v>1491</v>
      </c>
      <c r="G17" s="153" t="s">
        <v>1569</v>
      </c>
      <c r="H17" s="154" t="s">
        <v>1570</v>
      </c>
      <c r="I17" s="153">
        <f t="shared" si="4"/>
        <v>1</v>
      </c>
      <c r="J17" s="155" t="s">
        <v>1571</v>
      </c>
      <c r="K17" s="156">
        <f t="shared" si="5"/>
        <v>1</v>
      </c>
      <c r="L17" s="153" t="s">
        <v>1572</v>
      </c>
      <c r="M17" s="153">
        <f t="shared" si="6"/>
        <v>1</v>
      </c>
      <c r="N17" s="156" t="s">
        <v>1573</v>
      </c>
      <c r="O17" s="156">
        <f t="shared" si="7"/>
        <v>1</v>
      </c>
      <c r="P17" s="156">
        <f t="shared" si="8"/>
        <v>1</v>
      </c>
      <c r="Q17" s="157">
        <v>1</v>
      </c>
      <c r="R17" s="158"/>
      <c r="S17" s="158"/>
      <c r="T17" s="159"/>
      <c r="U17" s="158">
        <f t="shared" si="3"/>
        <v>1</v>
      </c>
      <c r="V17" s="157"/>
      <c r="W17" s="158">
        <v>1</v>
      </c>
      <c r="X17" s="158"/>
      <c r="Y17" s="159"/>
      <c r="Z17" s="153" t="s">
        <v>1574</v>
      </c>
      <c r="AA17" s="153">
        <f t="shared" si="9"/>
        <v>1</v>
      </c>
      <c r="AB17" s="153" t="s">
        <v>1575</v>
      </c>
      <c r="AC17" s="153">
        <f t="shared" si="9"/>
        <v>1</v>
      </c>
      <c r="AD17" s="160" t="s">
        <v>1576</v>
      </c>
      <c r="AE17" s="158">
        <f t="shared" si="10"/>
        <v>1</v>
      </c>
      <c r="AF17" s="158">
        <f t="shared" si="11"/>
        <v>2</v>
      </c>
      <c r="AG17" s="161"/>
      <c r="AH17" s="158"/>
      <c r="AI17" s="158"/>
      <c r="AJ17" s="158"/>
      <c r="AK17" s="158">
        <v>1</v>
      </c>
      <c r="AL17" s="158"/>
      <c r="AM17" s="158">
        <v>1</v>
      </c>
      <c r="AN17" s="158"/>
      <c r="AO17" s="158">
        <f>IFERROR(VLOOKUP(AN17,[2]Validation!$A$22:$B$24,2,),0)</f>
        <v>0</v>
      </c>
      <c r="AP17" s="158"/>
      <c r="AQ17" s="158">
        <f>IFERROR(VLOOKUP(AP17,[2]Validation!$A$21:$C$24,3,),0)</f>
        <v>0</v>
      </c>
      <c r="AR17" s="158"/>
      <c r="AS17" s="158">
        <f>IFERROR(VLOOKUP(AR17,[2]Validation!$A$22:$D$24,4,),0)</f>
        <v>0</v>
      </c>
      <c r="AT17" s="158">
        <f t="shared" si="12"/>
        <v>2</v>
      </c>
      <c r="AU17" s="158">
        <f t="shared" si="13"/>
        <v>2</v>
      </c>
      <c r="AV17" s="161">
        <v>1</v>
      </c>
      <c r="AW17" s="158"/>
      <c r="AX17" s="162"/>
      <c r="AY17" s="109"/>
      <c r="AZ17" s="109"/>
      <c r="BA17" s="109"/>
      <c r="BB17" s="109">
        <f t="shared" si="14"/>
        <v>0</v>
      </c>
      <c r="BC17" s="155" t="s">
        <v>1577</v>
      </c>
      <c r="BD17" s="153">
        <f t="shared" si="15"/>
        <v>1</v>
      </c>
      <c r="BE17" s="154" t="s">
        <v>1578</v>
      </c>
      <c r="BF17" s="153">
        <f t="shared" si="16"/>
        <v>1</v>
      </c>
      <c r="BG17" s="109"/>
      <c r="BH17" s="98">
        <f t="shared" si="17"/>
        <v>9</v>
      </c>
    </row>
    <row r="18" spans="1:60" x14ac:dyDescent="0.3">
      <c r="A18" s="98">
        <f>VLOOKUP(E18,[2]Validation!$G$2:$H$39,2)</f>
        <v>32</v>
      </c>
      <c r="B18" s="98">
        <v>15</v>
      </c>
      <c r="C18" s="98">
        <f t="shared" si="2"/>
        <v>3</v>
      </c>
      <c r="D18" s="108" t="s">
        <v>1490</v>
      </c>
      <c r="E18" s="118" t="s">
        <v>48</v>
      </c>
      <c r="F18" s="109" t="s">
        <v>1491</v>
      </c>
      <c r="G18" s="109" t="s">
        <v>1569</v>
      </c>
      <c r="H18" s="112"/>
      <c r="I18" s="109">
        <f t="shared" si="4"/>
        <v>0</v>
      </c>
      <c r="J18" s="111" t="s">
        <v>1579</v>
      </c>
      <c r="K18" s="110">
        <f t="shared" si="5"/>
        <v>1</v>
      </c>
      <c r="L18" s="109" t="s">
        <v>1580</v>
      </c>
      <c r="M18" s="109">
        <f t="shared" si="6"/>
        <v>1</v>
      </c>
      <c r="N18" s="110"/>
      <c r="O18" s="110">
        <f t="shared" si="7"/>
        <v>0</v>
      </c>
      <c r="P18" s="110">
        <f t="shared" si="8"/>
        <v>1</v>
      </c>
      <c r="Q18" s="163"/>
      <c r="R18" s="164"/>
      <c r="S18" s="164">
        <v>1</v>
      </c>
      <c r="T18" s="165"/>
      <c r="U18" s="164">
        <f t="shared" si="3"/>
        <v>1</v>
      </c>
      <c r="V18" s="163">
        <v>1</v>
      </c>
      <c r="W18" s="164"/>
      <c r="X18" s="164"/>
      <c r="Y18" s="165"/>
      <c r="Z18" s="109"/>
      <c r="AA18" s="109">
        <f t="shared" si="9"/>
        <v>0</v>
      </c>
      <c r="AB18" s="109" t="s">
        <v>1581</v>
      </c>
      <c r="AC18" s="109">
        <f t="shared" si="9"/>
        <v>1</v>
      </c>
      <c r="AD18" s="117" t="s">
        <v>1801</v>
      </c>
      <c r="AE18" s="164">
        <f t="shared" si="10"/>
        <v>1</v>
      </c>
      <c r="AF18" s="164">
        <f t="shared" si="11"/>
        <v>1</v>
      </c>
      <c r="AG18" s="166"/>
      <c r="AH18" s="164"/>
      <c r="AI18" s="164"/>
      <c r="AJ18" s="164"/>
      <c r="AK18" s="164">
        <v>1</v>
      </c>
      <c r="AL18" s="164"/>
      <c r="AM18" s="164"/>
      <c r="AN18" s="164"/>
      <c r="AO18" s="164">
        <f>IFERROR(VLOOKUP(AN18,[2]Validation!$A$22:$B$24,2,),0)</f>
        <v>0</v>
      </c>
      <c r="AP18" s="164"/>
      <c r="AQ18" s="164">
        <f>IFERROR(VLOOKUP(AP18,[2]Validation!$A$21:$C$24,3,),0)</f>
        <v>0</v>
      </c>
      <c r="AR18" s="164"/>
      <c r="AS18" s="164">
        <f>IFERROR(VLOOKUP(AR18,[2]Validation!$A$22:$D$24,4,),0)</f>
        <v>0</v>
      </c>
      <c r="AT18" s="164">
        <f t="shared" si="12"/>
        <v>2</v>
      </c>
      <c r="AU18" s="164">
        <f t="shared" si="13"/>
        <v>2</v>
      </c>
      <c r="AV18" s="166">
        <v>1</v>
      </c>
      <c r="AW18" s="164"/>
      <c r="AX18" s="167"/>
      <c r="AY18" s="109"/>
      <c r="AZ18" s="109"/>
      <c r="BA18" s="109"/>
      <c r="BB18" s="109">
        <f t="shared" si="14"/>
        <v>0</v>
      </c>
      <c r="BC18" s="111" t="s">
        <v>1582</v>
      </c>
      <c r="BD18" s="109">
        <f t="shared" si="15"/>
        <v>1</v>
      </c>
      <c r="BE18" s="112" t="s">
        <v>1583</v>
      </c>
      <c r="BF18" s="109">
        <f t="shared" si="16"/>
        <v>1</v>
      </c>
      <c r="BG18" s="109"/>
      <c r="BH18" s="98">
        <f t="shared" si="17"/>
        <v>6</v>
      </c>
    </row>
    <row r="19" spans="1:60" x14ac:dyDescent="0.3">
      <c r="A19" s="98">
        <f>VLOOKUP(E19,[2]Validation!$G$2:$H$39,2)</f>
        <v>32</v>
      </c>
      <c r="B19" s="98">
        <v>16</v>
      </c>
      <c r="C19" s="98">
        <f t="shared" si="2"/>
        <v>3</v>
      </c>
      <c r="D19" s="170" t="s">
        <v>1490</v>
      </c>
      <c r="E19" s="171" t="s">
        <v>48</v>
      </c>
      <c r="F19" s="172" t="s">
        <v>1491</v>
      </c>
      <c r="G19" s="172" t="s">
        <v>1569</v>
      </c>
      <c r="H19" s="184"/>
      <c r="I19" s="172">
        <f t="shared" si="4"/>
        <v>0</v>
      </c>
      <c r="J19" s="175" t="s">
        <v>875</v>
      </c>
      <c r="K19" s="176">
        <f t="shared" si="5"/>
        <v>0</v>
      </c>
      <c r="L19" s="172" t="s">
        <v>1584</v>
      </c>
      <c r="M19" s="172">
        <f t="shared" si="6"/>
        <v>1</v>
      </c>
      <c r="N19" s="185"/>
      <c r="O19" s="185">
        <f t="shared" si="7"/>
        <v>0</v>
      </c>
      <c r="P19" s="185">
        <f t="shared" si="8"/>
        <v>1</v>
      </c>
      <c r="Q19" s="186"/>
      <c r="R19" s="187"/>
      <c r="S19" s="187">
        <v>1</v>
      </c>
      <c r="T19" s="188"/>
      <c r="U19" s="187">
        <f t="shared" si="3"/>
        <v>1</v>
      </c>
      <c r="V19" s="186"/>
      <c r="W19" s="187"/>
      <c r="X19" s="187"/>
      <c r="Y19" s="188">
        <v>1</v>
      </c>
      <c r="Z19" s="172"/>
      <c r="AA19" s="172">
        <f t="shared" si="9"/>
        <v>0</v>
      </c>
      <c r="AB19" s="174"/>
      <c r="AC19" s="174">
        <f t="shared" si="9"/>
        <v>0</v>
      </c>
      <c r="AD19" s="189" t="s">
        <v>1585</v>
      </c>
      <c r="AE19" s="187">
        <f t="shared" si="10"/>
        <v>1</v>
      </c>
      <c r="AF19" s="187">
        <f t="shared" si="11"/>
        <v>2</v>
      </c>
      <c r="AG19" s="190"/>
      <c r="AH19" s="187"/>
      <c r="AI19" s="187"/>
      <c r="AJ19" s="187">
        <v>1</v>
      </c>
      <c r="AK19" s="187">
        <v>1</v>
      </c>
      <c r="AL19" s="187"/>
      <c r="AM19" s="187"/>
      <c r="AN19" s="187"/>
      <c r="AO19" s="187">
        <f>IFERROR(VLOOKUP(AN19,[2]Validation!$A$22:$B$24,2,),0)</f>
        <v>0</v>
      </c>
      <c r="AP19" s="187"/>
      <c r="AQ19" s="187">
        <f>IFERROR(VLOOKUP(AP19,[2]Validation!$A$21:$C$24,3,),0)</f>
        <v>0</v>
      </c>
      <c r="AR19" s="187"/>
      <c r="AS19" s="187">
        <f>IFERROR(VLOOKUP(AR19,[2]Validation!$A$22:$D$24,4,),0)</f>
        <v>0</v>
      </c>
      <c r="AT19" s="187">
        <f t="shared" si="12"/>
        <v>2</v>
      </c>
      <c r="AU19" s="187">
        <f t="shared" si="13"/>
        <v>2</v>
      </c>
      <c r="AV19" s="190">
        <v>1</v>
      </c>
      <c r="AW19" s="187"/>
      <c r="AX19" s="191"/>
      <c r="BB19" s="109">
        <f t="shared" si="14"/>
        <v>0</v>
      </c>
      <c r="BC19" s="175"/>
      <c r="BD19" s="174">
        <f t="shared" si="15"/>
        <v>0</v>
      </c>
      <c r="BE19" s="173"/>
      <c r="BF19" s="174">
        <f t="shared" si="16"/>
        <v>0</v>
      </c>
      <c r="BH19" s="98">
        <f t="shared" si="17"/>
        <v>2</v>
      </c>
    </row>
    <row r="20" spans="1:60" ht="43.5" x14ac:dyDescent="0.3">
      <c r="A20" s="98">
        <f>VLOOKUP(E20,[2]Validation!$G$2:$H$39,2)</f>
        <v>1</v>
      </c>
      <c r="B20" s="98">
        <v>17</v>
      </c>
      <c r="C20" s="98">
        <f t="shared" si="2"/>
        <v>3</v>
      </c>
      <c r="D20" s="151" t="s">
        <v>1490</v>
      </c>
      <c r="E20" s="152" t="s">
        <v>1164</v>
      </c>
      <c r="F20" s="153" t="s">
        <v>1511</v>
      </c>
      <c r="G20" s="153" t="s">
        <v>1586</v>
      </c>
      <c r="H20" s="154" t="s">
        <v>1493</v>
      </c>
      <c r="I20" s="153">
        <f t="shared" si="4"/>
        <v>1</v>
      </c>
      <c r="J20" s="155" t="s">
        <v>1587</v>
      </c>
      <c r="K20" s="156">
        <f t="shared" si="5"/>
        <v>1</v>
      </c>
      <c r="L20" s="153" t="s">
        <v>1588</v>
      </c>
      <c r="M20" s="153">
        <f t="shared" si="6"/>
        <v>1</v>
      </c>
      <c r="N20" s="156" t="s">
        <v>1589</v>
      </c>
      <c r="O20" s="156">
        <f t="shared" si="7"/>
        <v>1</v>
      </c>
      <c r="P20" s="156">
        <f t="shared" si="8"/>
        <v>1</v>
      </c>
      <c r="Q20" s="157"/>
      <c r="R20" s="158"/>
      <c r="S20" s="158">
        <v>1</v>
      </c>
      <c r="T20" s="159"/>
      <c r="U20" s="158">
        <f t="shared" si="3"/>
        <v>1</v>
      </c>
      <c r="V20" s="157"/>
      <c r="W20" s="158">
        <v>1</v>
      </c>
      <c r="X20" s="158"/>
      <c r="Y20" s="159"/>
      <c r="Z20" s="153" t="s">
        <v>1590</v>
      </c>
      <c r="AA20" s="153">
        <f t="shared" si="9"/>
        <v>1</v>
      </c>
      <c r="AB20" s="153" t="s">
        <v>1591</v>
      </c>
      <c r="AC20" s="153">
        <f t="shared" si="9"/>
        <v>1</v>
      </c>
      <c r="AD20" s="160" t="s">
        <v>1592</v>
      </c>
      <c r="AE20" s="158">
        <f t="shared" si="10"/>
        <v>1</v>
      </c>
      <c r="AF20" s="158">
        <f t="shared" si="11"/>
        <v>1</v>
      </c>
      <c r="AG20" s="161"/>
      <c r="AH20" s="158"/>
      <c r="AI20" s="158"/>
      <c r="AJ20" s="158"/>
      <c r="AK20" s="158"/>
      <c r="AL20" s="158">
        <v>1</v>
      </c>
      <c r="AM20" s="158"/>
      <c r="AN20" s="158"/>
      <c r="AO20" s="158">
        <f>IFERROR(VLOOKUP(AN20,[2]Validation!$A$22:$B$24,2,),0)</f>
        <v>0</v>
      </c>
      <c r="AP20" s="158"/>
      <c r="AQ20" s="158">
        <f>IFERROR(VLOOKUP(AP20,[2]Validation!$A$21:$C$24,3,),0)</f>
        <v>0</v>
      </c>
      <c r="AR20" s="158"/>
      <c r="AS20" s="158">
        <f>IFERROR(VLOOKUP(AR20,[2]Validation!$A$22:$D$24,4,),0)</f>
        <v>0</v>
      </c>
      <c r="AT20" s="158">
        <f t="shared" si="12"/>
        <v>2</v>
      </c>
      <c r="AU20" s="158">
        <f t="shared" si="13"/>
        <v>2</v>
      </c>
      <c r="AV20" s="161">
        <v>1</v>
      </c>
      <c r="AW20" s="158"/>
      <c r="AX20" s="162"/>
      <c r="AY20" s="109"/>
      <c r="AZ20" s="109"/>
      <c r="BA20" s="109"/>
      <c r="BB20" s="109">
        <f t="shared" si="14"/>
        <v>0</v>
      </c>
      <c r="BC20" s="155" t="s">
        <v>1593</v>
      </c>
      <c r="BD20" s="153">
        <f t="shared" si="15"/>
        <v>1</v>
      </c>
      <c r="BE20" s="154" t="s">
        <v>1594</v>
      </c>
      <c r="BF20" s="153">
        <f t="shared" si="16"/>
        <v>1</v>
      </c>
      <c r="BG20" s="109"/>
      <c r="BH20" s="98">
        <f t="shared" si="17"/>
        <v>9</v>
      </c>
    </row>
    <row r="21" spans="1:60" ht="29" x14ac:dyDescent="0.3">
      <c r="A21" s="98">
        <f>VLOOKUP(E21,[2]Validation!$G$2:$H$39,2)</f>
        <v>1</v>
      </c>
      <c r="B21" s="98">
        <v>18</v>
      </c>
      <c r="C21" s="98">
        <f t="shared" si="2"/>
        <v>3</v>
      </c>
      <c r="D21" s="108" t="s">
        <v>1490</v>
      </c>
      <c r="E21" s="118" t="s">
        <v>1164</v>
      </c>
      <c r="F21" s="109" t="s">
        <v>1511</v>
      </c>
      <c r="G21" s="109" t="s">
        <v>1586</v>
      </c>
      <c r="H21" s="112"/>
      <c r="I21" s="109">
        <f t="shared" si="4"/>
        <v>0</v>
      </c>
      <c r="J21" s="111" t="s">
        <v>875</v>
      </c>
      <c r="K21" s="110">
        <f t="shared" si="5"/>
        <v>0</v>
      </c>
      <c r="L21" s="109" t="s">
        <v>1595</v>
      </c>
      <c r="M21" s="109">
        <f t="shared" si="6"/>
        <v>1</v>
      </c>
      <c r="N21" s="110" t="s">
        <v>875</v>
      </c>
      <c r="O21" s="110">
        <f t="shared" si="7"/>
        <v>0</v>
      </c>
      <c r="P21" s="110">
        <f t="shared" si="8"/>
        <v>2</v>
      </c>
      <c r="Q21" s="163">
        <v>1</v>
      </c>
      <c r="R21" s="164">
        <v>1</v>
      </c>
      <c r="S21" s="164"/>
      <c r="T21" s="165"/>
      <c r="U21" s="164">
        <f t="shared" si="3"/>
        <v>1</v>
      </c>
      <c r="V21" s="163"/>
      <c r="W21" s="164"/>
      <c r="X21" s="164"/>
      <c r="Y21" s="165">
        <v>1</v>
      </c>
      <c r="Z21" s="109" t="s">
        <v>1596</v>
      </c>
      <c r="AA21" s="109">
        <f t="shared" si="9"/>
        <v>1</v>
      </c>
      <c r="AB21" s="109" t="s">
        <v>1597</v>
      </c>
      <c r="AC21" s="109">
        <f t="shared" si="9"/>
        <v>1</v>
      </c>
      <c r="AD21" s="117" t="s">
        <v>1598</v>
      </c>
      <c r="AE21" s="164">
        <f t="shared" si="10"/>
        <v>1</v>
      </c>
      <c r="AF21" s="164">
        <f t="shared" si="11"/>
        <v>1</v>
      </c>
      <c r="AG21" s="166"/>
      <c r="AH21" s="164"/>
      <c r="AI21" s="164"/>
      <c r="AJ21" s="164"/>
      <c r="AK21" s="164"/>
      <c r="AL21" s="164">
        <v>1</v>
      </c>
      <c r="AM21" s="164"/>
      <c r="AN21" s="164"/>
      <c r="AO21" s="164">
        <f>IFERROR(VLOOKUP(AN21,[2]Validation!$A$22:$B$24,2,),0)</f>
        <v>0</v>
      </c>
      <c r="AP21" s="164"/>
      <c r="AQ21" s="164">
        <f>IFERROR(VLOOKUP(AP21,[2]Validation!$A$21:$C$24,3,),0)</f>
        <v>0</v>
      </c>
      <c r="AR21" s="164"/>
      <c r="AS21" s="164">
        <f>IFERROR(VLOOKUP(AR21,[2]Validation!$A$22:$D$24,4,),0)</f>
        <v>0</v>
      </c>
      <c r="AT21" s="164">
        <f t="shared" si="12"/>
        <v>3</v>
      </c>
      <c r="AU21" s="164">
        <f t="shared" si="13"/>
        <v>3</v>
      </c>
      <c r="AV21" s="166">
        <v>1</v>
      </c>
      <c r="AW21" s="164"/>
      <c r="AX21" s="167"/>
      <c r="AY21" s="109"/>
      <c r="AZ21" s="109"/>
      <c r="BA21" s="109"/>
      <c r="BB21" s="109">
        <f t="shared" si="14"/>
        <v>0</v>
      </c>
      <c r="BC21" s="111"/>
      <c r="BD21" s="109">
        <f t="shared" si="15"/>
        <v>0</v>
      </c>
      <c r="BE21" s="112"/>
      <c r="BF21" s="109">
        <f t="shared" si="16"/>
        <v>0</v>
      </c>
      <c r="BG21" s="109"/>
      <c r="BH21" s="98">
        <f t="shared" si="17"/>
        <v>4</v>
      </c>
    </row>
    <row r="22" spans="1:60" x14ac:dyDescent="0.3">
      <c r="A22" s="98">
        <f>VLOOKUP(E22,[2]Validation!$G$2:$H$39,2)</f>
        <v>1</v>
      </c>
      <c r="B22" s="98">
        <v>19</v>
      </c>
      <c r="C22" s="98">
        <f t="shared" si="2"/>
        <v>3</v>
      </c>
      <c r="D22" s="108" t="s">
        <v>1490</v>
      </c>
      <c r="E22" s="118" t="s">
        <v>1164</v>
      </c>
      <c r="F22" s="109" t="s">
        <v>1511</v>
      </c>
      <c r="G22" s="109" t="s">
        <v>1586</v>
      </c>
      <c r="H22" s="112"/>
      <c r="I22" s="109">
        <f t="shared" si="4"/>
        <v>0</v>
      </c>
      <c r="J22" s="111" t="s">
        <v>875</v>
      </c>
      <c r="K22" s="110">
        <f t="shared" si="5"/>
        <v>0</v>
      </c>
      <c r="L22" s="109" t="s">
        <v>1599</v>
      </c>
      <c r="M22" s="109">
        <f t="shared" si="6"/>
        <v>1</v>
      </c>
      <c r="N22" s="110" t="s">
        <v>875</v>
      </c>
      <c r="O22" s="110">
        <f t="shared" si="7"/>
        <v>0</v>
      </c>
      <c r="P22" s="110">
        <f t="shared" si="8"/>
        <v>1</v>
      </c>
      <c r="Q22" s="163"/>
      <c r="R22" s="164">
        <v>1</v>
      </c>
      <c r="S22" s="164"/>
      <c r="T22" s="165"/>
      <c r="U22" s="164">
        <f t="shared" si="3"/>
        <v>1</v>
      </c>
      <c r="V22" s="163"/>
      <c r="W22" s="164"/>
      <c r="X22" s="164"/>
      <c r="Y22" s="165">
        <v>1</v>
      </c>
      <c r="AA22" s="98">
        <f t="shared" si="9"/>
        <v>0</v>
      </c>
      <c r="AB22" s="109" t="s">
        <v>1600</v>
      </c>
      <c r="AC22" s="109">
        <f t="shared" si="9"/>
        <v>1</v>
      </c>
      <c r="AD22" s="117" t="s">
        <v>1601</v>
      </c>
      <c r="AE22" s="164">
        <f t="shared" si="10"/>
        <v>1</v>
      </c>
      <c r="AF22" s="164">
        <f t="shared" si="11"/>
        <v>1</v>
      </c>
      <c r="AG22" s="166"/>
      <c r="AH22" s="164"/>
      <c r="AI22" s="164">
        <v>1</v>
      </c>
      <c r="AJ22" s="164"/>
      <c r="AK22" s="164"/>
      <c r="AL22" s="164"/>
      <c r="AM22" s="164"/>
      <c r="AN22" s="164"/>
      <c r="AO22" s="164">
        <f>IFERROR(VLOOKUP(AN22,[2]Validation!$A$22:$B$24,2,),0)</f>
        <v>0</v>
      </c>
      <c r="AP22" s="164"/>
      <c r="AQ22" s="164">
        <f>IFERROR(VLOOKUP(AP22,[2]Validation!$A$21:$C$24,3,),0)</f>
        <v>0</v>
      </c>
      <c r="AR22" s="164"/>
      <c r="AS22" s="164">
        <f>IFERROR(VLOOKUP(AR22,[2]Validation!$A$22:$D$24,4,),0)</f>
        <v>0</v>
      </c>
      <c r="AT22" s="164">
        <f t="shared" si="12"/>
        <v>2</v>
      </c>
      <c r="AU22" s="164">
        <f t="shared" si="13"/>
        <v>2</v>
      </c>
      <c r="AV22" s="166">
        <v>1</v>
      </c>
      <c r="AW22" s="164"/>
      <c r="AX22" s="167"/>
      <c r="AY22" s="109"/>
      <c r="AZ22" s="109"/>
      <c r="BA22" s="109"/>
      <c r="BB22" s="109">
        <f t="shared" si="14"/>
        <v>0</v>
      </c>
      <c r="BC22" s="111"/>
      <c r="BD22" s="109">
        <f t="shared" si="15"/>
        <v>0</v>
      </c>
      <c r="BE22" s="112"/>
      <c r="BF22" s="109">
        <f t="shared" si="16"/>
        <v>0</v>
      </c>
      <c r="BG22" s="109"/>
      <c r="BH22" s="98">
        <f t="shared" si="17"/>
        <v>3</v>
      </c>
    </row>
    <row r="23" spans="1:60" ht="29" x14ac:dyDescent="0.3">
      <c r="A23" s="98">
        <f>VLOOKUP(E23,[2]Validation!$G$2:$H$39,2)</f>
        <v>16</v>
      </c>
      <c r="B23" s="98">
        <v>23</v>
      </c>
      <c r="C23" s="98">
        <f t="shared" si="2"/>
        <v>2</v>
      </c>
      <c r="D23" s="151" t="s">
        <v>1490</v>
      </c>
      <c r="E23" s="152" t="s">
        <v>1150</v>
      </c>
      <c r="F23" s="153" t="s">
        <v>1602</v>
      </c>
      <c r="G23" s="153" t="s">
        <v>1551</v>
      </c>
      <c r="H23" s="154" t="s">
        <v>1493</v>
      </c>
      <c r="I23" s="153">
        <f t="shared" si="4"/>
        <v>1</v>
      </c>
      <c r="J23" s="155" t="s">
        <v>1603</v>
      </c>
      <c r="K23" s="156">
        <f t="shared" si="5"/>
        <v>1</v>
      </c>
      <c r="L23" s="153" t="s">
        <v>1604</v>
      </c>
      <c r="M23" s="153">
        <f t="shared" si="6"/>
        <v>1</v>
      </c>
      <c r="N23" s="156" t="s">
        <v>1605</v>
      </c>
      <c r="O23" s="156">
        <f t="shared" si="7"/>
        <v>1</v>
      </c>
      <c r="P23" s="156">
        <f t="shared" si="8"/>
        <v>1</v>
      </c>
      <c r="Q23" s="157"/>
      <c r="R23" s="158"/>
      <c r="S23" s="158">
        <v>1</v>
      </c>
      <c r="T23" s="159"/>
      <c r="U23" s="158">
        <f t="shared" si="3"/>
        <v>1</v>
      </c>
      <c r="V23" s="157"/>
      <c r="W23" s="158"/>
      <c r="X23" s="158"/>
      <c r="Y23" s="159">
        <v>1</v>
      </c>
      <c r="Z23" s="153" t="s">
        <v>1606</v>
      </c>
      <c r="AA23" s="153">
        <f t="shared" si="9"/>
        <v>1</v>
      </c>
      <c r="AB23" s="153" t="s">
        <v>1607</v>
      </c>
      <c r="AC23" s="153">
        <f t="shared" si="9"/>
        <v>1</v>
      </c>
      <c r="AD23" s="160" t="s">
        <v>1608</v>
      </c>
      <c r="AE23" s="158">
        <f t="shared" si="10"/>
        <v>1</v>
      </c>
      <c r="AF23" s="158">
        <f t="shared" si="11"/>
        <v>1</v>
      </c>
      <c r="AG23" s="161"/>
      <c r="AH23" s="158"/>
      <c r="AI23" s="158"/>
      <c r="AJ23" s="158"/>
      <c r="AK23" s="158"/>
      <c r="AL23" s="158"/>
      <c r="AM23" s="158">
        <v>1</v>
      </c>
      <c r="AN23" s="158"/>
      <c r="AO23" s="158">
        <f>IFERROR(VLOOKUP(AN23,[2]Validation!$A$22:$B$24,2,),0)</f>
        <v>0</v>
      </c>
      <c r="AP23" s="158"/>
      <c r="AQ23" s="158">
        <f>IFERROR(VLOOKUP(AP23,[2]Validation!$A$21:$C$24,3,),0)</f>
        <v>0</v>
      </c>
      <c r="AR23" s="158"/>
      <c r="AS23" s="158">
        <f>IFERROR(VLOOKUP(AR23,[2]Validation!$A$22:$D$24,4,),0)</f>
        <v>0</v>
      </c>
      <c r="AT23" s="158">
        <f t="shared" si="12"/>
        <v>2</v>
      </c>
      <c r="AU23" s="158">
        <f t="shared" si="13"/>
        <v>2</v>
      </c>
      <c r="AV23" s="161">
        <v>1</v>
      </c>
      <c r="AW23" s="158"/>
      <c r="AX23" s="162"/>
      <c r="AY23" s="109"/>
      <c r="AZ23" s="109"/>
      <c r="BA23" s="109"/>
      <c r="BB23" s="109">
        <f t="shared" si="14"/>
        <v>0</v>
      </c>
      <c r="BC23" s="155" t="s">
        <v>1609</v>
      </c>
      <c r="BD23" s="153">
        <f t="shared" si="15"/>
        <v>1</v>
      </c>
      <c r="BE23" s="154" t="s">
        <v>1610</v>
      </c>
      <c r="BF23" s="153">
        <f t="shared" si="16"/>
        <v>1</v>
      </c>
      <c r="BG23" s="109"/>
      <c r="BH23" s="98">
        <f t="shared" si="17"/>
        <v>9</v>
      </c>
    </row>
    <row r="24" spans="1:60" ht="43.5" x14ac:dyDescent="0.3">
      <c r="A24" s="98">
        <f>VLOOKUP(E24,[2]Validation!$G$2:$H$39,2)</f>
        <v>16</v>
      </c>
      <c r="B24" s="98">
        <v>24</v>
      </c>
      <c r="C24" s="98">
        <f t="shared" si="2"/>
        <v>2</v>
      </c>
      <c r="D24" s="108" t="s">
        <v>1490</v>
      </c>
      <c r="E24" s="118" t="s">
        <v>1150</v>
      </c>
      <c r="F24" s="109" t="s">
        <v>1602</v>
      </c>
      <c r="G24" s="109" t="s">
        <v>1551</v>
      </c>
      <c r="H24" s="112"/>
      <c r="I24" s="109">
        <f t="shared" si="4"/>
        <v>0</v>
      </c>
      <c r="J24" s="111" t="s">
        <v>875</v>
      </c>
      <c r="K24" s="110">
        <f t="shared" si="5"/>
        <v>0</v>
      </c>
      <c r="L24" s="109" t="s">
        <v>1611</v>
      </c>
      <c r="M24" s="109">
        <f t="shared" si="6"/>
        <v>1</v>
      </c>
      <c r="N24" s="110" t="s">
        <v>1612</v>
      </c>
      <c r="O24" s="110">
        <f t="shared" si="7"/>
        <v>1</v>
      </c>
      <c r="P24" s="110">
        <f t="shared" si="8"/>
        <v>2</v>
      </c>
      <c r="Q24" s="163"/>
      <c r="R24" s="164"/>
      <c r="S24" s="164">
        <v>1</v>
      </c>
      <c r="T24" s="165">
        <v>1</v>
      </c>
      <c r="U24" s="164">
        <f t="shared" si="3"/>
        <v>1</v>
      </c>
      <c r="V24" s="163">
        <v>1</v>
      </c>
      <c r="W24" s="98"/>
      <c r="X24" s="164"/>
      <c r="Y24" s="165"/>
      <c r="Z24" s="109" t="s">
        <v>1613</v>
      </c>
      <c r="AA24" s="109">
        <f t="shared" si="9"/>
        <v>1</v>
      </c>
      <c r="AB24" s="109"/>
      <c r="AC24" s="109">
        <f t="shared" si="9"/>
        <v>0</v>
      </c>
      <c r="AD24" s="117" t="s">
        <v>1614</v>
      </c>
      <c r="AE24" s="164">
        <f t="shared" si="10"/>
        <v>1</v>
      </c>
      <c r="AF24" s="164">
        <f t="shared" si="11"/>
        <v>1</v>
      </c>
      <c r="AG24" s="166"/>
      <c r="AH24" s="164"/>
      <c r="AI24" s="164"/>
      <c r="AJ24" s="164">
        <v>1</v>
      </c>
      <c r="AK24" s="164"/>
      <c r="AL24" s="164"/>
      <c r="AM24" s="164"/>
      <c r="AN24" s="164"/>
      <c r="AO24" s="164">
        <f>IFERROR(VLOOKUP(AN24,[2]Validation!$A$22:$B$24,2,),0)</f>
        <v>0</v>
      </c>
      <c r="AP24" s="164"/>
      <c r="AQ24" s="164">
        <f>IFERROR(VLOOKUP(AP24,[2]Validation!$A$21:$C$24,3,),0)</f>
        <v>0</v>
      </c>
      <c r="AR24" s="164"/>
      <c r="AS24" s="164">
        <f>IFERROR(VLOOKUP(AR24,[2]Validation!$A$22:$D$24,4,),0)</f>
        <v>0</v>
      </c>
      <c r="AT24" s="164">
        <f t="shared" si="12"/>
        <v>3</v>
      </c>
      <c r="AU24" s="164">
        <f t="shared" si="13"/>
        <v>3</v>
      </c>
      <c r="AV24" s="166">
        <v>1</v>
      </c>
      <c r="AW24" s="164"/>
      <c r="AX24" s="167"/>
      <c r="AY24" s="109"/>
      <c r="AZ24" s="109"/>
      <c r="BA24" s="109"/>
      <c r="BB24" s="109">
        <f t="shared" si="14"/>
        <v>0</v>
      </c>
      <c r="BC24" s="111" t="s">
        <v>1615</v>
      </c>
      <c r="BD24" s="109">
        <f t="shared" si="15"/>
        <v>1</v>
      </c>
      <c r="BE24" s="112"/>
      <c r="BF24" s="109">
        <f t="shared" si="16"/>
        <v>0</v>
      </c>
      <c r="BG24" s="109"/>
      <c r="BH24" s="98">
        <f t="shared" si="17"/>
        <v>5</v>
      </c>
    </row>
    <row r="25" spans="1:60" ht="29" x14ac:dyDescent="0.3">
      <c r="A25" s="98">
        <f>VLOOKUP(E25,[2]Validation!$G$2:$H$39,2)</f>
        <v>3</v>
      </c>
      <c r="B25" s="98">
        <v>26</v>
      </c>
      <c r="C25" s="98">
        <f t="shared" si="2"/>
        <v>2</v>
      </c>
      <c r="D25" s="192" t="s">
        <v>74</v>
      </c>
      <c r="E25" s="152" t="s">
        <v>75</v>
      </c>
      <c r="F25" s="153" t="s">
        <v>1511</v>
      </c>
      <c r="G25" s="153" t="s">
        <v>1616</v>
      </c>
      <c r="H25" s="154" t="s">
        <v>1493</v>
      </c>
      <c r="I25" s="153">
        <f t="shared" si="4"/>
        <v>1</v>
      </c>
      <c r="J25" s="155" t="s">
        <v>1617</v>
      </c>
      <c r="K25" s="156">
        <f t="shared" si="5"/>
        <v>1</v>
      </c>
      <c r="L25" s="153" t="s">
        <v>1618</v>
      </c>
      <c r="M25" s="153">
        <f t="shared" si="6"/>
        <v>1</v>
      </c>
      <c r="N25" s="156" t="s">
        <v>1619</v>
      </c>
      <c r="O25" s="156">
        <f t="shared" si="7"/>
        <v>1</v>
      </c>
      <c r="P25" s="156">
        <f t="shared" si="8"/>
        <v>2</v>
      </c>
      <c r="Q25" s="157">
        <v>1</v>
      </c>
      <c r="R25" s="158">
        <v>1</v>
      </c>
      <c r="S25" s="158"/>
      <c r="T25" s="159"/>
      <c r="U25" s="158">
        <f t="shared" si="3"/>
        <v>1</v>
      </c>
      <c r="V25" s="157">
        <v>1</v>
      </c>
      <c r="W25" s="158"/>
      <c r="X25" s="158"/>
      <c r="Y25" s="159"/>
      <c r="Z25" s="153" t="s">
        <v>1620</v>
      </c>
      <c r="AA25" s="153">
        <f t="shared" si="9"/>
        <v>1</v>
      </c>
      <c r="AB25" s="153" t="s">
        <v>1621</v>
      </c>
      <c r="AC25" s="153">
        <f t="shared" si="9"/>
        <v>1</v>
      </c>
      <c r="AD25" s="160" t="s">
        <v>1622</v>
      </c>
      <c r="AE25" s="158">
        <f t="shared" si="10"/>
        <v>1</v>
      </c>
      <c r="AF25" s="158">
        <f t="shared" si="11"/>
        <v>2</v>
      </c>
      <c r="AG25" s="161"/>
      <c r="AH25" s="158"/>
      <c r="AI25" s="158"/>
      <c r="AJ25" s="158"/>
      <c r="AK25" s="158">
        <v>1</v>
      </c>
      <c r="AL25" s="158">
        <v>1</v>
      </c>
      <c r="AM25" s="158"/>
      <c r="AN25" s="158"/>
      <c r="AO25" s="158">
        <f>IFERROR(VLOOKUP(AN25,[2]Validation!$A$22:$B$24,2,),0)</f>
        <v>0</v>
      </c>
      <c r="AP25" s="158"/>
      <c r="AQ25" s="158">
        <f>IFERROR(VLOOKUP(AP25,[2]Validation!$A$21:$C$24,3,),0)</f>
        <v>0</v>
      </c>
      <c r="AR25" s="158"/>
      <c r="AS25" s="158">
        <f>IFERROR(VLOOKUP(AR25,[2]Validation!$A$22:$D$24,4,),0)</f>
        <v>0</v>
      </c>
      <c r="AT25" s="158">
        <f t="shared" si="12"/>
        <v>3</v>
      </c>
      <c r="AU25" s="158">
        <f t="shared" si="13"/>
        <v>3</v>
      </c>
      <c r="AV25" s="161">
        <v>1</v>
      </c>
      <c r="AW25" s="158"/>
      <c r="AX25" s="162"/>
      <c r="AY25" s="109"/>
      <c r="AZ25" s="109"/>
      <c r="BA25" s="109"/>
      <c r="BB25" s="109">
        <f t="shared" si="14"/>
        <v>0</v>
      </c>
      <c r="BC25" s="155" t="s">
        <v>1623</v>
      </c>
      <c r="BD25" s="153">
        <f t="shared" si="15"/>
        <v>1</v>
      </c>
      <c r="BE25" s="154" t="s">
        <v>1624</v>
      </c>
      <c r="BF25" s="153">
        <f t="shared" si="16"/>
        <v>1</v>
      </c>
      <c r="BG25" s="109"/>
      <c r="BH25" s="98">
        <f t="shared" si="17"/>
        <v>9</v>
      </c>
    </row>
    <row r="26" spans="1:60" x14ac:dyDescent="0.3">
      <c r="A26" s="98">
        <f>VLOOKUP(E26,[2]Validation!$G$2:$H$39,2)</f>
        <v>3</v>
      </c>
      <c r="B26" s="98">
        <v>27</v>
      </c>
      <c r="C26" s="98">
        <f t="shared" si="2"/>
        <v>2</v>
      </c>
      <c r="D26" s="114" t="s">
        <v>74</v>
      </c>
      <c r="E26" s="118" t="s">
        <v>75</v>
      </c>
      <c r="F26" s="109" t="s">
        <v>1511</v>
      </c>
      <c r="G26" s="109" t="s">
        <v>1616</v>
      </c>
      <c r="H26" s="112"/>
      <c r="I26" s="109">
        <f t="shared" si="4"/>
        <v>0</v>
      </c>
      <c r="J26" s="111" t="s">
        <v>875</v>
      </c>
      <c r="K26" s="110">
        <f t="shared" si="5"/>
        <v>0</v>
      </c>
      <c r="L26" s="109" t="s">
        <v>1625</v>
      </c>
      <c r="M26" s="109">
        <f t="shared" si="6"/>
        <v>1</v>
      </c>
      <c r="N26" s="110" t="s">
        <v>875</v>
      </c>
      <c r="O26" s="110">
        <f t="shared" si="7"/>
        <v>0</v>
      </c>
      <c r="P26" s="110">
        <f t="shared" si="8"/>
        <v>1</v>
      </c>
      <c r="Q26" s="163"/>
      <c r="R26" s="164"/>
      <c r="S26" s="164">
        <v>1</v>
      </c>
      <c r="T26" s="165"/>
      <c r="U26" s="164">
        <f t="shared" si="3"/>
        <v>1</v>
      </c>
      <c r="V26" s="163"/>
      <c r="W26" s="164">
        <v>1</v>
      </c>
      <c r="X26" s="164"/>
      <c r="Y26" s="165"/>
      <c r="Z26" s="109" t="s">
        <v>1626</v>
      </c>
      <c r="AA26" s="109">
        <f t="shared" si="9"/>
        <v>1</v>
      </c>
      <c r="AB26" s="109"/>
      <c r="AC26" s="109">
        <f t="shared" si="9"/>
        <v>0</v>
      </c>
      <c r="AD26" s="117" t="s">
        <v>1627</v>
      </c>
      <c r="AE26" s="164">
        <f t="shared" si="10"/>
        <v>1</v>
      </c>
      <c r="AF26" s="164">
        <f t="shared" si="11"/>
        <v>2</v>
      </c>
      <c r="AG26" s="166"/>
      <c r="AH26" s="164"/>
      <c r="AI26" s="164">
        <v>1</v>
      </c>
      <c r="AJ26" s="164"/>
      <c r="AK26" s="164"/>
      <c r="AL26" s="164">
        <v>1</v>
      </c>
      <c r="AM26" s="164"/>
      <c r="AN26" s="164"/>
      <c r="AO26" s="164">
        <f>IFERROR(VLOOKUP(AN26,[2]Validation!$A$22:$B$24,2,),0)</f>
        <v>0</v>
      </c>
      <c r="AP26" s="164"/>
      <c r="AQ26" s="164">
        <f>IFERROR(VLOOKUP(AP26,[2]Validation!$A$21:$C$24,3,),0)</f>
        <v>0</v>
      </c>
      <c r="AR26" s="164"/>
      <c r="AS26" s="164">
        <f>IFERROR(VLOOKUP(AR26,[2]Validation!$A$22:$D$24,4,),0)</f>
        <v>0</v>
      </c>
      <c r="AT26" s="164">
        <f t="shared" si="12"/>
        <v>2</v>
      </c>
      <c r="AU26" s="164">
        <f t="shared" si="13"/>
        <v>2</v>
      </c>
      <c r="AV26" s="166">
        <v>1</v>
      </c>
      <c r="AW26" s="164"/>
      <c r="AX26" s="167"/>
      <c r="AY26" s="109"/>
      <c r="AZ26" s="109"/>
      <c r="BA26" s="109"/>
      <c r="BB26" s="109">
        <f t="shared" si="14"/>
        <v>0</v>
      </c>
      <c r="BC26" s="111" t="s">
        <v>1626</v>
      </c>
      <c r="BD26" s="109">
        <f t="shared" si="15"/>
        <v>1</v>
      </c>
      <c r="BE26" s="112" t="s">
        <v>1628</v>
      </c>
      <c r="BF26" s="109">
        <f t="shared" si="16"/>
        <v>1</v>
      </c>
      <c r="BG26" s="109"/>
      <c r="BH26" s="98">
        <f t="shared" si="17"/>
        <v>5</v>
      </c>
    </row>
    <row r="27" spans="1:60" x14ac:dyDescent="0.3">
      <c r="A27" s="98">
        <f>VLOOKUP(E27,[2]Validation!$G$2:$H$39,2)</f>
        <v>5</v>
      </c>
      <c r="B27" s="98">
        <v>29</v>
      </c>
      <c r="C27" s="98">
        <f t="shared" si="2"/>
        <v>4</v>
      </c>
      <c r="D27" s="192" t="s">
        <v>74</v>
      </c>
      <c r="E27" s="152" t="s">
        <v>84</v>
      </c>
      <c r="F27" s="153" t="s">
        <v>1491</v>
      </c>
      <c r="G27" s="153" t="s">
        <v>1616</v>
      </c>
      <c r="H27" s="154" t="s">
        <v>1629</v>
      </c>
      <c r="I27" s="153">
        <f t="shared" si="4"/>
        <v>1</v>
      </c>
      <c r="J27" s="155" t="s">
        <v>1630</v>
      </c>
      <c r="K27" s="156">
        <f t="shared" si="5"/>
        <v>1</v>
      </c>
      <c r="L27" s="153" t="s">
        <v>1631</v>
      </c>
      <c r="M27" s="153">
        <f t="shared" si="6"/>
        <v>1</v>
      </c>
      <c r="N27" s="156" t="s">
        <v>1632</v>
      </c>
      <c r="O27" s="156">
        <f t="shared" si="7"/>
        <v>1</v>
      </c>
      <c r="P27" s="156">
        <f t="shared" si="8"/>
        <v>1</v>
      </c>
      <c r="Q27" s="157"/>
      <c r="R27" s="158"/>
      <c r="S27" s="158">
        <v>1</v>
      </c>
      <c r="T27" s="159"/>
      <c r="U27" s="158">
        <f t="shared" si="3"/>
        <v>1</v>
      </c>
      <c r="V27" s="157">
        <v>1</v>
      </c>
      <c r="W27" s="158"/>
      <c r="X27" s="158"/>
      <c r="Y27" s="159"/>
      <c r="Z27" s="153" t="s">
        <v>1633</v>
      </c>
      <c r="AA27" s="153">
        <f t="shared" si="9"/>
        <v>1</v>
      </c>
      <c r="AB27" s="153" t="s">
        <v>1634</v>
      </c>
      <c r="AC27" s="153">
        <f t="shared" si="9"/>
        <v>1</v>
      </c>
      <c r="AD27" s="160" t="s">
        <v>1635</v>
      </c>
      <c r="AE27" s="158">
        <f t="shared" si="10"/>
        <v>1</v>
      </c>
      <c r="AF27" s="158">
        <f t="shared" si="11"/>
        <v>2</v>
      </c>
      <c r="AG27" s="161"/>
      <c r="AH27" s="158"/>
      <c r="AI27" s="158">
        <v>1</v>
      </c>
      <c r="AJ27" s="158">
        <v>1</v>
      </c>
      <c r="AK27" s="158"/>
      <c r="AL27" s="158"/>
      <c r="AM27" s="158"/>
      <c r="AN27" s="158"/>
      <c r="AO27" s="158">
        <f>IFERROR(VLOOKUP(AN27,[2]Validation!$A$22:$B$24,2,),0)</f>
        <v>0</v>
      </c>
      <c r="AP27" s="158"/>
      <c r="AQ27" s="158">
        <f>IFERROR(VLOOKUP(AP27,[2]Validation!$A$21:$C$24,3,),0)</f>
        <v>0</v>
      </c>
      <c r="AR27" s="158"/>
      <c r="AS27" s="158">
        <f>IFERROR(VLOOKUP(AR27,[2]Validation!$A$22:$D$24,4,),0)</f>
        <v>0</v>
      </c>
      <c r="AT27" s="158">
        <f t="shared" si="12"/>
        <v>2</v>
      </c>
      <c r="AU27" s="158">
        <f t="shared" si="13"/>
        <v>2</v>
      </c>
      <c r="AV27" s="161">
        <v>1</v>
      </c>
      <c r="AW27" s="158"/>
      <c r="AX27" s="162"/>
      <c r="AY27" s="109"/>
      <c r="AZ27" s="109"/>
      <c r="BA27" s="109"/>
      <c r="BB27" s="109">
        <f t="shared" si="14"/>
        <v>0</v>
      </c>
      <c r="BC27" s="155" t="s">
        <v>1636</v>
      </c>
      <c r="BD27" s="153">
        <f t="shared" si="15"/>
        <v>1</v>
      </c>
      <c r="BE27" s="154" t="s">
        <v>1637</v>
      </c>
      <c r="BF27" s="153">
        <f t="shared" si="16"/>
        <v>1</v>
      </c>
      <c r="BG27" s="109"/>
      <c r="BH27" s="98">
        <f t="shared" si="17"/>
        <v>9</v>
      </c>
    </row>
    <row r="28" spans="1:60" x14ac:dyDescent="0.3">
      <c r="A28" s="98">
        <f>VLOOKUP(E28,[2]Validation!$G$2:$H$39,2)</f>
        <v>5</v>
      </c>
      <c r="B28" s="98">
        <v>30</v>
      </c>
      <c r="C28" s="98">
        <f t="shared" si="2"/>
        <v>4</v>
      </c>
      <c r="D28" s="114" t="s">
        <v>74</v>
      </c>
      <c r="E28" s="118" t="s">
        <v>84</v>
      </c>
      <c r="F28" s="109" t="s">
        <v>1491</v>
      </c>
      <c r="G28" s="109" t="s">
        <v>1616</v>
      </c>
      <c r="H28" s="112"/>
      <c r="I28" s="109">
        <f t="shared" si="4"/>
        <v>0</v>
      </c>
      <c r="J28" s="111" t="s">
        <v>875</v>
      </c>
      <c r="K28" s="110">
        <f t="shared" si="5"/>
        <v>0</v>
      </c>
      <c r="L28" s="109" t="s">
        <v>875</v>
      </c>
      <c r="M28" s="109">
        <f t="shared" si="6"/>
        <v>0</v>
      </c>
      <c r="N28" s="110" t="s">
        <v>1638</v>
      </c>
      <c r="O28" s="110">
        <f t="shared" si="7"/>
        <v>1</v>
      </c>
      <c r="P28" s="110">
        <f t="shared" si="8"/>
        <v>1</v>
      </c>
      <c r="Q28" s="163"/>
      <c r="R28" s="164"/>
      <c r="S28" s="164">
        <v>1</v>
      </c>
      <c r="T28" s="165"/>
      <c r="U28" s="164">
        <f t="shared" si="3"/>
        <v>1</v>
      </c>
      <c r="V28" s="163"/>
      <c r="W28" s="164"/>
      <c r="X28" s="164"/>
      <c r="Y28" s="165">
        <v>1</v>
      </c>
      <c r="Z28" s="109" t="s">
        <v>1639</v>
      </c>
      <c r="AA28" s="109">
        <f t="shared" si="9"/>
        <v>1</v>
      </c>
      <c r="AB28" s="109" t="s">
        <v>1640</v>
      </c>
      <c r="AC28" s="109">
        <f t="shared" si="9"/>
        <v>1</v>
      </c>
      <c r="AD28" s="117" t="s">
        <v>1641</v>
      </c>
      <c r="AE28" s="164">
        <f t="shared" si="10"/>
        <v>1</v>
      </c>
      <c r="AF28" s="164">
        <f t="shared" si="11"/>
        <v>2</v>
      </c>
      <c r="AG28" s="166"/>
      <c r="AH28" s="164"/>
      <c r="AI28" s="164">
        <v>1</v>
      </c>
      <c r="AJ28" s="164"/>
      <c r="AK28" s="164"/>
      <c r="AL28" s="164">
        <v>1</v>
      </c>
      <c r="AM28" s="164"/>
      <c r="AN28" s="164"/>
      <c r="AO28" s="164">
        <f>IFERROR(VLOOKUP(AN28,[2]Validation!$A$22:$B$24,2,),0)</f>
        <v>0</v>
      </c>
      <c r="AP28" s="164"/>
      <c r="AQ28" s="164">
        <f>IFERROR(VLOOKUP(AP28,[2]Validation!$A$21:$C$24,3,),0)</f>
        <v>0</v>
      </c>
      <c r="AR28" s="164"/>
      <c r="AS28" s="164">
        <f>IFERROR(VLOOKUP(AR28,[2]Validation!$A$22:$D$24,4,),0)</f>
        <v>0</v>
      </c>
      <c r="AT28" s="164">
        <f t="shared" si="12"/>
        <v>2</v>
      </c>
      <c r="AU28" s="164">
        <f t="shared" si="13"/>
        <v>2</v>
      </c>
      <c r="AV28" s="166">
        <v>1</v>
      </c>
      <c r="AW28" s="164"/>
      <c r="AX28" s="167"/>
      <c r="AY28" s="109"/>
      <c r="AZ28" s="109"/>
      <c r="BA28" s="109"/>
      <c r="BB28" s="109">
        <f t="shared" si="14"/>
        <v>0</v>
      </c>
      <c r="BC28" s="111" t="s">
        <v>1642</v>
      </c>
      <c r="BD28" s="109">
        <f t="shared" si="15"/>
        <v>1</v>
      </c>
      <c r="BE28" s="112" t="s">
        <v>1643</v>
      </c>
      <c r="BF28" s="109">
        <f t="shared" si="16"/>
        <v>1</v>
      </c>
      <c r="BG28" s="109"/>
      <c r="BH28" s="98">
        <f t="shared" si="17"/>
        <v>6</v>
      </c>
    </row>
    <row r="29" spans="1:60" ht="29" x14ac:dyDescent="0.3">
      <c r="A29" s="98">
        <f>VLOOKUP(E29,[2]Validation!$G$2:$H$39,2)</f>
        <v>5</v>
      </c>
      <c r="B29" s="98">
        <v>31</v>
      </c>
      <c r="C29" s="98">
        <f t="shared" si="2"/>
        <v>4</v>
      </c>
      <c r="D29" s="114" t="s">
        <v>74</v>
      </c>
      <c r="E29" s="118" t="s">
        <v>84</v>
      </c>
      <c r="F29" s="109" t="s">
        <v>1491</v>
      </c>
      <c r="G29" s="109" t="s">
        <v>1616</v>
      </c>
      <c r="H29" s="112"/>
      <c r="I29" s="109">
        <f t="shared" si="4"/>
        <v>0</v>
      </c>
      <c r="J29" s="111" t="s">
        <v>875</v>
      </c>
      <c r="K29" s="110">
        <f t="shared" si="5"/>
        <v>0</v>
      </c>
      <c r="L29" s="109" t="s">
        <v>875</v>
      </c>
      <c r="M29" s="109">
        <f t="shared" si="6"/>
        <v>0</v>
      </c>
      <c r="N29" s="107" t="s">
        <v>875</v>
      </c>
      <c r="O29" s="107">
        <f t="shared" si="7"/>
        <v>0</v>
      </c>
      <c r="P29" s="107">
        <f t="shared" si="8"/>
        <v>0</v>
      </c>
      <c r="U29" s="102">
        <f t="shared" si="3"/>
        <v>0</v>
      </c>
      <c r="Z29" s="109" t="s">
        <v>1644</v>
      </c>
      <c r="AA29" s="109">
        <f t="shared" si="9"/>
        <v>1</v>
      </c>
      <c r="AB29" s="109" t="s">
        <v>1645</v>
      </c>
      <c r="AC29" s="109">
        <f t="shared" si="9"/>
        <v>1</v>
      </c>
      <c r="AD29" s="117" t="s">
        <v>1646</v>
      </c>
      <c r="AE29" s="102">
        <f t="shared" si="10"/>
        <v>1</v>
      </c>
      <c r="AF29" s="102">
        <f t="shared" si="11"/>
        <v>1</v>
      </c>
      <c r="AG29" s="166"/>
      <c r="AH29" s="164"/>
      <c r="AI29" s="164">
        <v>1</v>
      </c>
      <c r="AJ29" s="164"/>
      <c r="AK29" s="164"/>
      <c r="AL29" s="164"/>
      <c r="AM29" s="164"/>
      <c r="AN29" s="164"/>
      <c r="AO29" s="164">
        <f>IFERROR(VLOOKUP(AN29,[2]Validation!$A$22:$B$24,2,),0)</f>
        <v>0</v>
      </c>
      <c r="AP29" s="164"/>
      <c r="AQ29" s="164">
        <f>IFERROR(VLOOKUP(AP29,[2]Validation!$A$21:$C$24,3,),0)</f>
        <v>0</v>
      </c>
      <c r="AR29" s="164"/>
      <c r="AS29" s="164">
        <f>IFERROR(VLOOKUP(AR29,[2]Validation!$A$22:$D$24,4,),0)</f>
        <v>0</v>
      </c>
      <c r="AT29" s="164">
        <f t="shared" si="12"/>
        <v>0</v>
      </c>
      <c r="AU29" s="164">
        <f t="shared" si="13"/>
        <v>0</v>
      </c>
      <c r="AV29" s="166">
        <v>1</v>
      </c>
      <c r="AW29" s="164"/>
      <c r="AX29" s="167"/>
      <c r="AY29" s="109"/>
      <c r="AZ29" s="109"/>
      <c r="BA29" s="109"/>
      <c r="BB29" s="109">
        <f t="shared" si="14"/>
        <v>0</v>
      </c>
      <c r="BC29" s="111" t="s">
        <v>1629</v>
      </c>
      <c r="BD29" s="109">
        <f t="shared" si="15"/>
        <v>1</v>
      </c>
      <c r="BE29" s="112" t="s">
        <v>1647</v>
      </c>
      <c r="BF29" s="109">
        <f t="shared" si="16"/>
        <v>1</v>
      </c>
      <c r="BG29" s="109"/>
      <c r="BH29" s="98">
        <f t="shared" si="17"/>
        <v>5</v>
      </c>
    </row>
    <row r="30" spans="1:60" x14ac:dyDescent="0.3">
      <c r="A30" s="98">
        <f>VLOOKUP(E30,[2]Validation!$G$2:$H$39,2)</f>
        <v>5</v>
      </c>
      <c r="B30" s="98">
        <v>32</v>
      </c>
      <c r="C30" s="98">
        <f t="shared" si="2"/>
        <v>4</v>
      </c>
      <c r="D30" s="114" t="s">
        <v>74</v>
      </c>
      <c r="E30" s="118" t="s">
        <v>84</v>
      </c>
      <c r="F30" s="109" t="s">
        <v>1491</v>
      </c>
      <c r="G30" s="109" t="s">
        <v>1616</v>
      </c>
      <c r="H30" s="112"/>
      <c r="I30" s="109">
        <f t="shared" si="4"/>
        <v>0</v>
      </c>
      <c r="J30" s="111" t="s">
        <v>875</v>
      </c>
      <c r="K30" s="110">
        <f t="shared" si="5"/>
        <v>0</v>
      </c>
      <c r="L30" s="109" t="s">
        <v>875</v>
      </c>
      <c r="M30" s="109">
        <f t="shared" si="6"/>
        <v>0</v>
      </c>
      <c r="N30" s="107" t="s">
        <v>875</v>
      </c>
      <c r="O30" s="107">
        <f t="shared" si="7"/>
        <v>0</v>
      </c>
      <c r="P30" s="107">
        <f t="shared" si="8"/>
        <v>0</v>
      </c>
      <c r="U30" s="102">
        <f t="shared" si="3"/>
        <v>0</v>
      </c>
      <c r="Z30" s="109" t="s">
        <v>1648</v>
      </c>
      <c r="AA30" s="109">
        <f t="shared" si="9"/>
        <v>1</v>
      </c>
      <c r="AB30" s="109" t="s">
        <v>1649</v>
      </c>
      <c r="AC30" s="109">
        <f t="shared" si="9"/>
        <v>1</v>
      </c>
      <c r="AD30" s="117" t="s">
        <v>1650</v>
      </c>
      <c r="AE30" s="102">
        <f t="shared" si="10"/>
        <v>1</v>
      </c>
      <c r="AF30" s="102">
        <f t="shared" si="11"/>
        <v>2</v>
      </c>
      <c r="AG30" s="166"/>
      <c r="AH30" s="164"/>
      <c r="AI30" s="164">
        <v>1</v>
      </c>
      <c r="AJ30" s="164"/>
      <c r="AK30" s="164"/>
      <c r="AL30" s="164">
        <v>1</v>
      </c>
      <c r="AM30" s="164"/>
      <c r="AN30" s="164"/>
      <c r="AO30" s="164">
        <f>IFERROR(VLOOKUP(AN30,[2]Validation!$A$22:$B$24,2,),0)</f>
        <v>0</v>
      </c>
      <c r="AP30" s="164"/>
      <c r="AQ30" s="164">
        <f>IFERROR(VLOOKUP(AP30,[2]Validation!$A$21:$C$24,3,),0)</f>
        <v>0</v>
      </c>
      <c r="AR30" s="164"/>
      <c r="AS30" s="164">
        <f>IFERROR(VLOOKUP(AR30,[2]Validation!$A$22:$D$24,4,),0)</f>
        <v>0</v>
      </c>
      <c r="AT30" s="164">
        <f t="shared" si="12"/>
        <v>0</v>
      </c>
      <c r="AU30" s="164">
        <f t="shared" si="13"/>
        <v>0</v>
      </c>
      <c r="AV30" s="166">
        <v>1</v>
      </c>
      <c r="AW30" s="164"/>
      <c r="AX30" s="167"/>
      <c r="AY30" s="109"/>
      <c r="AZ30" s="109"/>
      <c r="BA30" s="109"/>
      <c r="BB30" s="109">
        <f t="shared" si="14"/>
        <v>0</v>
      </c>
      <c r="BC30" s="111" t="s">
        <v>1651</v>
      </c>
      <c r="BD30" s="109">
        <f t="shared" si="15"/>
        <v>1</v>
      </c>
      <c r="BE30" s="112" t="s">
        <v>1652</v>
      </c>
      <c r="BF30" s="109">
        <f t="shared" si="16"/>
        <v>1</v>
      </c>
      <c r="BG30" s="109"/>
      <c r="BH30" s="98">
        <f t="shared" si="17"/>
        <v>5</v>
      </c>
    </row>
    <row r="31" spans="1:60" ht="29" x14ac:dyDescent="0.3">
      <c r="A31" s="98">
        <f>VLOOKUP(E31,[2]Validation!$G$2:$H$39,2)</f>
        <v>8</v>
      </c>
      <c r="B31" s="98">
        <v>34</v>
      </c>
      <c r="C31" s="98">
        <f t="shared" si="2"/>
        <v>5</v>
      </c>
      <c r="D31" s="192" t="s">
        <v>74</v>
      </c>
      <c r="E31" s="152" t="s">
        <v>91</v>
      </c>
      <c r="F31" s="153" t="s">
        <v>1491</v>
      </c>
      <c r="G31" s="153" t="s">
        <v>1616</v>
      </c>
      <c r="H31" s="154" t="s">
        <v>1493</v>
      </c>
      <c r="I31" s="153">
        <f t="shared" si="4"/>
        <v>1</v>
      </c>
      <c r="J31" s="155" t="s">
        <v>1653</v>
      </c>
      <c r="K31" s="156">
        <f t="shared" si="5"/>
        <v>1</v>
      </c>
      <c r="L31" s="153" t="s">
        <v>1654</v>
      </c>
      <c r="M31" s="153">
        <f t="shared" si="6"/>
        <v>1</v>
      </c>
      <c r="N31" s="156" t="s">
        <v>1655</v>
      </c>
      <c r="O31" s="156">
        <f t="shared" si="7"/>
        <v>1</v>
      </c>
      <c r="P31" s="156">
        <f t="shared" si="8"/>
        <v>1</v>
      </c>
      <c r="Q31" s="157"/>
      <c r="R31" s="158"/>
      <c r="S31" s="158">
        <v>1</v>
      </c>
      <c r="T31" s="159"/>
      <c r="U31" s="158">
        <f t="shared" si="3"/>
        <v>1</v>
      </c>
      <c r="V31" s="157"/>
      <c r="W31" s="158">
        <v>1</v>
      </c>
      <c r="X31" s="158"/>
      <c r="Y31" s="159"/>
      <c r="Z31" s="153" t="s">
        <v>1656</v>
      </c>
      <c r="AA31" s="153">
        <f t="shared" si="9"/>
        <v>1</v>
      </c>
      <c r="AB31" s="153" t="s">
        <v>1657</v>
      </c>
      <c r="AC31" s="153">
        <f t="shared" si="9"/>
        <v>1</v>
      </c>
      <c r="AD31" s="160" t="s">
        <v>1658</v>
      </c>
      <c r="AE31" s="158">
        <f t="shared" si="10"/>
        <v>1</v>
      </c>
      <c r="AF31" s="158">
        <f t="shared" si="11"/>
        <v>1</v>
      </c>
      <c r="AG31" s="161"/>
      <c r="AH31" s="158"/>
      <c r="AI31" s="158"/>
      <c r="AJ31" s="158"/>
      <c r="AK31" s="158"/>
      <c r="AL31" s="158">
        <v>1</v>
      </c>
      <c r="AM31" s="158"/>
      <c r="AN31" s="158"/>
      <c r="AO31" s="158">
        <f>IFERROR(VLOOKUP(AN31,[2]Validation!$A$22:$B$24,2,),0)</f>
        <v>0</v>
      </c>
      <c r="AP31" s="158"/>
      <c r="AQ31" s="158">
        <f>IFERROR(VLOOKUP(AP31,[2]Validation!$A$21:$C$24,3,),0)</f>
        <v>0</v>
      </c>
      <c r="AR31" s="158"/>
      <c r="AS31" s="158">
        <f>IFERROR(VLOOKUP(AR31,[2]Validation!$A$22:$D$24,4,),0)</f>
        <v>0</v>
      </c>
      <c r="AT31" s="158">
        <f t="shared" si="12"/>
        <v>2</v>
      </c>
      <c r="AU31" s="158">
        <f t="shared" si="13"/>
        <v>2</v>
      </c>
      <c r="AV31" s="161">
        <v>1</v>
      </c>
      <c r="AW31" s="158"/>
      <c r="AX31" s="162"/>
      <c r="AY31" s="109"/>
      <c r="AZ31" s="109"/>
      <c r="BA31" s="109"/>
      <c r="BB31" s="109">
        <f t="shared" si="14"/>
        <v>0</v>
      </c>
      <c r="BC31" s="155" t="s">
        <v>1659</v>
      </c>
      <c r="BD31" s="153">
        <f t="shared" si="15"/>
        <v>1</v>
      </c>
      <c r="BE31" s="154" t="s">
        <v>1660</v>
      </c>
      <c r="BF31" s="153">
        <f t="shared" si="16"/>
        <v>1</v>
      </c>
      <c r="BG31" s="109"/>
      <c r="BH31" s="98">
        <f t="shared" si="17"/>
        <v>9</v>
      </c>
    </row>
    <row r="32" spans="1:60" ht="29" hidden="1" x14ac:dyDescent="0.3">
      <c r="A32" s="98">
        <f>VLOOKUP(E32,[2]Validation!$G$2:$H$39,2)</f>
        <v>8</v>
      </c>
      <c r="B32" s="98">
        <v>35</v>
      </c>
      <c r="C32" s="98">
        <f t="shared" si="2"/>
        <v>5</v>
      </c>
      <c r="D32" s="114" t="s">
        <v>74</v>
      </c>
      <c r="E32" s="118" t="s">
        <v>91</v>
      </c>
      <c r="F32" s="109" t="s">
        <v>1491</v>
      </c>
      <c r="G32" s="109" t="s">
        <v>1616</v>
      </c>
      <c r="H32" s="112"/>
      <c r="I32" s="109">
        <f t="shared" si="4"/>
        <v>0</v>
      </c>
      <c r="J32" s="111" t="s">
        <v>1661</v>
      </c>
      <c r="K32" s="110">
        <f t="shared" si="5"/>
        <v>1</v>
      </c>
      <c r="L32" s="109" t="s">
        <v>1662</v>
      </c>
      <c r="M32" s="109">
        <f t="shared" si="6"/>
        <v>1</v>
      </c>
      <c r="N32" s="110" t="s">
        <v>1663</v>
      </c>
      <c r="O32" s="110">
        <f t="shared" si="7"/>
        <v>1</v>
      </c>
      <c r="P32" s="110">
        <f t="shared" si="8"/>
        <v>3</v>
      </c>
      <c r="Q32" s="163">
        <v>1</v>
      </c>
      <c r="R32" s="164">
        <v>1</v>
      </c>
      <c r="S32" s="164">
        <v>1</v>
      </c>
      <c r="T32" s="165"/>
      <c r="U32" s="164">
        <f t="shared" si="3"/>
        <v>1</v>
      </c>
      <c r="V32" s="163"/>
      <c r="W32" s="164"/>
      <c r="X32" s="164"/>
      <c r="Y32" s="165">
        <v>1</v>
      </c>
      <c r="Z32" s="109" t="s">
        <v>1664</v>
      </c>
      <c r="AA32" s="109">
        <f t="shared" si="9"/>
        <v>1</v>
      </c>
      <c r="AB32" s="109" t="s">
        <v>1665</v>
      </c>
      <c r="AC32" s="109">
        <f t="shared" si="9"/>
        <v>1</v>
      </c>
      <c r="AD32" s="194" t="s">
        <v>1666</v>
      </c>
      <c r="AE32" s="164">
        <f t="shared" si="10"/>
        <v>1</v>
      </c>
      <c r="AF32" s="164">
        <f t="shared" si="11"/>
        <v>1</v>
      </c>
      <c r="AG32" s="166"/>
      <c r="AH32" s="164"/>
      <c r="AI32" s="164">
        <v>1</v>
      </c>
      <c r="AJ32" s="164"/>
      <c r="AK32" s="164"/>
      <c r="AL32" s="164"/>
      <c r="AM32" s="164"/>
      <c r="AN32" s="164"/>
      <c r="AO32" s="164">
        <f>IFERROR(VLOOKUP(AN32,[2]Validation!$A$22:$B$24,2,),0)</f>
        <v>0</v>
      </c>
      <c r="AP32" s="164"/>
      <c r="AQ32" s="164">
        <f>IFERROR(VLOOKUP(AP32,[2]Validation!$A$21:$C$24,3,),0)</f>
        <v>0</v>
      </c>
      <c r="AR32" s="164"/>
      <c r="AS32" s="164">
        <f>IFERROR(VLOOKUP(AR32,[2]Validation!$A$22:$D$24,4,),0)</f>
        <v>0</v>
      </c>
      <c r="AT32" s="164">
        <f t="shared" si="12"/>
        <v>4</v>
      </c>
      <c r="AU32" s="164">
        <f t="shared" si="13"/>
        <v>4</v>
      </c>
      <c r="AV32" s="166">
        <v>1</v>
      </c>
      <c r="AW32" s="164"/>
      <c r="AX32" s="167"/>
      <c r="AY32" s="109"/>
      <c r="AZ32" s="109"/>
      <c r="BA32" s="109"/>
      <c r="BB32" s="109">
        <f t="shared" si="14"/>
        <v>0</v>
      </c>
      <c r="BC32" s="111"/>
      <c r="BD32" s="109">
        <f t="shared" si="15"/>
        <v>0</v>
      </c>
      <c r="BE32" s="112"/>
      <c r="BF32" s="109">
        <f t="shared" si="16"/>
        <v>0</v>
      </c>
      <c r="BG32" s="109"/>
      <c r="BH32" s="98">
        <f t="shared" si="17"/>
        <v>6</v>
      </c>
    </row>
    <row r="33" spans="1:60" ht="29" x14ac:dyDescent="0.3">
      <c r="A33" s="98">
        <f>VLOOKUP(E33,[2]Validation!$G$2:$H$39,2)</f>
        <v>8</v>
      </c>
      <c r="B33" s="98">
        <v>36</v>
      </c>
      <c r="C33" s="98">
        <f t="shared" si="2"/>
        <v>5</v>
      </c>
      <c r="D33" s="114" t="s">
        <v>74</v>
      </c>
      <c r="E33" s="118" t="s">
        <v>91</v>
      </c>
      <c r="F33" s="109" t="s">
        <v>1491</v>
      </c>
      <c r="G33" s="109" t="s">
        <v>1616</v>
      </c>
      <c r="H33" s="112"/>
      <c r="I33" s="109">
        <f t="shared" si="4"/>
        <v>0</v>
      </c>
      <c r="J33" s="111" t="s">
        <v>1667</v>
      </c>
      <c r="K33" s="110">
        <f t="shared" si="5"/>
        <v>1</v>
      </c>
      <c r="L33" s="98" t="s">
        <v>875</v>
      </c>
      <c r="M33" s="98">
        <f t="shared" si="6"/>
        <v>0</v>
      </c>
      <c r="N33" s="110" t="s">
        <v>1668</v>
      </c>
      <c r="O33" s="110">
        <f t="shared" si="7"/>
        <v>1</v>
      </c>
      <c r="P33" s="110">
        <f t="shared" si="8"/>
        <v>1</v>
      </c>
      <c r="Q33" s="163"/>
      <c r="R33" s="164">
        <v>1</v>
      </c>
      <c r="S33" s="164"/>
      <c r="T33" s="165"/>
      <c r="U33" s="164">
        <f t="shared" si="3"/>
        <v>1</v>
      </c>
      <c r="V33" s="163"/>
      <c r="W33" s="164"/>
      <c r="X33" s="164"/>
      <c r="Y33" s="165">
        <v>1</v>
      </c>
      <c r="AA33" s="98">
        <f t="shared" si="9"/>
        <v>0</v>
      </c>
      <c r="AC33" s="98">
        <f t="shared" si="9"/>
        <v>0</v>
      </c>
      <c r="AD33" s="117" t="s">
        <v>1669</v>
      </c>
      <c r="AE33" s="164">
        <f t="shared" si="10"/>
        <v>1</v>
      </c>
      <c r="AF33" s="164">
        <f t="shared" si="11"/>
        <v>2</v>
      </c>
      <c r="AG33" s="166"/>
      <c r="AH33" s="164">
        <v>1</v>
      </c>
      <c r="AI33" s="164"/>
      <c r="AJ33" s="164"/>
      <c r="AK33" s="164"/>
      <c r="AL33" s="164">
        <v>1</v>
      </c>
      <c r="AM33" s="164"/>
      <c r="AN33" s="164"/>
      <c r="AO33" s="164">
        <f>IFERROR(VLOOKUP(AN33,[2]Validation!$A$22:$B$24,2,),0)</f>
        <v>0</v>
      </c>
      <c r="AP33" s="164"/>
      <c r="AQ33" s="164">
        <f>IFERROR(VLOOKUP(AP33,[2]Validation!$A$21:$C$24,3,),0)</f>
        <v>0</v>
      </c>
      <c r="AR33" s="164"/>
      <c r="AS33" s="164">
        <f>IFERROR(VLOOKUP(AR33,[2]Validation!$A$22:$D$24,4,),0)</f>
        <v>0</v>
      </c>
      <c r="AT33" s="164">
        <f t="shared" si="12"/>
        <v>2</v>
      </c>
      <c r="AU33" s="164">
        <f t="shared" si="13"/>
        <v>2</v>
      </c>
      <c r="AV33" s="166">
        <v>1</v>
      </c>
      <c r="AW33" s="164"/>
      <c r="AX33" s="167"/>
      <c r="BB33" s="109">
        <f t="shared" si="14"/>
        <v>0</v>
      </c>
      <c r="BC33" s="111" t="s">
        <v>1670</v>
      </c>
      <c r="BD33" s="98">
        <f t="shared" si="15"/>
        <v>1</v>
      </c>
      <c r="BE33" s="112"/>
      <c r="BF33" s="98">
        <f t="shared" si="16"/>
        <v>0</v>
      </c>
      <c r="BH33" s="98">
        <f t="shared" si="17"/>
        <v>4</v>
      </c>
    </row>
    <row r="34" spans="1:60" x14ac:dyDescent="0.3">
      <c r="A34" s="98">
        <f>VLOOKUP(E34,[2]Validation!$G$2:$H$39,2)</f>
        <v>8</v>
      </c>
      <c r="B34" s="98">
        <v>37</v>
      </c>
      <c r="C34" s="98">
        <f t="shared" si="2"/>
        <v>5</v>
      </c>
      <c r="D34" s="114" t="s">
        <v>74</v>
      </c>
      <c r="E34" s="118" t="s">
        <v>91</v>
      </c>
      <c r="F34" s="109" t="s">
        <v>1491</v>
      </c>
      <c r="G34" s="109" t="s">
        <v>1616</v>
      </c>
      <c r="H34" s="112"/>
      <c r="I34" s="109">
        <f t="shared" si="4"/>
        <v>0</v>
      </c>
      <c r="J34" s="100" t="s">
        <v>875</v>
      </c>
      <c r="K34" s="107">
        <f t="shared" si="5"/>
        <v>0</v>
      </c>
      <c r="L34" s="98" t="s">
        <v>875</v>
      </c>
      <c r="M34" s="98">
        <f t="shared" si="6"/>
        <v>0</v>
      </c>
      <c r="N34" s="107" t="s">
        <v>875</v>
      </c>
      <c r="O34" s="107">
        <f t="shared" si="7"/>
        <v>0</v>
      </c>
      <c r="P34" s="107">
        <f t="shared" si="8"/>
        <v>0</v>
      </c>
      <c r="U34" s="102">
        <f t="shared" si="3"/>
        <v>0</v>
      </c>
      <c r="AA34" s="98">
        <f t="shared" si="9"/>
        <v>0</v>
      </c>
      <c r="AC34" s="98">
        <f t="shared" si="9"/>
        <v>0</v>
      </c>
      <c r="AD34" s="117" t="s">
        <v>1671</v>
      </c>
      <c r="AE34" s="102">
        <f t="shared" si="10"/>
        <v>1</v>
      </c>
      <c r="AF34" s="102">
        <f t="shared" si="11"/>
        <v>1</v>
      </c>
      <c r="AG34" s="166"/>
      <c r="AH34" s="164"/>
      <c r="AI34" s="164"/>
      <c r="AJ34" s="164"/>
      <c r="AK34" s="164"/>
      <c r="AL34" s="164">
        <v>1</v>
      </c>
      <c r="AM34" s="164"/>
      <c r="AN34" s="164"/>
      <c r="AO34" s="164">
        <f>IFERROR(VLOOKUP(AN34,[2]Validation!$A$22:$B$24,2,),0)</f>
        <v>0</v>
      </c>
      <c r="AP34" s="164"/>
      <c r="AQ34" s="164">
        <f>IFERROR(VLOOKUP(AP34,[2]Validation!$A$21:$C$24,3,),0)</f>
        <v>0</v>
      </c>
      <c r="AR34" s="164"/>
      <c r="AS34" s="164">
        <f>IFERROR(VLOOKUP(AR34,[2]Validation!$A$22:$D$24,4,),0)</f>
        <v>0</v>
      </c>
      <c r="AT34" s="164">
        <f t="shared" si="12"/>
        <v>0</v>
      </c>
      <c r="AU34" s="164">
        <f t="shared" si="13"/>
        <v>0</v>
      </c>
      <c r="AV34" s="166">
        <v>1</v>
      </c>
      <c r="AW34" s="164"/>
      <c r="AX34" s="167"/>
      <c r="BB34" s="109">
        <f t="shared" si="14"/>
        <v>0</v>
      </c>
      <c r="BC34" s="111"/>
      <c r="BD34" s="98">
        <f t="shared" si="15"/>
        <v>0</v>
      </c>
      <c r="BE34" s="112"/>
      <c r="BF34" s="98">
        <f t="shared" si="16"/>
        <v>0</v>
      </c>
      <c r="BH34" s="98">
        <f t="shared" si="17"/>
        <v>1</v>
      </c>
    </row>
    <row r="35" spans="1:60" x14ac:dyDescent="0.3">
      <c r="A35" s="98">
        <f>VLOOKUP(E35,[2]Validation!$G$2:$H$39,2)</f>
        <v>8</v>
      </c>
      <c r="B35" s="98">
        <v>38</v>
      </c>
      <c r="C35" s="98">
        <f t="shared" si="2"/>
        <v>5</v>
      </c>
      <c r="D35" s="193" t="s">
        <v>74</v>
      </c>
      <c r="E35" s="171" t="s">
        <v>91</v>
      </c>
      <c r="F35" s="172" t="s">
        <v>1491</v>
      </c>
      <c r="G35" s="172" t="s">
        <v>1616</v>
      </c>
      <c r="H35" s="184"/>
      <c r="I35" s="172">
        <f t="shared" si="4"/>
        <v>0</v>
      </c>
      <c r="J35" s="175" t="s">
        <v>875</v>
      </c>
      <c r="K35" s="176">
        <f t="shared" si="5"/>
        <v>0</v>
      </c>
      <c r="L35" s="174" t="s">
        <v>875</v>
      </c>
      <c r="M35" s="174">
        <f t="shared" si="6"/>
        <v>0</v>
      </c>
      <c r="N35" s="176" t="s">
        <v>875</v>
      </c>
      <c r="O35" s="176">
        <f t="shared" si="7"/>
        <v>0</v>
      </c>
      <c r="P35" s="176">
        <f t="shared" si="8"/>
        <v>0</v>
      </c>
      <c r="Q35" s="177"/>
      <c r="R35" s="178"/>
      <c r="S35" s="178"/>
      <c r="T35" s="179"/>
      <c r="U35" s="178">
        <f t="shared" si="3"/>
        <v>0</v>
      </c>
      <c r="V35" s="177"/>
      <c r="W35" s="178"/>
      <c r="X35" s="178"/>
      <c r="Y35" s="179"/>
      <c r="Z35" s="174"/>
      <c r="AA35" s="174">
        <f t="shared" si="9"/>
        <v>0</v>
      </c>
      <c r="AB35" s="174"/>
      <c r="AC35" s="174">
        <f t="shared" si="9"/>
        <v>0</v>
      </c>
      <c r="AD35" s="189" t="s">
        <v>1672</v>
      </c>
      <c r="AE35" s="178">
        <f t="shared" si="10"/>
        <v>1</v>
      </c>
      <c r="AF35" s="178">
        <f t="shared" si="11"/>
        <v>1</v>
      </c>
      <c r="AG35" s="190"/>
      <c r="AH35" s="187"/>
      <c r="AI35" s="187"/>
      <c r="AJ35" s="187"/>
      <c r="AK35" s="187">
        <v>1</v>
      </c>
      <c r="AL35" s="187"/>
      <c r="AM35" s="187"/>
      <c r="AN35" s="187"/>
      <c r="AO35" s="187">
        <f>IFERROR(VLOOKUP(AN35,[2]Validation!$A$22:$B$24,2,),0)</f>
        <v>0</v>
      </c>
      <c r="AP35" s="187"/>
      <c r="AQ35" s="187">
        <f>IFERROR(VLOOKUP(AP35,[2]Validation!$A$21:$C$24,3,),0)</f>
        <v>0</v>
      </c>
      <c r="AR35" s="187"/>
      <c r="AS35" s="187">
        <f>IFERROR(VLOOKUP(AR35,[2]Validation!$A$22:$D$24,4,),0)</f>
        <v>0</v>
      </c>
      <c r="AT35" s="187">
        <f t="shared" si="12"/>
        <v>0</v>
      </c>
      <c r="AU35" s="187">
        <f t="shared" si="13"/>
        <v>0</v>
      </c>
      <c r="AV35" s="190">
        <v>1</v>
      </c>
      <c r="AW35" s="187"/>
      <c r="AX35" s="191"/>
      <c r="BB35" s="109">
        <f t="shared" si="14"/>
        <v>0</v>
      </c>
      <c r="BC35" s="175"/>
      <c r="BD35" s="174">
        <f t="shared" si="15"/>
        <v>0</v>
      </c>
      <c r="BE35" s="184"/>
      <c r="BF35" s="174">
        <f t="shared" si="16"/>
        <v>0</v>
      </c>
      <c r="BH35" s="98">
        <f t="shared" si="17"/>
        <v>1</v>
      </c>
    </row>
    <row r="36" spans="1:60" ht="43.5" x14ac:dyDescent="0.3">
      <c r="A36" s="98">
        <f>VLOOKUP(E36,[2]Validation!$G$2:$H$39,2)</f>
        <v>9</v>
      </c>
      <c r="B36" s="98">
        <v>39</v>
      </c>
      <c r="C36" s="98">
        <f t="shared" ref="C36:C62" si="18">COUNTIF(E:E,E36)</f>
        <v>4</v>
      </c>
      <c r="D36" s="192" t="s">
        <v>74</v>
      </c>
      <c r="E36" s="152" t="s">
        <v>100</v>
      </c>
      <c r="F36" s="153" t="s">
        <v>1511</v>
      </c>
      <c r="G36" s="153" t="s">
        <v>1551</v>
      </c>
      <c r="H36" s="154" t="s">
        <v>1673</v>
      </c>
      <c r="I36" s="153">
        <f t="shared" si="4"/>
        <v>1</v>
      </c>
      <c r="J36" s="155" t="s">
        <v>1674</v>
      </c>
      <c r="K36" s="156">
        <f t="shared" si="5"/>
        <v>1</v>
      </c>
      <c r="L36" s="153" t="s">
        <v>1675</v>
      </c>
      <c r="M36" s="153">
        <f t="shared" si="6"/>
        <v>1</v>
      </c>
      <c r="N36" s="156" t="s">
        <v>1676</v>
      </c>
      <c r="O36" s="156">
        <f t="shared" si="7"/>
        <v>1</v>
      </c>
      <c r="P36" s="156">
        <f t="shared" si="8"/>
        <v>1</v>
      </c>
      <c r="Q36" s="157"/>
      <c r="R36" s="158"/>
      <c r="S36" s="158">
        <v>1</v>
      </c>
      <c r="T36" s="159"/>
      <c r="U36" s="158">
        <f t="shared" si="3"/>
        <v>1</v>
      </c>
      <c r="V36" s="157"/>
      <c r="W36" s="158"/>
      <c r="X36" s="158"/>
      <c r="Y36" s="159">
        <v>1</v>
      </c>
      <c r="Z36" s="153" t="s">
        <v>1677</v>
      </c>
      <c r="AA36" s="153">
        <f t="shared" si="9"/>
        <v>1</v>
      </c>
      <c r="AB36" s="153" t="s">
        <v>1678</v>
      </c>
      <c r="AC36" s="153">
        <f t="shared" si="9"/>
        <v>1</v>
      </c>
      <c r="AD36" s="160" t="s">
        <v>1679</v>
      </c>
      <c r="AE36" s="158">
        <f t="shared" si="10"/>
        <v>1</v>
      </c>
      <c r="AF36" s="158">
        <f t="shared" si="11"/>
        <v>1</v>
      </c>
      <c r="AG36" s="161"/>
      <c r="AH36" s="158"/>
      <c r="AI36" s="158">
        <v>1</v>
      </c>
      <c r="AJ36" s="158"/>
      <c r="AK36" s="158"/>
      <c r="AL36" s="158"/>
      <c r="AM36" s="158"/>
      <c r="AN36" s="158"/>
      <c r="AO36" s="158">
        <f>IFERROR(VLOOKUP(AN36,[2]Validation!$A$22:$B$24,2,),0)</f>
        <v>0</v>
      </c>
      <c r="AP36" s="158"/>
      <c r="AQ36" s="158">
        <f>IFERROR(VLOOKUP(AP36,[2]Validation!$A$21:$C$24,3,),0)</f>
        <v>0</v>
      </c>
      <c r="AR36" s="158"/>
      <c r="AS36" s="158">
        <f>IFERROR(VLOOKUP(AR36,[2]Validation!$A$22:$D$24,4,),0)</f>
        <v>0</v>
      </c>
      <c r="AT36" s="158">
        <f t="shared" si="12"/>
        <v>2</v>
      </c>
      <c r="AU36" s="158">
        <f t="shared" si="13"/>
        <v>2</v>
      </c>
      <c r="AV36" s="161">
        <v>1</v>
      </c>
      <c r="AW36" s="158"/>
      <c r="AX36" s="162"/>
      <c r="AY36" s="109"/>
      <c r="AZ36" s="109"/>
      <c r="BA36" s="109"/>
      <c r="BB36" s="109">
        <f t="shared" si="14"/>
        <v>0</v>
      </c>
      <c r="BC36" s="155" t="s">
        <v>1680</v>
      </c>
      <c r="BD36" s="153">
        <f t="shared" si="15"/>
        <v>1</v>
      </c>
      <c r="BE36" s="154" t="s">
        <v>1681</v>
      </c>
      <c r="BF36" s="153">
        <f t="shared" si="16"/>
        <v>1</v>
      </c>
      <c r="BG36" s="109"/>
      <c r="BH36" s="98">
        <f t="shared" si="17"/>
        <v>9</v>
      </c>
    </row>
    <row r="37" spans="1:60" ht="43.5" x14ac:dyDescent="0.3">
      <c r="A37" s="98">
        <f>VLOOKUP(E37,[2]Validation!$G$2:$H$39,2)</f>
        <v>9</v>
      </c>
      <c r="B37" s="98">
        <v>40</v>
      </c>
      <c r="C37" s="98">
        <f t="shared" si="18"/>
        <v>4</v>
      </c>
      <c r="D37" s="114" t="s">
        <v>74</v>
      </c>
      <c r="E37" s="118" t="s">
        <v>100</v>
      </c>
      <c r="F37" s="109" t="s">
        <v>1511</v>
      </c>
      <c r="G37" s="109" t="s">
        <v>1551</v>
      </c>
      <c r="H37" s="112" t="s">
        <v>1682</v>
      </c>
      <c r="I37" s="109">
        <f t="shared" si="4"/>
        <v>1</v>
      </c>
      <c r="J37" s="111" t="s">
        <v>1683</v>
      </c>
      <c r="K37" s="110">
        <f t="shared" si="5"/>
        <v>1</v>
      </c>
      <c r="L37" s="109" t="s">
        <v>1684</v>
      </c>
      <c r="M37" s="109">
        <f t="shared" si="6"/>
        <v>1</v>
      </c>
      <c r="N37" s="110" t="s">
        <v>1685</v>
      </c>
      <c r="O37" s="110">
        <f t="shared" si="7"/>
        <v>1</v>
      </c>
      <c r="P37" s="110">
        <f t="shared" si="8"/>
        <v>2</v>
      </c>
      <c r="Q37" s="163"/>
      <c r="R37" s="164"/>
      <c r="S37" s="164">
        <v>1</v>
      </c>
      <c r="T37" s="165">
        <v>1</v>
      </c>
      <c r="U37" s="164">
        <f t="shared" si="3"/>
        <v>1</v>
      </c>
      <c r="V37" s="163">
        <v>1</v>
      </c>
      <c r="W37" s="164"/>
      <c r="X37" s="164"/>
      <c r="Y37" s="165"/>
      <c r="Z37" s="109" t="s">
        <v>1686</v>
      </c>
      <c r="AA37" s="109">
        <f t="shared" si="9"/>
        <v>1</v>
      </c>
      <c r="AB37" s="109" t="s">
        <v>1687</v>
      </c>
      <c r="AC37" s="109">
        <f t="shared" si="9"/>
        <v>1</v>
      </c>
      <c r="AD37" s="117" t="s">
        <v>1688</v>
      </c>
      <c r="AE37" s="164">
        <f t="shared" si="10"/>
        <v>1</v>
      </c>
      <c r="AF37" s="164">
        <f t="shared" si="11"/>
        <v>1</v>
      </c>
      <c r="AG37" s="166"/>
      <c r="AH37" s="164"/>
      <c r="AI37" s="164"/>
      <c r="AJ37" s="164"/>
      <c r="AK37" s="164">
        <v>1</v>
      </c>
      <c r="AL37" s="164"/>
      <c r="AM37" s="164"/>
      <c r="AN37" s="164"/>
      <c r="AO37" s="164">
        <f>IFERROR(VLOOKUP(AN37,[2]Validation!$A$22:$B$24,2,),0)</f>
        <v>0</v>
      </c>
      <c r="AP37" s="164"/>
      <c r="AQ37" s="164">
        <f>IFERROR(VLOOKUP(AP37,[2]Validation!$A$21:$C$24,3,),0)</f>
        <v>0</v>
      </c>
      <c r="AR37" s="164"/>
      <c r="AS37" s="164">
        <f>IFERROR(VLOOKUP(AR37,[2]Validation!$A$22:$D$24,4,),0)</f>
        <v>0</v>
      </c>
      <c r="AT37" s="164">
        <f t="shared" si="12"/>
        <v>3</v>
      </c>
      <c r="AU37" s="164">
        <f t="shared" si="13"/>
        <v>3</v>
      </c>
      <c r="AV37" s="166">
        <v>1</v>
      </c>
      <c r="AW37" s="164"/>
      <c r="AX37" s="167"/>
      <c r="AY37" s="109"/>
      <c r="AZ37" s="109"/>
      <c r="BA37" s="109"/>
      <c r="BB37" s="109">
        <f t="shared" si="14"/>
        <v>0</v>
      </c>
      <c r="BC37" s="111"/>
      <c r="BD37" s="109">
        <f t="shared" si="15"/>
        <v>0</v>
      </c>
      <c r="BE37" s="112" t="s">
        <v>1689</v>
      </c>
      <c r="BF37" s="109">
        <f t="shared" si="16"/>
        <v>1</v>
      </c>
      <c r="BG37" s="109"/>
      <c r="BH37" s="98">
        <f t="shared" si="17"/>
        <v>8</v>
      </c>
    </row>
    <row r="38" spans="1:60" x14ac:dyDescent="0.3">
      <c r="A38" s="98">
        <f>VLOOKUP(E38,[2]Validation!$G$2:$H$39,2)</f>
        <v>9</v>
      </c>
      <c r="B38" s="98">
        <v>41</v>
      </c>
      <c r="C38" s="98">
        <f t="shared" si="18"/>
        <v>4</v>
      </c>
      <c r="D38" s="114" t="s">
        <v>74</v>
      </c>
      <c r="E38" s="118" t="s">
        <v>100</v>
      </c>
      <c r="F38" s="109" t="s">
        <v>1511</v>
      </c>
      <c r="G38" s="109" t="s">
        <v>1551</v>
      </c>
      <c r="I38" s="98">
        <f t="shared" si="4"/>
        <v>0</v>
      </c>
      <c r="J38" s="100" t="s">
        <v>875</v>
      </c>
      <c r="K38" s="107">
        <f t="shared" si="5"/>
        <v>0</v>
      </c>
      <c r="L38" s="109" t="s">
        <v>1690</v>
      </c>
      <c r="M38" s="109">
        <f t="shared" si="6"/>
        <v>1</v>
      </c>
      <c r="N38" s="107" t="s">
        <v>875</v>
      </c>
      <c r="O38" s="107">
        <f t="shared" si="7"/>
        <v>0</v>
      </c>
      <c r="P38" s="107">
        <f t="shared" si="8"/>
        <v>1</v>
      </c>
      <c r="Q38" s="106">
        <v>1</v>
      </c>
      <c r="U38" s="102">
        <f t="shared" si="3"/>
        <v>1</v>
      </c>
      <c r="Y38" s="105">
        <v>1</v>
      </c>
      <c r="Z38" s="109" t="s">
        <v>1691</v>
      </c>
      <c r="AA38" s="109">
        <f t="shared" si="9"/>
        <v>1</v>
      </c>
      <c r="AB38" s="109" t="s">
        <v>1692</v>
      </c>
      <c r="AC38" s="109">
        <f t="shared" si="9"/>
        <v>1</v>
      </c>
      <c r="AD38" s="117" t="s">
        <v>1693</v>
      </c>
      <c r="AE38" s="102">
        <f t="shared" si="10"/>
        <v>1</v>
      </c>
      <c r="AF38" s="102">
        <f t="shared" si="11"/>
        <v>1</v>
      </c>
      <c r="AG38" s="166"/>
      <c r="AH38" s="164"/>
      <c r="AI38" s="164"/>
      <c r="AJ38" s="164"/>
      <c r="AK38" s="164"/>
      <c r="AL38" s="164">
        <v>1</v>
      </c>
      <c r="AM38" s="164"/>
      <c r="AN38" s="164"/>
      <c r="AO38" s="164">
        <f>IFERROR(VLOOKUP(AN38,[2]Validation!$A$22:$B$24,2,),0)</f>
        <v>0</v>
      </c>
      <c r="AP38" s="164"/>
      <c r="AQ38" s="164">
        <f>IFERROR(VLOOKUP(AP38,[2]Validation!$A$21:$C$24,3,),0)</f>
        <v>0</v>
      </c>
      <c r="AR38" s="164"/>
      <c r="AS38" s="164">
        <f>IFERROR(VLOOKUP(AR38,[2]Validation!$A$22:$D$24,4,),0)</f>
        <v>0</v>
      </c>
      <c r="AT38" s="164">
        <f t="shared" si="12"/>
        <v>2</v>
      </c>
      <c r="AU38" s="164">
        <f t="shared" si="13"/>
        <v>2</v>
      </c>
      <c r="AV38" s="166">
        <v>1</v>
      </c>
      <c r="AW38" s="164"/>
      <c r="AX38" s="167"/>
      <c r="AY38" s="109"/>
      <c r="AZ38" s="109"/>
      <c r="BA38" s="109"/>
      <c r="BB38" s="109">
        <f t="shared" si="14"/>
        <v>0</v>
      </c>
      <c r="BC38" s="111"/>
      <c r="BD38" s="109">
        <f t="shared" si="15"/>
        <v>0</v>
      </c>
      <c r="BE38" s="112" t="s">
        <v>1694</v>
      </c>
      <c r="BF38" s="109">
        <f t="shared" si="16"/>
        <v>1</v>
      </c>
      <c r="BG38" s="109"/>
      <c r="BH38" s="98">
        <f t="shared" si="17"/>
        <v>5</v>
      </c>
    </row>
    <row r="39" spans="1:60" ht="29" x14ac:dyDescent="0.3">
      <c r="A39" s="98">
        <f>VLOOKUP(E39,[2]Validation!$G$2:$H$39,2)</f>
        <v>9</v>
      </c>
      <c r="B39" s="98">
        <v>42</v>
      </c>
      <c r="C39" s="98">
        <f t="shared" si="18"/>
        <v>4</v>
      </c>
      <c r="D39" s="193" t="s">
        <v>74</v>
      </c>
      <c r="E39" s="171" t="s">
        <v>100</v>
      </c>
      <c r="F39" s="172" t="s">
        <v>1511</v>
      </c>
      <c r="G39" s="172" t="s">
        <v>1551</v>
      </c>
      <c r="H39" s="173"/>
      <c r="I39" s="174">
        <f t="shared" si="4"/>
        <v>0</v>
      </c>
      <c r="J39" s="175" t="s">
        <v>875</v>
      </c>
      <c r="K39" s="176">
        <f t="shared" si="5"/>
        <v>0</v>
      </c>
      <c r="L39" s="174" t="s">
        <v>875</v>
      </c>
      <c r="M39" s="174">
        <f t="shared" si="6"/>
        <v>0</v>
      </c>
      <c r="N39" s="176" t="s">
        <v>875</v>
      </c>
      <c r="O39" s="176">
        <f t="shared" si="7"/>
        <v>0</v>
      </c>
      <c r="P39" s="176">
        <f t="shared" si="8"/>
        <v>0</v>
      </c>
      <c r="Q39" s="177"/>
      <c r="R39" s="178"/>
      <c r="S39" s="178"/>
      <c r="T39" s="179"/>
      <c r="U39" s="178">
        <f t="shared" si="3"/>
        <v>0</v>
      </c>
      <c r="V39" s="177"/>
      <c r="W39" s="178"/>
      <c r="X39" s="178"/>
      <c r="Y39" s="179"/>
      <c r="Z39" s="174"/>
      <c r="AA39" s="174">
        <f t="shared" si="9"/>
        <v>0</v>
      </c>
      <c r="AB39" s="174"/>
      <c r="AC39" s="174">
        <f t="shared" si="9"/>
        <v>0</v>
      </c>
      <c r="AD39" s="189" t="s">
        <v>1695</v>
      </c>
      <c r="AE39" s="178">
        <f t="shared" si="10"/>
        <v>1</v>
      </c>
      <c r="AF39" s="178">
        <f t="shared" si="11"/>
        <v>2</v>
      </c>
      <c r="AG39" s="190"/>
      <c r="AH39" s="187"/>
      <c r="AI39" s="187">
        <v>1</v>
      </c>
      <c r="AJ39" s="187"/>
      <c r="AK39" s="187"/>
      <c r="AL39" s="187">
        <v>1</v>
      </c>
      <c r="AM39" s="187"/>
      <c r="AN39" s="187"/>
      <c r="AO39" s="187">
        <f>IFERROR(VLOOKUP(AN39,[2]Validation!$A$22:$B$24,2,),0)</f>
        <v>0</v>
      </c>
      <c r="AP39" s="187"/>
      <c r="AQ39" s="187">
        <f>IFERROR(VLOOKUP(AP39,[2]Validation!$A$21:$C$24,3,),0)</f>
        <v>0</v>
      </c>
      <c r="AR39" s="187"/>
      <c r="AS39" s="187">
        <f>IFERROR(VLOOKUP(AR39,[2]Validation!$A$22:$D$24,4,),0)</f>
        <v>0</v>
      </c>
      <c r="AT39" s="187">
        <f t="shared" si="12"/>
        <v>0</v>
      </c>
      <c r="AU39" s="187">
        <f t="shared" si="13"/>
        <v>0</v>
      </c>
      <c r="AV39" s="190">
        <v>1</v>
      </c>
      <c r="AW39" s="187"/>
      <c r="AX39" s="191"/>
      <c r="BB39" s="109">
        <f t="shared" si="14"/>
        <v>0</v>
      </c>
      <c r="BC39" s="183"/>
      <c r="BD39" s="174">
        <f t="shared" si="15"/>
        <v>0</v>
      </c>
      <c r="BE39" s="173"/>
      <c r="BF39" s="174">
        <f t="shared" si="16"/>
        <v>0</v>
      </c>
      <c r="BH39" s="98">
        <f t="shared" si="17"/>
        <v>1</v>
      </c>
    </row>
    <row r="40" spans="1:60" ht="43.5" x14ac:dyDescent="0.3">
      <c r="A40" s="98">
        <f>VLOOKUP(E40,[2]Validation!$G$2:$H$39,2)</f>
        <v>30</v>
      </c>
      <c r="B40" s="98">
        <v>43</v>
      </c>
      <c r="C40" s="98">
        <f t="shared" si="18"/>
        <v>4</v>
      </c>
      <c r="D40" s="192" t="s">
        <v>74</v>
      </c>
      <c r="E40" s="152" t="s">
        <v>109</v>
      </c>
      <c r="F40" s="153" t="s">
        <v>1511</v>
      </c>
      <c r="G40" s="153" t="s">
        <v>1696</v>
      </c>
      <c r="H40" s="154" t="s">
        <v>1493</v>
      </c>
      <c r="I40" s="153">
        <f t="shared" si="4"/>
        <v>1</v>
      </c>
      <c r="J40" s="155" t="s">
        <v>1697</v>
      </c>
      <c r="K40" s="156">
        <f t="shared" si="5"/>
        <v>1</v>
      </c>
      <c r="L40" s="153" t="s">
        <v>1698</v>
      </c>
      <c r="M40" s="153">
        <f t="shared" si="6"/>
        <v>1</v>
      </c>
      <c r="N40" s="156" t="s">
        <v>1699</v>
      </c>
      <c r="O40" s="156">
        <f t="shared" si="7"/>
        <v>1</v>
      </c>
      <c r="P40" s="156">
        <f t="shared" si="8"/>
        <v>2</v>
      </c>
      <c r="Q40" s="157"/>
      <c r="R40" s="158"/>
      <c r="S40" s="158">
        <v>1</v>
      </c>
      <c r="T40" s="159">
        <v>1</v>
      </c>
      <c r="U40" s="158">
        <f t="shared" si="3"/>
        <v>1</v>
      </c>
      <c r="V40" s="157">
        <v>1</v>
      </c>
      <c r="W40" s="158"/>
      <c r="X40" s="158"/>
      <c r="Y40" s="159"/>
      <c r="Z40" s="153" t="s">
        <v>1700</v>
      </c>
      <c r="AA40" s="153">
        <f t="shared" si="9"/>
        <v>1</v>
      </c>
      <c r="AB40" s="153" t="s">
        <v>1701</v>
      </c>
      <c r="AC40" s="153">
        <f t="shared" si="9"/>
        <v>1</v>
      </c>
      <c r="AD40" s="160" t="s">
        <v>1702</v>
      </c>
      <c r="AE40" s="158">
        <f t="shared" si="10"/>
        <v>1</v>
      </c>
      <c r="AF40" s="158">
        <f t="shared" si="11"/>
        <v>2</v>
      </c>
      <c r="AG40" s="161"/>
      <c r="AH40" s="158"/>
      <c r="AI40" s="158">
        <v>1</v>
      </c>
      <c r="AJ40" s="158">
        <v>1</v>
      </c>
      <c r="AK40" s="158"/>
      <c r="AL40" s="158"/>
      <c r="AM40" s="158"/>
      <c r="AN40" s="158"/>
      <c r="AO40" s="158">
        <f>IFERROR(VLOOKUP(AN40,[2]Validation!$A$22:$B$24,2,),0)</f>
        <v>0</v>
      </c>
      <c r="AP40" s="158"/>
      <c r="AQ40" s="158">
        <f>IFERROR(VLOOKUP(AP40,[2]Validation!$A$21:$C$24,3,),0)</f>
        <v>0</v>
      </c>
      <c r="AR40" s="158"/>
      <c r="AS40" s="158">
        <f>IFERROR(VLOOKUP(AR40,[2]Validation!$A$22:$D$24,4,),0)</f>
        <v>0</v>
      </c>
      <c r="AT40" s="158">
        <f t="shared" si="12"/>
        <v>3</v>
      </c>
      <c r="AU40" s="158">
        <f t="shared" si="13"/>
        <v>3</v>
      </c>
      <c r="AV40" s="161">
        <v>1</v>
      </c>
      <c r="AW40" s="158"/>
      <c r="AX40" s="162"/>
      <c r="AY40" s="109"/>
      <c r="AZ40" s="109"/>
      <c r="BA40" s="109"/>
      <c r="BB40" s="109">
        <f t="shared" si="14"/>
        <v>0</v>
      </c>
      <c r="BC40" s="155" t="s">
        <v>1703</v>
      </c>
      <c r="BD40" s="153">
        <f t="shared" si="15"/>
        <v>1</v>
      </c>
      <c r="BE40" s="154" t="s">
        <v>1704</v>
      </c>
      <c r="BF40" s="153">
        <f t="shared" si="16"/>
        <v>1</v>
      </c>
      <c r="BG40" s="109"/>
      <c r="BH40" s="98">
        <f t="shared" si="17"/>
        <v>9</v>
      </c>
    </row>
    <row r="41" spans="1:60" x14ac:dyDescent="0.3">
      <c r="A41" s="98">
        <f>VLOOKUP(E41,[2]Validation!$G$2:$H$39,2)</f>
        <v>30</v>
      </c>
      <c r="B41" s="98">
        <v>44</v>
      </c>
      <c r="C41" s="98">
        <f t="shared" si="18"/>
        <v>4</v>
      </c>
      <c r="D41" s="114" t="s">
        <v>74</v>
      </c>
      <c r="E41" s="118" t="s">
        <v>109</v>
      </c>
      <c r="F41" s="109" t="s">
        <v>1511</v>
      </c>
      <c r="G41" s="109" t="s">
        <v>1696</v>
      </c>
      <c r="H41" s="112"/>
      <c r="I41" s="109">
        <f t="shared" si="4"/>
        <v>0</v>
      </c>
      <c r="J41" s="111" t="s">
        <v>875</v>
      </c>
      <c r="K41" s="110">
        <f t="shared" si="5"/>
        <v>0</v>
      </c>
      <c r="L41" s="109" t="s">
        <v>1705</v>
      </c>
      <c r="M41" s="109">
        <f t="shared" si="6"/>
        <v>1</v>
      </c>
      <c r="N41" s="110" t="s">
        <v>1706</v>
      </c>
      <c r="O41" s="110">
        <f t="shared" si="7"/>
        <v>1</v>
      </c>
      <c r="P41" s="110">
        <f t="shared" si="8"/>
        <v>1</v>
      </c>
      <c r="Q41" s="163"/>
      <c r="R41" s="164"/>
      <c r="S41" s="164">
        <v>1</v>
      </c>
      <c r="T41" s="165"/>
      <c r="U41" s="164">
        <f t="shared" si="3"/>
        <v>1</v>
      </c>
      <c r="V41" s="163">
        <v>1</v>
      </c>
      <c r="W41" s="164"/>
      <c r="X41" s="164"/>
      <c r="Y41" s="165"/>
      <c r="Z41" s="109" t="s">
        <v>1707</v>
      </c>
      <c r="AA41" s="109">
        <f t="shared" si="9"/>
        <v>1</v>
      </c>
      <c r="AB41" s="109" t="s">
        <v>1708</v>
      </c>
      <c r="AC41" s="109">
        <f t="shared" si="9"/>
        <v>1</v>
      </c>
      <c r="AD41" s="117" t="s">
        <v>1709</v>
      </c>
      <c r="AE41" s="164">
        <f t="shared" si="10"/>
        <v>1</v>
      </c>
      <c r="AF41" s="164">
        <f t="shared" si="11"/>
        <v>1</v>
      </c>
      <c r="AG41" s="166"/>
      <c r="AH41" s="164">
        <v>1</v>
      </c>
      <c r="AI41" s="164"/>
      <c r="AJ41" s="164"/>
      <c r="AK41" s="164"/>
      <c r="AL41" s="164"/>
      <c r="AM41" s="164"/>
      <c r="AN41" s="164"/>
      <c r="AO41" s="164">
        <f>IFERROR(VLOOKUP(AN41,[2]Validation!$A$22:$B$24,2,),0)</f>
        <v>0</v>
      </c>
      <c r="AP41" s="164"/>
      <c r="AQ41" s="164">
        <f>IFERROR(VLOOKUP(AP41,[2]Validation!$A$21:$C$24,3,),0)</f>
        <v>0</v>
      </c>
      <c r="AR41" s="164"/>
      <c r="AS41" s="164">
        <f>IFERROR(VLOOKUP(AR41,[2]Validation!$A$22:$D$24,4,),0)</f>
        <v>0</v>
      </c>
      <c r="AT41" s="164">
        <f t="shared" si="12"/>
        <v>2</v>
      </c>
      <c r="AU41" s="164">
        <f t="shared" si="13"/>
        <v>2</v>
      </c>
      <c r="AV41" s="166">
        <v>1</v>
      </c>
      <c r="AW41" s="164"/>
      <c r="AX41" s="167"/>
      <c r="AY41" s="109"/>
      <c r="AZ41" s="109"/>
      <c r="BA41" s="109"/>
      <c r="BB41" s="109">
        <f t="shared" si="14"/>
        <v>0</v>
      </c>
      <c r="BC41" s="111"/>
      <c r="BD41" s="109">
        <f t="shared" si="15"/>
        <v>0</v>
      </c>
      <c r="BE41" s="112" t="s">
        <v>1710</v>
      </c>
      <c r="BF41" s="109">
        <f t="shared" si="16"/>
        <v>1</v>
      </c>
      <c r="BG41" s="109"/>
      <c r="BH41" s="98">
        <f t="shared" si="17"/>
        <v>6</v>
      </c>
    </row>
    <row r="42" spans="1:60" x14ac:dyDescent="0.3">
      <c r="A42" s="98">
        <f>VLOOKUP(E42,[2]Validation!$G$2:$H$39,2)</f>
        <v>30</v>
      </c>
      <c r="B42" s="98">
        <v>45</v>
      </c>
      <c r="C42" s="98">
        <f t="shared" si="18"/>
        <v>4</v>
      </c>
      <c r="D42" s="114" t="s">
        <v>74</v>
      </c>
      <c r="E42" s="118" t="s">
        <v>109</v>
      </c>
      <c r="F42" s="109" t="s">
        <v>1511</v>
      </c>
      <c r="G42" s="109" t="s">
        <v>1696</v>
      </c>
      <c r="H42" s="112"/>
      <c r="I42" s="109">
        <f t="shared" si="4"/>
        <v>0</v>
      </c>
      <c r="J42" s="111" t="s">
        <v>875</v>
      </c>
      <c r="K42" s="110">
        <f t="shared" si="5"/>
        <v>0</v>
      </c>
      <c r="L42" s="109" t="s">
        <v>1711</v>
      </c>
      <c r="M42" s="109">
        <f t="shared" si="6"/>
        <v>1</v>
      </c>
      <c r="N42" s="107" t="s">
        <v>875</v>
      </c>
      <c r="O42" s="107">
        <f t="shared" si="7"/>
        <v>0</v>
      </c>
      <c r="P42" s="107">
        <f t="shared" si="8"/>
        <v>1</v>
      </c>
      <c r="T42" s="105">
        <v>1</v>
      </c>
      <c r="U42" s="102">
        <f t="shared" si="3"/>
        <v>1</v>
      </c>
      <c r="W42" s="102">
        <v>1</v>
      </c>
      <c r="AA42" s="98">
        <f t="shared" si="9"/>
        <v>0</v>
      </c>
      <c r="AC42" s="98">
        <f t="shared" si="9"/>
        <v>0</v>
      </c>
      <c r="AD42" s="117" t="s">
        <v>1712</v>
      </c>
      <c r="AE42" s="102">
        <f t="shared" si="10"/>
        <v>1</v>
      </c>
      <c r="AF42" s="102">
        <f t="shared" si="11"/>
        <v>2</v>
      </c>
      <c r="AG42" s="166"/>
      <c r="AH42" s="164"/>
      <c r="AI42" s="164"/>
      <c r="AJ42" s="164">
        <v>1</v>
      </c>
      <c r="AK42" s="164">
        <v>1</v>
      </c>
      <c r="AL42" s="164"/>
      <c r="AM42" s="164"/>
      <c r="AN42" s="164"/>
      <c r="AO42" s="164">
        <f>IFERROR(VLOOKUP(AN42,[2]Validation!$A$22:$B$24,2,),0)</f>
        <v>0</v>
      </c>
      <c r="AP42" s="164"/>
      <c r="AQ42" s="164">
        <f>IFERROR(VLOOKUP(AP42,[2]Validation!$A$21:$C$24,3,),0)</f>
        <v>0</v>
      </c>
      <c r="AR42" s="164"/>
      <c r="AS42" s="164">
        <f>IFERROR(VLOOKUP(AR42,[2]Validation!$A$22:$D$24,4,),0)</f>
        <v>0</v>
      </c>
      <c r="AT42" s="164">
        <f t="shared" si="12"/>
        <v>2</v>
      </c>
      <c r="AU42" s="164">
        <f t="shared" si="13"/>
        <v>2</v>
      </c>
      <c r="AV42" s="166">
        <v>1</v>
      </c>
      <c r="AW42" s="164"/>
      <c r="AX42" s="167"/>
      <c r="BB42" s="109">
        <f t="shared" si="14"/>
        <v>0</v>
      </c>
      <c r="BC42" s="111"/>
      <c r="BD42" s="98">
        <f t="shared" si="15"/>
        <v>0</v>
      </c>
      <c r="BE42" s="112" t="s">
        <v>1713</v>
      </c>
      <c r="BF42" s="98">
        <f t="shared" si="16"/>
        <v>1</v>
      </c>
      <c r="BH42" s="98">
        <f t="shared" si="17"/>
        <v>3</v>
      </c>
    </row>
    <row r="43" spans="1:60" x14ac:dyDescent="0.3">
      <c r="A43" s="98">
        <f>VLOOKUP(E43,[2]Validation!$G$2:$H$39,2)</f>
        <v>30</v>
      </c>
      <c r="B43" s="98">
        <v>46</v>
      </c>
      <c r="C43" s="98">
        <f t="shared" si="18"/>
        <v>4</v>
      </c>
      <c r="D43" s="193" t="s">
        <v>74</v>
      </c>
      <c r="E43" s="171" t="s">
        <v>109</v>
      </c>
      <c r="F43" s="172" t="s">
        <v>1511</v>
      </c>
      <c r="G43" s="172" t="s">
        <v>1696</v>
      </c>
      <c r="H43" s="184"/>
      <c r="I43" s="172">
        <f t="shared" si="4"/>
        <v>0</v>
      </c>
      <c r="J43" s="183" t="s">
        <v>875</v>
      </c>
      <c r="K43" s="185">
        <f t="shared" si="5"/>
        <v>0</v>
      </c>
      <c r="L43" s="174" t="s">
        <v>875</v>
      </c>
      <c r="M43" s="174">
        <f t="shared" si="6"/>
        <v>0</v>
      </c>
      <c r="N43" s="176" t="s">
        <v>875</v>
      </c>
      <c r="O43" s="176">
        <f t="shared" si="7"/>
        <v>0</v>
      </c>
      <c r="P43" s="176">
        <f t="shared" si="8"/>
        <v>0</v>
      </c>
      <c r="Q43" s="177"/>
      <c r="R43" s="178"/>
      <c r="S43" s="178"/>
      <c r="T43" s="179"/>
      <c r="U43" s="178">
        <f t="shared" si="3"/>
        <v>0</v>
      </c>
      <c r="V43" s="177"/>
      <c r="W43" s="178"/>
      <c r="X43" s="178"/>
      <c r="Y43" s="179"/>
      <c r="Z43" s="174"/>
      <c r="AA43" s="174">
        <f t="shared" si="9"/>
        <v>0</v>
      </c>
      <c r="AB43" s="174"/>
      <c r="AC43" s="174">
        <f t="shared" si="9"/>
        <v>0</v>
      </c>
      <c r="AD43" s="189" t="s">
        <v>1714</v>
      </c>
      <c r="AE43" s="178">
        <f t="shared" si="10"/>
        <v>1</v>
      </c>
      <c r="AF43" s="178">
        <f t="shared" si="11"/>
        <v>2</v>
      </c>
      <c r="AG43" s="190"/>
      <c r="AH43" s="187"/>
      <c r="AI43" s="187">
        <v>1</v>
      </c>
      <c r="AJ43" s="187"/>
      <c r="AK43" s="187"/>
      <c r="AL43" s="187">
        <v>1</v>
      </c>
      <c r="AM43" s="187"/>
      <c r="AN43" s="187"/>
      <c r="AO43" s="187">
        <f>IFERROR(VLOOKUP(AN43,[2]Validation!$A$22:$B$24,2,),0)</f>
        <v>0</v>
      </c>
      <c r="AP43" s="187"/>
      <c r="AQ43" s="187">
        <f>IFERROR(VLOOKUP(AP43,[2]Validation!$A$21:$C$24,3,),0)</f>
        <v>0</v>
      </c>
      <c r="AR43" s="187"/>
      <c r="AS43" s="187">
        <f>IFERROR(VLOOKUP(AR43,[2]Validation!$A$22:$D$24,4,),0)</f>
        <v>0</v>
      </c>
      <c r="AT43" s="187">
        <f t="shared" si="12"/>
        <v>0</v>
      </c>
      <c r="AU43" s="187">
        <f t="shared" si="13"/>
        <v>0</v>
      </c>
      <c r="AV43" s="190">
        <v>1</v>
      </c>
      <c r="AW43" s="187"/>
      <c r="AX43" s="191"/>
      <c r="BB43" s="109">
        <f t="shared" si="14"/>
        <v>0</v>
      </c>
      <c r="BC43" s="183"/>
      <c r="BD43" s="174">
        <f t="shared" si="15"/>
        <v>0</v>
      </c>
      <c r="BE43" s="173"/>
      <c r="BF43" s="174">
        <f t="shared" si="16"/>
        <v>0</v>
      </c>
      <c r="BH43" s="98">
        <f t="shared" si="17"/>
        <v>1</v>
      </c>
    </row>
    <row r="44" spans="1:60" ht="43.5" x14ac:dyDescent="0.3">
      <c r="A44" s="98">
        <f>VLOOKUP(E44,[2]Validation!$G$2:$H$39,2)</f>
        <v>14</v>
      </c>
      <c r="B44" s="98">
        <v>47</v>
      </c>
      <c r="C44" s="98">
        <f t="shared" si="18"/>
        <v>6</v>
      </c>
      <c r="D44" s="192" t="s">
        <v>74</v>
      </c>
      <c r="E44" s="152" t="s">
        <v>118</v>
      </c>
      <c r="F44" s="153" t="s">
        <v>1491</v>
      </c>
      <c r="G44" s="153" t="s">
        <v>1492</v>
      </c>
      <c r="H44" s="154" t="s">
        <v>1715</v>
      </c>
      <c r="I44" s="153">
        <f t="shared" si="4"/>
        <v>1</v>
      </c>
      <c r="J44" s="155" t="s">
        <v>1716</v>
      </c>
      <c r="K44" s="156">
        <f t="shared" si="5"/>
        <v>1</v>
      </c>
      <c r="L44" s="153" t="s">
        <v>1717</v>
      </c>
      <c r="M44" s="153">
        <f t="shared" si="6"/>
        <v>1</v>
      </c>
      <c r="N44" s="156" t="s">
        <v>1718</v>
      </c>
      <c r="O44" s="156">
        <f t="shared" si="7"/>
        <v>1</v>
      </c>
      <c r="P44" s="156">
        <f t="shared" si="8"/>
        <v>1</v>
      </c>
      <c r="Q44" s="157"/>
      <c r="R44" s="158"/>
      <c r="S44" s="158">
        <v>1</v>
      </c>
      <c r="T44" s="159"/>
      <c r="U44" s="158">
        <f t="shared" si="3"/>
        <v>1</v>
      </c>
      <c r="V44" s="157"/>
      <c r="W44" s="158"/>
      <c r="X44" s="158"/>
      <c r="Y44" s="159">
        <v>1</v>
      </c>
      <c r="Z44" s="153" t="s">
        <v>1719</v>
      </c>
      <c r="AA44" s="153">
        <f t="shared" si="9"/>
        <v>1</v>
      </c>
      <c r="AB44" s="153" t="s">
        <v>1720</v>
      </c>
      <c r="AC44" s="153">
        <f t="shared" si="9"/>
        <v>1</v>
      </c>
      <c r="AD44" s="160" t="s">
        <v>1721</v>
      </c>
      <c r="AE44" s="158">
        <f t="shared" si="10"/>
        <v>1</v>
      </c>
      <c r="AF44" s="158">
        <f t="shared" si="11"/>
        <v>1</v>
      </c>
      <c r="AG44" s="161"/>
      <c r="AH44" s="158"/>
      <c r="AI44" s="158"/>
      <c r="AJ44" s="158">
        <v>1</v>
      </c>
      <c r="AK44" s="158"/>
      <c r="AL44" s="158"/>
      <c r="AM44" s="158"/>
      <c r="AN44" s="158"/>
      <c r="AO44" s="158">
        <f>IFERROR(VLOOKUP(AN44,[2]Validation!$A$22:$B$24,2,),0)</f>
        <v>0</v>
      </c>
      <c r="AP44" s="158"/>
      <c r="AQ44" s="158">
        <f>IFERROR(VLOOKUP(AP44,[2]Validation!$A$21:$C$24,3,),0)</f>
        <v>0</v>
      </c>
      <c r="AR44" s="158"/>
      <c r="AS44" s="158">
        <f>IFERROR(VLOOKUP(AR44,[2]Validation!$A$22:$D$24,4,),0)</f>
        <v>0</v>
      </c>
      <c r="AT44" s="158">
        <f t="shared" si="12"/>
        <v>2</v>
      </c>
      <c r="AU44" s="158">
        <f t="shared" si="13"/>
        <v>2</v>
      </c>
      <c r="AV44" s="161">
        <v>1</v>
      </c>
      <c r="AW44" s="158"/>
      <c r="AX44" s="162"/>
      <c r="AY44" s="109"/>
      <c r="AZ44" s="109"/>
      <c r="BA44" s="109"/>
      <c r="BB44" s="109">
        <f t="shared" si="14"/>
        <v>0</v>
      </c>
      <c r="BC44" s="155" t="s">
        <v>1722</v>
      </c>
      <c r="BD44" s="153">
        <f t="shared" si="15"/>
        <v>1</v>
      </c>
      <c r="BE44" s="154" t="s">
        <v>1723</v>
      </c>
      <c r="BF44" s="153">
        <f t="shared" si="16"/>
        <v>1</v>
      </c>
      <c r="BG44" s="109"/>
      <c r="BH44" s="98">
        <f t="shared" si="17"/>
        <v>9</v>
      </c>
    </row>
    <row r="45" spans="1:60" x14ac:dyDescent="0.3">
      <c r="A45" s="98">
        <f>VLOOKUP(E45,[2]Validation!$G$2:$H$39,2)</f>
        <v>14</v>
      </c>
      <c r="B45" s="98">
        <v>48</v>
      </c>
      <c r="C45" s="98">
        <f t="shared" si="18"/>
        <v>6</v>
      </c>
      <c r="D45" s="114" t="s">
        <v>74</v>
      </c>
      <c r="E45" s="118" t="s">
        <v>118</v>
      </c>
      <c r="F45" s="109" t="s">
        <v>1491</v>
      </c>
      <c r="G45" s="109" t="s">
        <v>1492</v>
      </c>
      <c r="H45" s="112"/>
      <c r="I45" s="109">
        <f t="shared" si="4"/>
        <v>0</v>
      </c>
      <c r="J45" s="111" t="s">
        <v>1724</v>
      </c>
      <c r="K45" s="110">
        <f t="shared" si="5"/>
        <v>1</v>
      </c>
      <c r="L45" s="109" t="s">
        <v>1725</v>
      </c>
      <c r="M45" s="109">
        <f t="shared" si="6"/>
        <v>1</v>
      </c>
      <c r="N45" s="110" t="s">
        <v>1726</v>
      </c>
      <c r="O45" s="110">
        <f t="shared" si="7"/>
        <v>1</v>
      </c>
      <c r="P45" s="110">
        <f t="shared" si="8"/>
        <v>2</v>
      </c>
      <c r="Q45" s="163">
        <v>1</v>
      </c>
      <c r="R45" s="164">
        <v>1</v>
      </c>
      <c r="S45" s="164"/>
      <c r="T45" s="165"/>
      <c r="U45" s="164">
        <f t="shared" si="3"/>
        <v>1</v>
      </c>
      <c r="V45" s="163">
        <v>1</v>
      </c>
      <c r="W45" s="164"/>
      <c r="X45" s="164"/>
      <c r="Y45" s="165"/>
      <c r="Z45" s="109" t="s">
        <v>1727</v>
      </c>
      <c r="AA45" s="109">
        <f t="shared" si="9"/>
        <v>1</v>
      </c>
      <c r="AB45" s="109" t="s">
        <v>1728</v>
      </c>
      <c r="AC45" s="109">
        <f t="shared" si="9"/>
        <v>1</v>
      </c>
      <c r="AD45" s="117" t="s">
        <v>1729</v>
      </c>
      <c r="AE45" s="164">
        <f t="shared" si="10"/>
        <v>1</v>
      </c>
      <c r="AF45" s="164">
        <f t="shared" si="11"/>
        <v>1</v>
      </c>
      <c r="AG45" s="166"/>
      <c r="AH45" s="164"/>
      <c r="AI45" s="164">
        <v>1</v>
      </c>
      <c r="AJ45" s="164"/>
      <c r="AK45" s="164"/>
      <c r="AL45" s="164"/>
      <c r="AM45" s="164"/>
      <c r="AN45" s="164"/>
      <c r="AO45" s="164">
        <f>IFERROR(VLOOKUP(AN45,[2]Validation!$A$22:$B$24,2,),0)</f>
        <v>0</v>
      </c>
      <c r="AP45" s="164"/>
      <c r="AQ45" s="164">
        <f>IFERROR(VLOOKUP(AP45,[2]Validation!$A$21:$C$24,3,),0)</f>
        <v>0</v>
      </c>
      <c r="AR45" s="164"/>
      <c r="AS45" s="164">
        <f>IFERROR(VLOOKUP(AR45,[2]Validation!$A$22:$D$24,4,),0)</f>
        <v>0</v>
      </c>
      <c r="AT45" s="164">
        <f t="shared" si="12"/>
        <v>3</v>
      </c>
      <c r="AU45" s="164">
        <f t="shared" si="13"/>
        <v>3</v>
      </c>
      <c r="AV45" s="166">
        <v>1</v>
      </c>
      <c r="AW45" s="164"/>
      <c r="AX45" s="167"/>
      <c r="AY45" s="109"/>
      <c r="AZ45" s="109"/>
      <c r="BA45" s="109"/>
      <c r="BB45" s="109">
        <f t="shared" si="14"/>
        <v>0</v>
      </c>
      <c r="BC45" s="111" t="s">
        <v>1730</v>
      </c>
      <c r="BD45" s="109">
        <f t="shared" si="15"/>
        <v>1</v>
      </c>
      <c r="BE45" s="112" t="s">
        <v>1731</v>
      </c>
      <c r="BF45" s="109">
        <f t="shared" si="16"/>
        <v>1</v>
      </c>
      <c r="BG45" s="109"/>
      <c r="BH45" s="98">
        <f t="shared" si="17"/>
        <v>8</v>
      </c>
    </row>
    <row r="46" spans="1:60" x14ac:dyDescent="0.3">
      <c r="A46" s="98">
        <f>VLOOKUP(E46,[2]Validation!$G$2:$H$39,2)</f>
        <v>14</v>
      </c>
      <c r="B46" s="98">
        <v>49</v>
      </c>
      <c r="C46" s="98">
        <f t="shared" si="18"/>
        <v>6</v>
      </c>
      <c r="D46" s="114" t="s">
        <v>74</v>
      </c>
      <c r="E46" s="118" t="s">
        <v>118</v>
      </c>
      <c r="F46" s="109" t="s">
        <v>1491</v>
      </c>
      <c r="G46" s="109" t="s">
        <v>1492</v>
      </c>
      <c r="H46" s="112"/>
      <c r="I46" s="109">
        <f t="shared" si="4"/>
        <v>0</v>
      </c>
      <c r="J46" s="111" t="s">
        <v>1732</v>
      </c>
      <c r="K46" s="110">
        <f t="shared" si="5"/>
        <v>1</v>
      </c>
      <c r="L46" s="109" t="s">
        <v>1733</v>
      </c>
      <c r="M46" s="109">
        <f t="shared" si="6"/>
        <v>1</v>
      </c>
      <c r="N46" s="110" t="s">
        <v>1734</v>
      </c>
      <c r="O46" s="110">
        <f t="shared" si="7"/>
        <v>1</v>
      </c>
      <c r="P46" s="110">
        <f t="shared" si="8"/>
        <v>1</v>
      </c>
      <c r="Q46" s="163"/>
      <c r="R46" s="164"/>
      <c r="S46" s="164">
        <v>1</v>
      </c>
      <c r="T46" s="165"/>
      <c r="U46" s="164">
        <f t="shared" si="3"/>
        <v>1</v>
      </c>
      <c r="V46" s="163"/>
      <c r="W46" s="164">
        <v>1</v>
      </c>
      <c r="X46" s="164"/>
      <c r="Y46" s="165"/>
      <c r="AA46" s="98">
        <f t="shared" si="9"/>
        <v>0</v>
      </c>
      <c r="AC46" s="98">
        <f t="shared" si="9"/>
        <v>0</v>
      </c>
      <c r="AD46" s="117" t="s">
        <v>1735</v>
      </c>
      <c r="AE46" s="164">
        <f t="shared" si="10"/>
        <v>1</v>
      </c>
      <c r="AF46" s="164">
        <f t="shared" si="11"/>
        <v>1</v>
      </c>
      <c r="AG46" s="166"/>
      <c r="AH46" s="164">
        <v>1</v>
      </c>
      <c r="AI46" s="164"/>
      <c r="AJ46" s="164"/>
      <c r="AK46" s="164"/>
      <c r="AL46" s="164"/>
      <c r="AM46" s="164"/>
      <c r="AN46" s="164"/>
      <c r="AO46" s="164">
        <f>IFERROR(VLOOKUP(AN46,[2]Validation!$A$22:$B$24,2,),0)</f>
        <v>0</v>
      </c>
      <c r="AP46" s="164"/>
      <c r="AQ46" s="164">
        <f>IFERROR(VLOOKUP(AP46,[2]Validation!$A$21:$C$24,3,),0)</f>
        <v>0</v>
      </c>
      <c r="AR46" s="164"/>
      <c r="AS46" s="164">
        <f>IFERROR(VLOOKUP(AR46,[2]Validation!$A$22:$D$24,4,),0)</f>
        <v>0</v>
      </c>
      <c r="AT46" s="164">
        <f t="shared" si="12"/>
        <v>2</v>
      </c>
      <c r="AU46" s="164">
        <f t="shared" si="13"/>
        <v>2</v>
      </c>
      <c r="AV46" s="166">
        <v>1</v>
      </c>
      <c r="AW46" s="164"/>
      <c r="AX46" s="167"/>
      <c r="BB46" s="109">
        <f t="shared" si="14"/>
        <v>0</v>
      </c>
      <c r="BC46" s="111" t="s">
        <v>1736</v>
      </c>
      <c r="BD46" s="98">
        <f t="shared" si="15"/>
        <v>1</v>
      </c>
      <c r="BE46" s="112" t="s">
        <v>1737</v>
      </c>
      <c r="BF46" s="98">
        <f t="shared" si="16"/>
        <v>1</v>
      </c>
      <c r="BH46" s="98">
        <f t="shared" si="17"/>
        <v>6</v>
      </c>
    </row>
    <row r="47" spans="1:60" x14ac:dyDescent="0.3">
      <c r="A47" s="98">
        <f>VLOOKUP(E47,[2]Validation!$G$2:$H$39,2)</f>
        <v>14</v>
      </c>
      <c r="B47" s="98">
        <v>50</v>
      </c>
      <c r="C47" s="98">
        <f t="shared" si="18"/>
        <v>6</v>
      </c>
      <c r="D47" s="114" t="s">
        <v>74</v>
      </c>
      <c r="E47" s="118" t="s">
        <v>118</v>
      </c>
      <c r="F47" s="109" t="s">
        <v>1491</v>
      </c>
      <c r="G47" s="109" t="s">
        <v>1492</v>
      </c>
      <c r="H47" s="112"/>
      <c r="I47" s="109">
        <f t="shared" si="4"/>
        <v>0</v>
      </c>
      <c r="J47" s="100" t="s">
        <v>875</v>
      </c>
      <c r="K47" s="107">
        <f t="shared" si="5"/>
        <v>0</v>
      </c>
      <c r="L47" s="109" t="s">
        <v>1738</v>
      </c>
      <c r="M47" s="109">
        <f t="shared" si="6"/>
        <v>1</v>
      </c>
      <c r="O47" s="107">
        <f t="shared" si="7"/>
        <v>0</v>
      </c>
      <c r="P47" s="107">
        <f t="shared" si="8"/>
        <v>2</v>
      </c>
      <c r="S47" s="102">
        <v>1</v>
      </c>
      <c r="T47" s="105">
        <v>1</v>
      </c>
      <c r="U47" s="102">
        <f t="shared" si="3"/>
        <v>1</v>
      </c>
      <c r="Y47" s="105">
        <v>1</v>
      </c>
      <c r="AA47" s="98">
        <f t="shared" si="9"/>
        <v>0</v>
      </c>
      <c r="AC47" s="98">
        <f t="shared" si="9"/>
        <v>0</v>
      </c>
      <c r="AD47" s="117" t="s">
        <v>1739</v>
      </c>
      <c r="AE47" s="102">
        <f t="shared" si="10"/>
        <v>1</v>
      </c>
      <c r="AF47" s="102">
        <f t="shared" si="11"/>
        <v>1</v>
      </c>
      <c r="AG47" s="166"/>
      <c r="AH47" s="164"/>
      <c r="AI47" s="164"/>
      <c r="AJ47" s="164"/>
      <c r="AK47" s="164"/>
      <c r="AL47" s="164">
        <v>1</v>
      </c>
      <c r="AM47" s="164"/>
      <c r="AN47" s="164"/>
      <c r="AO47" s="164">
        <f>IFERROR(VLOOKUP(AN47,[2]Validation!$A$22:$B$24,2,),0)</f>
        <v>0</v>
      </c>
      <c r="AP47" s="164"/>
      <c r="AQ47" s="164">
        <f>IFERROR(VLOOKUP(AP47,[2]Validation!$A$21:$C$24,3,),0)</f>
        <v>0</v>
      </c>
      <c r="AR47" s="164"/>
      <c r="AS47" s="164">
        <f>IFERROR(VLOOKUP(AR47,[2]Validation!$A$22:$D$24,4,),0)</f>
        <v>0</v>
      </c>
      <c r="AT47" s="164">
        <f t="shared" si="12"/>
        <v>3</v>
      </c>
      <c r="AU47" s="164">
        <f t="shared" si="13"/>
        <v>3</v>
      </c>
      <c r="AV47" s="166">
        <v>1</v>
      </c>
      <c r="AW47" s="164"/>
      <c r="AX47" s="167"/>
      <c r="BB47" s="109">
        <f t="shared" si="14"/>
        <v>0</v>
      </c>
      <c r="BD47" s="98">
        <f t="shared" si="15"/>
        <v>0</v>
      </c>
      <c r="BF47" s="98">
        <f t="shared" si="16"/>
        <v>0</v>
      </c>
      <c r="BH47" s="98">
        <f t="shared" si="17"/>
        <v>2</v>
      </c>
    </row>
    <row r="48" spans="1:60" ht="29" x14ac:dyDescent="0.3">
      <c r="A48" s="98">
        <f>VLOOKUP(E48,[2]Validation!$G$2:$H$39,2)</f>
        <v>14</v>
      </c>
      <c r="B48" s="98">
        <v>51</v>
      </c>
      <c r="C48" s="98">
        <f t="shared" si="18"/>
        <v>6</v>
      </c>
      <c r="D48" s="114" t="s">
        <v>74</v>
      </c>
      <c r="E48" s="118" t="s">
        <v>118</v>
      </c>
      <c r="F48" s="109" t="s">
        <v>1491</v>
      </c>
      <c r="G48" s="109" t="s">
        <v>1492</v>
      </c>
      <c r="H48" s="112"/>
      <c r="I48" s="109">
        <f t="shared" si="4"/>
        <v>0</v>
      </c>
      <c r="J48" s="100" t="s">
        <v>875</v>
      </c>
      <c r="K48" s="107">
        <f t="shared" si="5"/>
        <v>0</v>
      </c>
      <c r="L48" s="98" t="s">
        <v>875</v>
      </c>
      <c r="M48" s="98">
        <f t="shared" si="6"/>
        <v>0</v>
      </c>
      <c r="N48" s="107" t="s">
        <v>875</v>
      </c>
      <c r="O48" s="107">
        <f t="shared" si="7"/>
        <v>0</v>
      </c>
      <c r="P48" s="107">
        <f t="shared" si="8"/>
        <v>0</v>
      </c>
      <c r="U48" s="102">
        <f t="shared" si="3"/>
        <v>0</v>
      </c>
      <c r="AA48" s="98">
        <f t="shared" si="9"/>
        <v>0</v>
      </c>
      <c r="AC48" s="98">
        <f t="shared" si="9"/>
        <v>0</v>
      </c>
      <c r="AD48" s="117" t="s">
        <v>1740</v>
      </c>
      <c r="AE48" s="102">
        <f t="shared" si="10"/>
        <v>1</v>
      </c>
      <c r="AF48" s="102">
        <f t="shared" si="11"/>
        <v>2</v>
      </c>
      <c r="AG48" s="166"/>
      <c r="AH48" s="164"/>
      <c r="AI48" s="164"/>
      <c r="AJ48" s="164">
        <v>1</v>
      </c>
      <c r="AK48" s="164"/>
      <c r="AL48" s="164">
        <v>1</v>
      </c>
      <c r="AM48" s="164"/>
      <c r="AN48" s="164"/>
      <c r="AO48" s="164">
        <f>IFERROR(VLOOKUP(AN48,[2]Validation!$A$22:$B$24,2,),0)</f>
        <v>0</v>
      </c>
      <c r="AP48" s="164"/>
      <c r="AQ48" s="164">
        <f>IFERROR(VLOOKUP(AP48,[2]Validation!$A$21:$C$24,3,),0)</f>
        <v>0</v>
      </c>
      <c r="AR48" s="164"/>
      <c r="AS48" s="164">
        <f>IFERROR(VLOOKUP(AR48,[2]Validation!$A$22:$D$24,4,),0)</f>
        <v>0</v>
      </c>
      <c r="AT48" s="164">
        <f t="shared" si="12"/>
        <v>0</v>
      </c>
      <c r="AU48" s="164">
        <f t="shared" si="13"/>
        <v>0</v>
      </c>
      <c r="AV48" s="166">
        <v>1</v>
      </c>
      <c r="AW48" s="164"/>
      <c r="AX48" s="167"/>
      <c r="BB48" s="109">
        <f t="shared" si="14"/>
        <v>0</v>
      </c>
      <c r="BD48" s="98">
        <f t="shared" si="15"/>
        <v>0</v>
      </c>
      <c r="BF48" s="98">
        <f t="shared" si="16"/>
        <v>0</v>
      </c>
      <c r="BH48" s="98">
        <f t="shared" si="17"/>
        <v>1</v>
      </c>
    </row>
    <row r="49" spans="1:60" x14ac:dyDescent="0.3">
      <c r="A49" s="98">
        <f>VLOOKUP(E49,[2]Validation!$G$2:$H$39,2)</f>
        <v>14</v>
      </c>
      <c r="B49" s="98">
        <v>52</v>
      </c>
      <c r="C49" s="98">
        <f t="shared" si="18"/>
        <v>6</v>
      </c>
      <c r="D49" s="193" t="s">
        <v>74</v>
      </c>
      <c r="E49" s="171" t="s">
        <v>118</v>
      </c>
      <c r="F49" s="172" t="s">
        <v>1491</v>
      </c>
      <c r="G49" s="172" t="s">
        <v>1492</v>
      </c>
      <c r="H49" s="184"/>
      <c r="I49" s="172">
        <f t="shared" si="4"/>
        <v>0</v>
      </c>
      <c r="J49" s="175" t="s">
        <v>875</v>
      </c>
      <c r="K49" s="176">
        <f t="shared" si="5"/>
        <v>0</v>
      </c>
      <c r="L49" s="174" t="s">
        <v>875</v>
      </c>
      <c r="M49" s="174">
        <f t="shared" si="6"/>
        <v>0</v>
      </c>
      <c r="N49" s="176" t="s">
        <v>875</v>
      </c>
      <c r="O49" s="176">
        <f t="shared" si="7"/>
        <v>0</v>
      </c>
      <c r="P49" s="176">
        <f t="shared" si="8"/>
        <v>0</v>
      </c>
      <c r="Q49" s="177"/>
      <c r="R49" s="178"/>
      <c r="S49" s="178"/>
      <c r="T49" s="179"/>
      <c r="U49" s="178">
        <f t="shared" si="3"/>
        <v>0</v>
      </c>
      <c r="V49" s="177"/>
      <c r="W49" s="178"/>
      <c r="X49" s="178"/>
      <c r="Y49" s="179"/>
      <c r="Z49" s="174"/>
      <c r="AA49" s="174">
        <f t="shared" si="9"/>
        <v>0</v>
      </c>
      <c r="AB49" s="174"/>
      <c r="AC49" s="174">
        <f t="shared" si="9"/>
        <v>0</v>
      </c>
      <c r="AD49" s="189" t="s">
        <v>1741</v>
      </c>
      <c r="AE49" s="178">
        <f t="shared" si="10"/>
        <v>1</v>
      </c>
      <c r="AF49" s="178">
        <f t="shared" si="11"/>
        <v>1</v>
      </c>
      <c r="AG49" s="190">
        <v>1</v>
      </c>
      <c r="AH49" s="187"/>
      <c r="AI49" s="187"/>
      <c r="AJ49" s="187"/>
      <c r="AK49" s="187"/>
      <c r="AL49" s="187"/>
      <c r="AM49" s="187"/>
      <c r="AN49" s="187"/>
      <c r="AO49" s="187">
        <f>IFERROR(VLOOKUP(AN49,[2]Validation!$A$22:$B$24,2,),0)</f>
        <v>0</v>
      </c>
      <c r="AP49" s="187"/>
      <c r="AQ49" s="187">
        <f>IFERROR(VLOOKUP(AP49,[2]Validation!$A$21:$C$24,3,),0)</f>
        <v>0</v>
      </c>
      <c r="AR49" s="187"/>
      <c r="AS49" s="187">
        <f>IFERROR(VLOOKUP(AR49,[2]Validation!$A$22:$D$24,4,),0)</f>
        <v>0</v>
      </c>
      <c r="AT49" s="187">
        <f t="shared" si="12"/>
        <v>0</v>
      </c>
      <c r="AU49" s="187">
        <f t="shared" si="13"/>
        <v>0</v>
      </c>
      <c r="AV49" s="190">
        <v>1</v>
      </c>
      <c r="AW49" s="187"/>
      <c r="AX49" s="191"/>
      <c r="BB49" s="109">
        <f t="shared" si="14"/>
        <v>0</v>
      </c>
      <c r="BC49" s="175"/>
      <c r="BD49" s="174">
        <f t="shared" si="15"/>
        <v>0</v>
      </c>
      <c r="BE49" s="173"/>
      <c r="BF49" s="174">
        <f t="shared" si="16"/>
        <v>0</v>
      </c>
      <c r="BH49" s="98">
        <f t="shared" si="17"/>
        <v>1</v>
      </c>
    </row>
    <row r="50" spans="1:60" ht="43.5" x14ac:dyDescent="0.3">
      <c r="A50" s="98">
        <f>VLOOKUP(E50,[2]Validation!$G$2:$H$39,2)</f>
        <v>24</v>
      </c>
      <c r="B50" s="98">
        <v>53</v>
      </c>
      <c r="C50" s="98">
        <f t="shared" si="18"/>
        <v>4</v>
      </c>
      <c r="D50" s="192" t="s">
        <v>74</v>
      </c>
      <c r="E50" s="152" t="s">
        <v>588</v>
      </c>
      <c r="F50" s="153" t="s">
        <v>1602</v>
      </c>
      <c r="G50" s="153" t="s">
        <v>1551</v>
      </c>
      <c r="H50" s="154" t="s">
        <v>1552</v>
      </c>
      <c r="I50" s="153">
        <f t="shared" si="4"/>
        <v>1</v>
      </c>
      <c r="J50" s="155" t="s">
        <v>1742</v>
      </c>
      <c r="K50" s="156">
        <f t="shared" si="5"/>
        <v>1</v>
      </c>
      <c r="L50" s="153" t="s">
        <v>1743</v>
      </c>
      <c r="M50" s="153">
        <f t="shared" si="6"/>
        <v>1</v>
      </c>
      <c r="N50" s="156" t="s">
        <v>1744</v>
      </c>
      <c r="O50" s="156">
        <f t="shared" si="7"/>
        <v>1</v>
      </c>
      <c r="P50" s="156">
        <f t="shared" si="8"/>
        <v>1</v>
      </c>
      <c r="Q50" s="157"/>
      <c r="R50" s="158"/>
      <c r="S50" s="158">
        <v>1</v>
      </c>
      <c r="T50" s="159"/>
      <c r="U50" s="158">
        <f t="shared" si="3"/>
        <v>1</v>
      </c>
      <c r="V50" s="157"/>
      <c r="W50" s="158"/>
      <c r="X50" s="158"/>
      <c r="Y50" s="159">
        <v>1</v>
      </c>
      <c r="Z50" s="153" t="s">
        <v>1745</v>
      </c>
      <c r="AA50" s="153">
        <f t="shared" si="9"/>
        <v>1</v>
      </c>
      <c r="AB50" s="153" t="s">
        <v>1746</v>
      </c>
      <c r="AC50" s="153">
        <f t="shared" si="9"/>
        <v>1</v>
      </c>
      <c r="AD50" s="160" t="s">
        <v>1802</v>
      </c>
      <c r="AE50" s="158">
        <f t="shared" si="10"/>
        <v>1</v>
      </c>
      <c r="AF50" s="158">
        <f t="shared" si="11"/>
        <v>1</v>
      </c>
      <c r="AG50" s="161"/>
      <c r="AH50" s="158"/>
      <c r="AI50" s="158"/>
      <c r="AJ50" s="158"/>
      <c r="AK50" s="158"/>
      <c r="AL50" s="158"/>
      <c r="AM50" s="158">
        <v>1</v>
      </c>
      <c r="AN50" s="158"/>
      <c r="AO50" s="158">
        <f>IFERROR(VLOOKUP(AN50,[2]Validation!$A$22:$B$24,2,),0)</f>
        <v>0</v>
      </c>
      <c r="AP50" s="158"/>
      <c r="AQ50" s="158">
        <f>IFERROR(VLOOKUP(AP50,[2]Validation!$A$21:$C$24,3,),0)</f>
        <v>0</v>
      </c>
      <c r="AR50" s="158"/>
      <c r="AS50" s="158">
        <f>IFERROR(VLOOKUP(AR50,[2]Validation!$A$22:$D$24,4,),0)</f>
        <v>0</v>
      </c>
      <c r="AT50" s="158">
        <f t="shared" si="12"/>
        <v>2</v>
      </c>
      <c r="AU50" s="158">
        <f t="shared" si="13"/>
        <v>2</v>
      </c>
      <c r="AV50" s="161">
        <v>1</v>
      </c>
      <c r="AW50" s="158"/>
      <c r="AX50" s="162"/>
      <c r="AY50" s="109"/>
      <c r="AZ50" s="109"/>
      <c r="BA50" s="109"/>
      <c r="BB50" s="109">
        <f t="shared" si="14"/>
        <v>0</v>
      </c>
      <c r="BC50" s="155" t="s">
        <v>1747</v>
      </c>
      <c r="BD50" s="153">
        <f t="shared" si="15"/>
        <v>1</v>
      </c>
      <c r="BE50" s="154" t="s">
        <v>1748</v>
      </c>
      <c r="BF50" s="153">
        <f t="shared" si="16"/>
        <v>1</v>
      </c>
      <c r="BG50" s="109"/>
      <c r="BH50" s="98">
        <f t="shared" si="17"/>
        <v>9</v>
      </c>
    </row>
    <row r="51" spans="1:60" ht="43.5" x14ac:dyDescent="0.3">
      <c r="A51" s="98">
        <f>VLOOKUP(E51,[2]Validation!$G$2:$H$39,2)</f>
        <v>24</v>
      </c>
      <c r="B51" s="98">
        <v>54</v>
      </c>
      <c r="C51" s="98">
        <f t="shared" si="18"/>
        <v>4</v>
      </c>
      <c r="D51" s="114" t="s">
        <v>74</v>
      </c>
      <c r="E51" s="118" t="s">
        <v>588</v>
      </c>
      <c r="F51" s="109" t="s">
        <v>1602</v>
      </c>
      <c r="G51" s="109" t="s">
        <v>1551</v>
      </c>
      <c r="H51" s="112"/>
      <c r="I51" s="109">
        <f t="shared" si="4"/>
        <v>0</v>
      </c>
      <c r="J51" s="111" t="s">
        <v>1749</v>
      </c>
      <c r="K51" s="110">
        <f t="shared" si="5"/>
        <v>1</v>
      </c>
      <c r="L51" s="109" t="s">
        <v>1750</v>
      </c>
      <c r="M51" s="109">
        <f t="shared" si="6"/>
        <v>1</v>
      </c>
      <c r="N51" s="110" t="s">
        <v>1751</v>
      </c>
      <c r="O51" s="110">
        <f t="shared" si="7"/>
        <v>1</v>
      </c>
      <c r="P51" s="110">
        <f t="shared" si="8"/>
        <v>1</v>
      </c>
      <c r="Q51" s="163"/>
      <c r="R51" s="164"/>
      <c r="S51" s="164">
        <v>1</v>
      </c>
      <c r="T51" s="165"/>
      <c r="U51" s="164">
        <f t="shared" si="3"/>
        <v>1</v>
      </c>
      <c r="V51" s="163"/>
      <c r="W51" s="164">
        <v>1</v>
      </c>
      <c r="X51" s="164"/>
      <c r="Y51" s="165"/>
      <c r="Z51" s="109" t="s">
        <v>1752</v>
      </c>
      <c r="AA51" s="109">
        <f t="shared" si="9"/>
        <v>1</v>
      </c>
      <c r="AB51" s="109" t="s">
        <v>1753</v>
      </c>
      <c r="AC51" s="109">
        <f t="shared" si="9"/>
        <v>1</v>
      </c>
      <c r="AD51" s="117" t="s">
        <v>1754</v>
      </c>
      <c r="AE51" s="164">
        <f t="shared" si="10"/>
        <v>1</v>
      </c>
      <c r="AF51" s="164">
        <f t="shared" si="11"/>
        <v>2</v>
      </c>
      <c r="AG51" s="166"/>
      <c r="AH51" s="164"/>
      <c r="AI51" s="164">
        <v>1</v>
      </c>
      <c r="AJ51" s="164">
        <v>1</v>
      </c>
      <c r="AK51" s="164"/>
      <c r="AL51" s="164"/>
      <c r="AM51" s="164"/>
      <c r="AN51" s="164"/>
      <c r="AO51" s="164">
        <f>IFERROR(VLOOKUP(AN51,[2]Validation!$A$22:$B$24,2,),0)</f>
        <v>0</v>
      </c>
      <c r="AP51" s="164"/>
      <c r="AQ51" s="164">
        <f>IFERROR(VLOOKUP(AP51,[2]Validation!$A$21:$C$24,3,),0)</f>
        <v>0</v>
      </c>
      <c r="AR51" s="164"/>
      <c r="AS51" s="164">
        <f>IFERROR(VLOOKUP(AR51,[2]Validation!$A$22:$D$24,4,),0)</f>
        <v>0</v>
      </c>
      <c r="AT51" s="164">
        <f t="shared" si="12"/>
        <v>2</v>
      </c>
      <c r="AU51" s="164">
        <f t="shared" si="13"/>
        <v>2</v>
      </c>
      <c r="AV51" s="166">
        <v>1</v>
      </c>
      <c r="AW51" s="164"/>
      <c r="AX51" s="167"/>
      <c r="AY51" s="109"/>
      <c r="AZ51" s="109"/>
      <c r="BA51" s="109"/>
      <c r="BB51" s="109">
        <f t="shared" si="14"/>
        <v>0</v>
      </c>
      <c r="BC51" s="111" t="s">
        <v>1755</v>
      </c>
      <c r="BD51" s="109">
        <f t="shared" si="15"/>
        <v>1</v>
      </c>
      <c r="BE51" s="112"/>
      <c r="BF51" s="109">
        <f t="shared" si="16"/>
        <v>0</v>
      </c>
      <c r="BG51" s="109"/>
      <c r="BH51" s="98">
        <f t="shared" si="17"/>
        <v>7</v>
      </c>
    </row>
    <row r="52" spans="1:60" ht="43.5" x14ac:dyDescent="0.3">
      <c r="A52" s="98">
        <f>VLOOKUP(E52,[2]Validation!$G$2:$H$39,2)</f>
        <v>24</v>
      </c>
      <c r="B52" s="98">
        <v>55</v>
      </c>
      <c r="C52" s="98">
        <f t="shared" si="18"/>
        <v>4</v>
      </c>
      <c r="D52" s="114" t="s">
        <v>74</v>
      </c>
      <c r="E52" s="118" t="s">
        <v>588</v>
      </c>
      <c r="F52" s="109" t="s">
        <v>1602</v>
      </c>
      <c r="G52" s="109" t="s">
        <v>1551</v>
      </c>
      <c r="H52" s="112"/>
      <c r="I52" s="109">
        <f t="shared" si="4"/>
        <v>0</v>
      </c>
      <c r="J52" s="111" t="s">
        <v>1756</v>
      </c>
      <c r="K52" s="110">
        <f t="shared" si="5"/>
        <v>1</v>
      </c>
      <c r="L52" s="109" t="s">
        <v>1757</v>
      </c>
      <c r="M52" s="109">
        <f t="shared" si="6"/>
        <v>1</v>
      </c>
      <c r="N52" s="110" t="s">
        <v>1758</v>
      </c>
      <c r="O52" s="110">
        <f t="shared" si="7"/>
        <v>1</v>
      </c>
      <c r="P52" s="110">
        <f t="shared" si="8"/>
        <v>1</v>
      </c>
      <c r="Q52" s="163"/>
      <c r="R52" s="164"/>
      <c r="S52" s="164">
        <v>1</v>
      </c>
      <c r="T52" s="165"/>
      <c r="U52" s="164">
        <f t="shared" si="3"/>
        <v>1</v>
      </c>
      <c r="V52" s="163">
        <v>1</v>
      </c>
      <c r="W52" s="164"/>
      <c r="X52" s="164"/>
      <c r="Y52" s="165"/>
      <c r="Z52" s="109" t="s">
        <v>1759</v>
      </c>
      <c r="AA52" s="109">
        <f t="shared" si="9"/>
        <v>1</v>
      </c>
      <c r="AC52" s="98">
        <f t="shared" si="9"/>
        <v>0</v>
      </c>
      <c r="AD52" s="117" t="s">
        <v>1760</v>
      </c>
      <c r="AE52" s="164">
        <f t="shared" si="10"/>
        <v>1</v>
      </c>
      <c r="AF52" s="164">
        <f t="shared" si="11"/>
        <v>1</v>
      </c>
      <c r="AG52" s="166"/>
      <c r="AH52" s="164"/>
      <c r="AI52" s="164"/>
      <c r="AJ52" s="164">
        <v>1</v>
      </c>
      <c r="AK52" s="164"/>
      <c r="AL52" s="164"/>
      <c r="AM52" s="164"/>
      <c r="AN52" s="164"/>
      <c r="AO52" s="164">
        <f>IFERROR(VLOOKUP(AN52,[2]Validation!$A$22:$B$24,2,),0)</f>
        <v>0</v>
      </c>
      <c r="AP52" s="164"/>
      <c r="AQ52" s="164">
        <f>IFERROR(VLOOKUP(AP52,[2]Validation!$A$21:$C$24,3,),0)</f>
        <v>0</v>
      </c>
      <c r="AR52" s="164"/>
      <c r="AS52" s="164">
        <f>IFERROR(VLOOKUP(AR52,[2]Validation!$A$22:$D$24,4,),0)</f>
        <v>0</v>
      </c>
      <c r="AT52" s="164">
        <f t="shared" si="12"/>
        <v>2</v>
      </c>
      <c r="AU52" s="164">
        <f t="shared" si="13"/>
        <v>2</v>
      </c>
      <c r="AV52" s="166">
        <v>1</v>
      </c>
      <c r="AW52" s="164"/>
      <c r="AX52" s="167"/>
      <c r="BB52" s="109">
        <f t="shared" si="14"/>
        <v>0</v>
      </c>
      <c r="BD52" s="98">
        <f t="shared" si="15"/>
        <v>0</v>
      </c>
      <c r="BE52" s="112"/>
      <c r="BF52" s="98">
        <f t="shared" si="16"/>
        <v>0</v>
      </c>
      <c r="BH52" s="98">
        <f t="shared" si="17"/>
        <v>5</v>
      </c>
    </row>
    <row r="53" spans="1:60" x14ac:dyDescent="0.3">
      <c r="A53" s="98">
        <f>VLOOKUP(E53,[2]Validation!$G$2:$H$39,2)</f>
        <v>24</v>
      </c>
      <c r="B53" s="98">
        <v>56</v>
      </c>
      <c r="C53" s="98">
        <f t="shared" si="18"/>
        <v>4</v>
      </c>
      <c r="D53" s="193" t="s">
        <v>74</v>
      </c>
      <c r="E53" s="171" t="s">
        <v>588</v>
      </c>
      <c r="F53" s="172" t="s">
        <v>1602</v>
      </c>
      <c r="G53" s="172" t="s">
        <v>1551</v>
      </c>
      <c r="H53" s="184"/>
      <c r="I53" s="172">
        <f t="shared" si="4"/>
        <v>0</v>
      </c>
      <c r="J53" s="175" t="s">
        <v>875</v>
      </c>
      <c r="K53" s="176">
        <f t="shared" si="5"/>
        <v>0</v>
      </c>
      <c r="L53" s="172" t="s">
        <v>1761</v>
      </c>
      <c r="M53" s="172">
        <f t="shared" si="6"/>
        <v>1</v>
      </c>
      <c r="N53" s="176" t="s">
        <v>875</v>
      </c>
      <c r="O53" s="176">
        <f t="shared" si="7"/>
        <v>0</v>
      </c>
      <c r="P53" s="176">
        <f t="shared" si="8"/>
        <v>2</v>
      </c>
      <c r="Q53" s="177"/>
      <c r="R53" s="178">
        <v>1</v>
      </c>
      <c r="S53" s="178">
        <v>1</v>
      </c>
      <c r="T53" s="179"/>
      <c r="U53" s="178">
        <f t="shared" si="3"/>
        <v>1</v>
      </c>
      <c r="V53" s="177"/>
      <c r="W53" s="178"/>
      <c r="X53" s="178"/>
      <c r="Y53" s="179">
        <v>1</v>
      </c>
      <c r="Z53" s="172" t="s">
        <v>1762</v>
      </c>
      <c r="AA53" s="172">
        <f t="shared" si="9"/>
        <v>1</v>
      </c>
      <c r="AB53" s="174"/>
      <c r="AC53" s="174">
        <f t="shared" si="9"/>
        <v>0</v>
      </c>
      <c r="AD53" s="189" t="s">
        <v>1763</v>
      </c>
      <c r="AE53" s="178">
        <f t="shared" si="10"/>
        <v>1</v>
      </c>
      <c r="AF53" s="178">
        <f t="shared" si="11"/>
        <v>1</v>
      </c>
      <c r="AG53" s="190"/>
      <c r="AH53" s="187"/>
      <c r="AI53" s="187"/>
      <c r="AJ53" s="187">
        <v>1</v>
      </c>
      <c r="AK53" s="187"/>
      <c r="AL53" s="187"/>
      <c r="AM53" s="187"/>
      <c r="AN53" s="187"/>
      <c r="AO53" s="187">
        <f>IFERROR(VLOOKUP(AN53,[2]Validation!$A$22:$B$24,2,),0)</f>
        <v>0</v>
      </c>
      <c r="AP53" s="187"/>
      <c r="AQ53" s="187">
        <f>IFERROR(VLOOKUP(AP53,[2]Validation!$A$21:$C$24,3,),0)</f>
        <v>0</v>
      </c>
      <c r="AR53" s="187"/>
      <c r="AS53" s="187">
        <f>IFERROR(VLOOKUP(AR53,[2]Validation!$A$22:$D$24,4,),0)</f>
        <v>0</v>
      </c>
      <c r="AT53" s="187">
        <f t="shared" si="12"/>
        <v>3</v>
      </c>
      <c r="AU53" s="187">
        <f t="shared" si="13"/>
        <v>3</v>
      </c>
      <c r="AV53" s="190">
        <v>1</v>
      </c>
      <c r="AW53" s="187"/>
      <c r="AX53" s="191"/>
      <c r="BB53" s="109">
        <f t="shared" si="14"/>
        <v>0</v>
      </c>
      <c r="BC53" s="175"/>
      <c r="BD53" s="174">
        <f t="shared" si="15"/>
        <v>0</v>
      </c>
      <c r="BE53" s="184"/>
      <c r="BF53" s="174">
        <f t="shared" si="16"/>
        <v>0</v>
      </c>
      <c r="BH53" s="98">
        <f t="shared" si="17"/>
        <v>3</v>
      </c>
    </row>
    <row r="54" spans="1:60" ht="29" x14ac:dyDescent="0.3">
      <c r="A54" s="98">
        <f>VLOOKUP(E54,[2]Validation!$G$2:$H$39,2)</f>
        <v>12</v>
      </c>
      <c r="B54" s="98">
        <v>57</v>
      </c>
      <c r="C54" s="98">
        <f t="shared" si="18"/>
        <v>9</v>
      </c>
      <c r="D54" s="114" t="s">
        <v>74</v>
      </c>
      <c r="E54" s="118" t="s">
        <v>617</v>
      </c>
      <c r="F54" s="109" t="s">
        <v>1511</v>
      </c>
      <c r="G54" s="109" t="s">
        <v>1696</v>
      </c>
      <c r="H54" s="112" t="s">
        <v>1764</v>
      </c>
      <c r="I54" s="109">
        <f t="shared" si="4"/>
        <v>1</v>
      </c>
      <c r="J54" s="111" t="s">
        <v>1765</v>
      </c>
      <c r="K54" s="110">
        <f t="shared" si="5"/>
        <v>1</v>
      </c>
      <c r="L54" s="109" t="s">
        <v>1766</v>
      </c>
      <c r="M54" s="109">
        <f t="shared" si="6"/>
        <v>1</v>
      </c>
      <c r="N54" s="110" t="s">
        <v>1767</v>
      </c>
      <c r="O54" s="110">
        <f t="shared" si="7"/>
        <v>1</v>
      </c>
      <c r="P54" s="110">
        <f t="shared" si="8"/>
        <v>1</v>
      </c>
      <c r="Q54" s="163"/>
      <c r="R54" s="164"/>
      <c r="S54" s="164">
        <v>1</v>
      </c>
      <c r="T54" s="165"/>
      <c r="U54" s="164">
        <f t="shared" si="3"/>
        <v>1</v>
      </c>
      <c r="V54" s="163"/>
      <c r="W54" s="164"/>
      <c r="X54" s="164"/>
      <c r="Y54" s="165">
        <v>1</v>
      </c>
      <c r="Z54" s="109" t="s">
        <v>1768</v>
      </c>
      <c r="AA54" s="109">
        <f t="shared" si="9"/>
        <v>1</v>
      </c>
      <c r="AB54" s="109" t="s">
        <v>1769</v>
      </c>
      <c r="AC54" s="109">
        <f t="shared" si="9"/>
        <v>1</v>
      </c>
      <c r="AD54" s="117" t="s">
        <v>1770</v>
      </c>
      <c r="AE54" s="164">
        <f t="shared" si="10"/>
        <v>1</v>
      </c>
      <c r="AF54" s="164">
        <f t="shared" si="11"/>
        <v>2</v>
      </c>
      <c r="AG54" s="166"/>
      <c r="AH54" s="164"/>
      <c r="AI54" s="164"/>
      <c r="AJ54" s="164"/>
      <c r="AK54" s="164">
        <v>1</v>
      </c>
      <c r="AL54" s="164">
        <v>1</v>
      </c>
      <c r="AM54" s="164"/>
      <c r="AN54" s="164"/>
      <c r="AO54" s="164">
        <f>IFERROR(VLOOKUP(AN54,[2]Validation!$A$22:$B$24,2,),0)</f>
        <v>0</v>
      </c>
      <c r="AP54" s="164"/>
      <c r="AQ54" s="164">
        <f>IFERROR(VLOOKUP(AP54,[2]Validation!$A$21:$C$24,3,),0)</f>
        <v>0</v>
      </c>
      <c r="AR54" s="164"/>
      <c r="AS54" s="164">
        <f>IFERROR(VLOOKUP(AR54,[2]Validation!$A$22:$D$24,4,),0)</f>
        <v>0</v>
      </c>
      <c r="AT54" s="164">
        <f t="shared" si="12"/>
        <v>2</v>
      </c>
      <c r="AU54" s="164">
        <f t="shared" si="13"/>
        <v>2</v>
      </c>
      <c r="AV54" s="166">
        <v>1</v>
      </c>
      <c r="AW54" s="164"/>
      <c r="AX54" s="167"/>
      <c r="AY54" s="109"/>
      <c r="AZ54" s="109"/>
      <c r="BA54" s="109"/>
      <c r="BB54" s="109">
        <f t="shared" si="14"/>
        <v>0</v>
      </c>
      <c r="BC54" s="111" t="s">
        <v>1771</v>
      </c>
      <c r="BD54" s="109">
        <f t="shared" si="15"/>
        <v>1</v>
      </c>
      <c r="BE54" s="112" t="s">
        <v>1772</v>
      </c>
      <c r="BF54" s="109">
        <f t="shared" si="16"/>
        <v>1</v>
      </c>
      <c r="BG54" s="109"/>
      <c r="BH54" s="98">
        <f t="shared" si="17"/>
        <v>9</v>
      </c>
    </row>
    <row r="55" spans="1:60" ht="29" x14ac:dyDescent="0.3">
      <c r="A55" s="98">
        <f>VLOOKUP(E55,[2]Validation!$G$2:$H$39,2)</f>
        <v>12</v>
      </c>
      <c r="B55" s="98">
        <v>58</v>
      </c>
      <c r="C55" s="98">
        <f t="shared" si="18"/>
        <v>9</v>
      </c>
      <c r="D55" s="114" t="s">
        <v>74</v>
      </c>
      <c r="E55" s="118" t="s">
        <v>617</v>
      </c>
      <c r="F55" s="109" t="s">
        <v>1511</v>
      </c>
      <c r="G55" s="109" t="s">
        <v>1696</v>
      </c>
      <c r="H55" s="112" t="s">
        <v>1773</v>
      </c>
      <c r="I55" s="109">
        <f t="shared" si="4"/>
        <v>1</v>
      </c>
      <c r="J55" s="111" t="s">
        <v>1774</v>
      </c>
      <c r="K55" s="110">
        <f t="shared" si="5"/>
        <v>1</v>
      </c>
      <c r="L55" s="109" t="s">
        <v>1775</v>
      </c>
      <c r="M55" s="109">
        <f t="shared" si="6"/>
        <v>1</v>
      </c>
      <c r="N55" s="110" t="s">
        <v>1776</v>
      </c>
      <c r="O55" s="110">
        <f t="shared" si="7"/>
        <v>1</v>
      </c>
      <c r="P55" s="110">
        <f t="shared" si="8"/>
        <v>2</v>
      </c>
      <c r="Q55" s="163">
        <v>1</v>
      </c>
      <c r="R55" s="164">
        <v>1</v>
      </c>
      <c r="S55" s="164"/>
      <c r="T55" s="165"/>
      <c r="U55" s="164">
        <f t="shared" si="3"/>
        <v>1</v>
      </c>
      <c r="V55" s="163">
        <v>1</v>
      </c>
      <c r="W55" s="164"/>
      <c r="X55" s="164"/>
      <c r="Y55" s="165"/>
      <c r="Z55" s="109" t="s">
        <v>1777</v>
      </c>
      <c r="AA55" s="109">
        <f t="shared" si="9"/>
        <v>1</v>
      </c>
      <c r="AB55" s="109" t="s">
        <v>1778</v>
      </c>
      <c r="AC55" s="109">
        <f t="shared" si="9"/>
        <v>1</v>
      </c>
      <c r="AD55" s="117" t="s">
        <v>1779</v>
      </c>
      <c r="AE55" s="164">
        <f t="shared" si="10"/>
        <v>1</v>
      </c>
      <c r="AF55" s="164">
        <f t="shared" si="11"/>
        <v>1</v>
      </c>
      <c r="AG55" s="166"/>
      <c r="AH55" s="164"/>
      <c r="AI55" s="164">
        <v>1</v>
      </c>
      <c r="AJ55" s="164"/>
      <c r="AK55" s="164"/>
      <c r="AL55" s="164"/>
      <c r="AM55" s="164"/>
      <c r="AN55" s="164"/>
      <c r="AO55" s="164">
        <f>IFERROR(VLOOKUP(AN55,[2]Validation!$A$22:$B$24,2,),0)</f>
        <v>0</v>
      </c>
      <c r="AP55" s="164"/>
      <c r="AQ55" s="164">
        <f>IFERROR(VLOOKUP(AP55,[2]Validation!$A$21:$C$24,3,),0)</f>
        <v>0</v>
      </c>
      <c r="AR55" s="164"/>
      <c r="AS55" s="164">
        <f>IFERROR(VLOOKUP(AR55,[2]Validation!$A$22:$D$24,4,),0)</f>
        <v>0</v>
      </c>
      <c r="AT55" s="164">
        <f t="shared" si="12"/>
        <v>3</v>
      </c>
      <c r="AU55" s="164">
        <f t="shared" si="13"/>
        <v>3</v>
      </c>
      <c r="AV55" s="166">
        <v>1</v>
      </c>
      <c r="AW55" s="164"/>
      <c r="AX55" s="167"/>
      <c r="AY55" s="109"/>
      <c r="AZ55" s="109"/>
      <c r="BA55" s="109"/>
      <c r="BB55" s="109">
        <f t="shared" si="14"/>
        <v>0</v>
      </c>
      <c r="BC55" s="111" t="s">
        <v>1780</v>
      </c>
      <c r="BD55" s="109">
        <f t="shared" si="15"/>
        <v>1</v>
      </c>
      <c r="BE55" s="112" t="s">
        <v>1781</v>
      </c>
      <c r="BF55" s="109">
        <f t="shared" si="16"/>
        <v>1</v>
      </c>
      <c r="BG55" s="109"/>
      <c r="BH55" s="98">
        <f t="shared" si="17"/>
        <v>9</v>
      </c>
    </row>
    <row r="56" spans="1:60" ht="29" x14ac:dyDescent="0.3">
      <c r="A56" s="98">
        <f>VLOOKUP(E56,[2]Validation!$G$2:$H$39,2)</f>
        <v>12</v>
      </c>
      <c r="B56" s="98">
        <v>59</v>
      </c>
      <c r="C56" s="98">
        <f t="shared" si="18"/>
        <v>9</v>
      </c>
      <c r="D56" s="114" t="s">
        <v>74</v>
      </c>
      <c r="E56" s="118" t="s">
        <v>617</v>
      </c>
      <c r="F56" s="109" t="s">
        <v>1511</v>
      </c>
      <c r="G56" s="109" t="s">
        <v>1696</v>
      </c>
      <c r="I56" s="98">
        <f t="shared" si="4"/>
        <v>0</v>
      </c>
      <c r="J56" s="111" t="s">
        <v>1782</v>
      </c>
      <c r="K56" s="110">
        <f t="shared" si="5"/>
        <v>1</v>
      </c>
      <c r="L56" s="109" t="s">
        <v>1783</v>
      </c>
      <c r="M56" s="109">
        <f t="shared" si="6"/>
        <v>1</v>
      </c>
      <c r="N56" s="110" t="s">
        <v>1784</v>
      </c>
      <c r="O56" s="110">
        <f t="shared" si="7"/>
        <v>1</v>
      </c>
      <c r="P56" s="110">
        <f t="shared" si="8"/>
        <v>2</v>
      </c>
      <c r="Q56" s="163">
        <v>1</v>
      </c>
      <c r="R56" s="164">
        <v>1</v>
      </c>
      <c r="S56" s="164"/>
      <c r="T56" s="165"/>
      <c r="U56" s="164">
        <f t="shared" si="3"/>
        <v>1</v>
      </c>
      <c r="V56" s="163">
        <v>1</v>
      </c>
      <c r="W56" s="164"/>
      <c r="X56" s="164"/>
      <c r="Y56" s="165"/>
      <c r="Z56" s="109" t="s">
        <v>1785</v>
      </c>
      <c r="AA56" s="109">
        <f t="shared" si="9"/>
        <v>1</v>
      </c>
      <c r="AB56" s="109" t="s">
        <v>1786</v>
      </c>
      <c r="AC56" s="109">
        <f t="shared" si="9"/>
        <v>1</v>
      </c>
      <c r="AD56" s="117" t="s">
        <v>1787</v>
      </c>
      <c r="AE56" s="164">
        <f t="shared" si="10"/>
        <v>1</v>
      </c>
      <c r="AF56" s="164">
        <f t="shared" si="11"/>
        <v>1</v>
      </c>
      <c r="AG56" s="166"/>
      <c r="AH56" s="164"/>
      <c r="AI56" s="164">
        <v>1</v>
      </c>
      <c r="AJ56" s="164"/>
      <c r="AK56" s="164"/>
      <c r="AL56" s="164"/>
      <c r="AM56" s="164"/>
      <c r="AN56" s="164"/>
      <c r="AO56" s="164">
        <f>IFERROR(VLOOKUP(AN56,[2]Validation!$A$22:$B$24,2,),0)</f>
        <v>0</v>
      </c>
      <c r="AP56" s="164"/>
      <c r="AQ56" s="164">
        <f>IFERROR(VLOOKUP(AP56,[2]Validation!$A$21:$C$24,3,),0)</f>
        <v>0</v>
      </c>
      <c r="AR56" s="164"/>
      <c r="AS56" s="164">
        <f>IFERROR(VLOOKUP(AR56,[2]Validation!$A$22:$D$24,4,),0)</f>
        <v>0</v>
      </c>
      <c r="AT56" s="164">
        <f t="shared" si="12"/>
        <v>3</v>
      </c>
      <c r="AU56" s="164">
        <f t="shared" si="13"/>
        <v>3</v>
      </c>
      <c r="AV56" s="166">
        <v>1</v>
      </c>
      <c r="AW56" s="164"/>
      <c r="AX56" s="167"/>
      <c r="AY56" s="109"/>
      <c r="AZ56" s="109"/>
      <c r="BA56" s="109"/>
      <c r="BB56" s="109">
        <f t="shared" si="14"/>
        <v>0</v>
      </c>
      <c r="BC56" s="111" t="s">
        <v>1788</v>
      </c>
      <c r="BD56" s="109">
        <f t="shared" si="15"/>
        <v>1</v>
      </c>
      <c r="BE56" s="112" t="s">
        <v>1789</v>
      </c>
      <c r="BF56" s="109">
        <f t="shared" si="16"/>
        <v>1</v>
      </c>
      <c r="BG56" s="109"/>
      <c r="BH56" s="98">
        <f t="shared" si="17"/>
        <v>8</v>
      </c>
    </row>
    <row r="57" spans="1:60" x14ac:dyDescent="0.3">
      <c r="A57" s="98">
        <f>VLOOKUP(E57,[2]Validation!$G$2:$H$39,2)</f>
        <v>12</v>
      </c>
      <c r="B57" s="98">
        <v>60</v>
      </c>
      <c r="C57" s="98">
        <f t="shared" si="18"/>
        <v>9</v>
      </c>
      <c r="D57" s="114" t="s">
        <v>74</v>
      </c>
      <c r="E57" s="118" t="s">
        <v>617</v>
      </c>
      <c r="F57" s="109" t="s">
        <v>1511</v>
      </c>
      <c r="G57" s="109" t="s">
        <v>1696</v>
      </c>
      <c r="I57" s="98">
        <f t="shared" si="4"/>
        <v>0</v>
      </c>
      <c r="J57" s="100" t="s">
        <v>875</v>
      </c>
      <c r="K57" s="107">
        <f t="shared" si="5"/>
        <v>0</v>
      </c>
      <c r="L57" s="98" t="s">
        <v>875</v>
      </c>
      <c r="M57" s="98">
        <f t="shared" si="6"/>
        <v>0</v>
      </c>
      <c r="N57" s="107" t="s">
        <v>875</v>
      </c>
      <c r="O57" s="107">
        <f t="shared" si="7"/>
        <v>0</v>
      </c>
      <c r="P57" s="107">
        <f t="shared" si="8"/>
        <v>0</v>
      </c>
      <c r="U57" s="102">
        <f t="shared" si="3"/>
        <v>0</v>
      </c>
      <c r="Z57" s="109" t="s">
        <v>1790</v>
      </c>
      <c r="AA57" s="109">
        <f t="shared" si="9"/>
        <v>1</v>
      </c>
      <c r="AB57" s="109" t="s">
        <v>1791</v>
      </c>
      <c r="AC57" s="109">
        <f t="shared" si="9"/>
        <v>1</v>
      </c>
      <c r="AD57" s="117" t="s">
        <v>1792</v>
      </c>
      <c r="AE57" s="102">
        <f t="shared" si="10"/>
        <v>1</v>
      </c>
      <c r="AF57" s="102">
        <f t="shared" si="11"/>
        <v>1</v>
      </c>
      <c r="AG57" s="166"/>
      <c r="AH57" s="164"/>
      <c r="AI57" s="164"/>
      <c r="AJ57" s="164"/>
      <c r="AK57" s="164"/>
      <c r="AL57" s="164">
        <v>1</v>
      </c>
      <c r="AM57" s="164"/>
      <c r="AN57" s="164"/>
      <c r="AO57" s="164">
        <f>IFERROR(VLOOKUP(AN57,[2]Validation!$A$22:$B$24,2,),0)</f>
        <v>0</v>
      </c>
      <c r="AP57" s="164"/>
      <c r="AQ57" s="164">
        <f>IFERROR(VLOOKUP(AP57,[2]Validation!$A$21:$C$24,3,),0)</f>
        <v>0</v>
      </c>
      <c r="AR57" s="164"/>
      <c r="AS57" s="164">
        <f>IFERROR(VLOOKUP(AR57,[2]Validation!$A$22:$D$24,4,),0)</f>
        <v>0</v>
      </c>
      <c r="AT57" s="164">
        <f t="shared" si="12"/>
        <v>0</v>
      </c>
      <c r="AU57" s="164">
        <f t="shared" si="13"/>
        <v>0</v>
      </c>
      <c r="AV57" s="166">
        <v>1</v>
      </c>
      <c r="AW57" s="164"/>
      <c r="AX57" s="167"/>
      <c r="AY57" s="109"/>
      <c r="AZ57" s="109"/>
      <c r="BA57" s="109"/>
      <c r="BB57" s="109">
        <f t="shared" si="14"/>
        <v>0</v>
      </c>
      <c r="BC57" s="111" t="s">
        <v>1793</v>
      </c>
      <c r="BD57" s="109">
        <f t="shared" si="15"/>
        <v>1</v>
      </c>
      <c r="BF57" s="109">
        <f t="shared" si="16"/>
        <v>0</v>
      </c>
      <c r="BG57" s="109"/>
      <c r="BH57" s="98">
        <f t="shared" si="17"/>
        <v>4</v>
      </c>
    </row>
    <row r="58" spans="1:60" ht="29" x14ac:dyDescent="0.3">
      <c r="A58" s="98">
        <f>VLOOKUP(E58,[2]Validation!$G$2:$H$39,2)</f>
        <v>12</v>
      </c>
      <c r="B58" s="98">
        <v>61</v>
      </c>
      <c r="C58" s="98">
        <f t="shared" si="18"/>
        <v>9</v>
      </c>
      <c r="D58" s="114" t="s">
        <v>74</v>
      </c>
      <c r="E58" s="118" t="s">
        <v>617</v>
      </c>
      <c r="F58" s="109" t="s">
        <v>1511</v>
      </c>
      <c r="G58" s="109" t="s">
        <v>1696</v>
      </c>
      <c r="I58" s="98">
        <f t="shared" si="4"/>
        <v>0</v>
      </c>
      <c r="J58" s="100" t="s">
        <v>875</v>
      </c>
      <c r="K58" s="107">
        <f t="shared" si="5"/>
        <v>0</v>
      </c>
      <c r="L58" s="98" t="s">
        <v>875</v>
      </c>
      <c r="M58" s="98">
        <f t="shared" si="6"/>
        <v>0</v>
      </c>
      <c r="N58" s="107" t="s">
        <v>875</v>
      </c>
      <c r="O58" s="107">
        <f t="shared" si="7"/>
        <v>0</v>
      </c>
      <c r="P58" s="107">
        <f t="shared" si="8"/>
        <v>0</v>
      </c>
      <c r="U58" s="102">
        <f t="shared" si="3"/>
        <v>0</v>
      </c>
      <c r="Z58" s="109" t="s">
        <v>1794</v>
      </c>
      <c r="AA58" s="109">
        <f t="shared" si="9"/>
        <v>1</v>
      </c>
      <c r="AC58" s="98">
        <f t="shared" si="9"/>
        <v>0</v>
      </c>
      <c r="AE58" s="102">
        <f t="shared" si="10"/>
        <v>0</v>
      </c>
      <c r="AF58" s="102">
        <f t="shared" si="11"/>
        <v>0</v>
      </c>
      <c r="AO58" s="102">
        <f>IFERROR(VLOOKUP(AN58,[2]Validation!$A$22:$B$24,2,),0)</f>
        <v>0</v>
      </c>
      <c r="AQ58" s="102">
        <f>IFERROR(VLOOKUP(AP58,[2]Validation!$A$21:$C$24,3,),0)</f>
        <v>0</v>
      </c>
      <c r="AS58" s="102">
        <f>IFERROR(VLOOKUP(AR58,[2]Validation!$A$22:$D$24,4,),0)</f>
        <v>0</v>
      </c>
      <c r="AT58" s="102">
        <f t="shared" si="12"/>
        <v>0</v>
      </c>
      <c r="AU58" s="102">
        <f t="shared" si="13"/>
        <v>0</v>
      </c>
      <c r="AV58" s="103">
        <v>1</v>
      </c>
      <c r="BB58" s="109">
        <f t="shared" si="14"/>
        <v>0</v>
      </c>
      <c r="BC58" s="111" t="s">
        <v>1795</v>
      </c>
      <c r="BD58" s="98">
        <f t="shared" si="15"/>
        <v>1</v>
      </c>
      <c r="BF58" s="98">
        <f t="shared" si="16"/>
        <v>0</v>
      </c>
      <c r="BH58" s="98">
        <f t="shared" si="17"/>
        <v>2</v>
      </c>
    </row>
    <row r="59" spans="1:60" ht="29" x14ac:dyDescent="0.3">
      <c r="A59" s="98">
        <f>VLOOKUP(E59,[2]Validation!$G$2:$H$39,2)</f>
        <v>12</v>
      </c>
      <c r="B59" s="98">
        <v>62</v>
      </c>
      <c r="C59" s="98">
        <f t="shared" si="18"/>
        <v>9</v>
      </c>
      <c r="D59" s="114" t="s">
        <v>74</v>
      </c>
      <c r="E59" s="118" t="s">
        <v>617</v>
      </c>
      <c r="F59" s="109" t="s">
        <v>1511</v>
      </c>
      <c r="G59" s="109" t="s">
        <v>1696</v>
      </c>
      <c r="I59" s="98">
        <f t="shared" si="4"/>
        <v>0</v>
      </c>
      <c r="J59" s="100" t="s">
        <v>875</v>
      </c>
      <c r="K59" s="107">
        <f t="shared" si="5"/>
        <v>0</v>
      </c>
      <c r="L59" s="98" t="s">
        <v>875</v>
      </c>
      <c r="M59" s="98">
        <f t="shared" si="6"/>
        <v>0</v>
      </c>
      <c r="N59" s="107" t="s">
        <v>875</v>
      </c>
      <c r="O59" s="107">
        <f t="shared" si="7"/>
        <v>0</v>
      </c>
      <c r="P59" s="107">
        <f t="shared" si="8"/>
        <v>0</v>
      </c>
      <c r="U59" s="102">
        <f t="shared" si="3"/>
        <v>0</v>
      </c>
      <c r="Z59" s="109" t="s">
        <v>1796</v>
      </c>
      <c r="AA59" s="109">
        <f t="shared" si="9"/>
        <v>1</v>
      </c>
      <c r="AC59" s="98">
        <f t="shared" si="9"/>
        <v>0</v>
      </c>
      <c r="AE59" s="102">
        <f t="shared" si="10"/>
        <v>0</v>
      </c>
      <c r="AF59" s="102">
        <f t="shared" si="11"/>
        <v>0</v>
      </c>
      <c r="AO59" s="102">
        <f>IFERROR(VLOOKUP(AN59,[2]Validation!$A$22:$B$24,2,),0)</f>
        <v>0</v>
      </c>
      <c r="AQ59" s="102">
        <f>IFERROR(VLOOKUP(AP59,[2]Validation!$A$21:$C$24,3,),0)</f>
        <v>0</v>
      </c>
      <c r="AS59" s="102">
        <f>IFERROR(VLOOKUP(AR59,[2]Validation!$A$22:$D$24,4,),0)</f>
        <v>0</v>
      </c>
      <c r="AT59" s="102">
        <f t="shared" si="12"/>
        <v>0</v>
      </c>
      <c r="AU59" s="102">
        <f t="shared" si="13"/>
        <v>0</v>
      </c>
      <c r="AV59" s="103">
        <v>1</v>
      </c>
      <c r="BB59" s="109">
        <f t="shared" si="14"/>
        <v>0</v>
      </c>
      <c r="BC59" s="111" t="s">
        <v>1797</v>
      </c>
      <c r="BD59" s="98">
        <f t="shared" si="15"/>
        <v>1</v>
      </c>
      <c r="BF59" s="98">
        <f t="shared" si="16"/>
        <v>0</v>
      </c>
      <c r="BH59" s="98">
        <f t="shared" si="17"/>
        <v>2</v>
      </c>
    </row>
    <row r="60" spans="1:60" x14ac:dyDescent="0.3">
      <c r="A60" s="98">
        <f>VLOOKUP(E60,[2]Validation!$G$2:$H$39,2)</f>
        <v>12</v>
      </c>
      <c r="B60" s="98">
        <v>63</v>
      </c>
      <c r="C60" s="98">
        <f t="shared" si="18"/>
        <v>9</v>
      </c>
      <c r="D60" s="114" t="s">
        <v>74</v>
      </c>
      <c r="E60" s="118" t="s">
        <v>617</v>
      </c>
      <c r="F60" s="109" t="s">
        <v>1511</v>
      </c>
      <c r="G60" s="109" t="s">
        <v>1696</v>
      </c>
      <c r="I60" s="98">
        <f t="shared" si="4"/>
        <v>0</v>
      </c>
      <c r="J60" s="100" t="s">
        <v>875</v>
      </c>
      <c r="K60" s="107">
        <f t="shared" si="5"/>
        <v>0</v>
      </c>
      <c r="L60" s="98" t="s">
        <v>875</v>
      </c>
      <c r="M60" s="98">
        <f t="shared" si="6"/>
        <v>0</v>
      </c>
      <c r="N60" s="107" t="s">
        <v>875</v>
      </c>
      <c r="O60" s="107">
        <f t="shared" si="7"/>
        <v>0</v>
      </c>
      <c r="P60" s="107">
        <f t="shared" si="8"/>
        <v>0</v>
      </c>
      <c r="U60" s="102">
        <f t="shared" si="3"/>
        <v>0</v>
      </c>
      <c r="AA60" s="98">
        <f t="shared" si="9"/>
        <v>0</v>
      </c>
      <c r="AC60" s="98">
        <f t="shared" si="9"/>
        <v>0</v>
      </c>
      <c r="AE60" s="102">
        <f t="shared" si="10"/>
        <v>0</v>
      </c>
      <c r="AF60" s="102">
        <f t="shared" si="11"/>
        <v>0</v>
      </c>
      <c r="AO60" s="102">
        <f>IFERROR(VLOOKUP(AN60,[2]Validation!$A$22:$B$24,2,),0)</f>
        <v>0</v>
      </c>
      <c r="AQ60" s="102">
        <f>IFERROR(VLOOKUP(AP60,[2]Validation!$A$21:$C$24,3,),0)</f>
        <v>0</v>
      </c>
      <c r="AS60" s="102">
        <f>IFERROR(VLOOKUP(AR60,[2]Validation!$A$22:$D$24,4,),0)</f>
        <v>0</v>
      </c>
      <c r="AT60" s="102">
        <f t="shared" si="12"/>
        <v>0</v>
      </c>
      <c r="AU60" s="102">
        <f t="shared" si="13"/>
        <v>0</v>
      </c>
      <c r="AV60" s="103">
        <v>1</v>
      </c>
      <c r="BB60" s="109">
        <f t="shared" si="14"/>
        <v>0</v>
      </c>
      <c r="BC60" s="111" t="s">
        <v>1798</v>
      </c>
      <c r="BD60" s="98">
        <f t="shared" si="15"/>
        <v>1</v>
      </c>
      <c r="BF60" s="98">
        <f t="shared" si="16"/>
        <v>0</v>
      </c>
      <c r="BH60" s="98">
        <f t="shared" si="17"/>
        <v>1</v>
      </c>
    </row>
    <row r="61" spans="1:60" x14ac:dyDescent="0.3">
      <c r="A61" s="98">
        <f>VLOOKUP(E61,[2]Validation!$G$2:$H$39,2)</f>
        <v>12</v>
      </c>
      <c r="B61" s="98">
        <v>64</v>
      </c>
      <c r="C61" s="98">
        <f t="shared" si="18"/>
        <v>9</v>
      </c>
      <c r="D61" s="114" t="s">
        <v>74</v>
      </c>
      <c r="E61" s="118" t="s">
        <v>617</v>
      </c>
      <c r="F61" s="109" t="s">
        <v>1511</v>
      </c>
      <c r="G61" s="109" t="s">
        <v>1696</v>
      </c>
      <c r="I61" s="98">
        <f t="shared" si="4"/>
        <v>0</v>
      </c>
      <c r="J61" s="100" t="s">
        <v>875</v>
      </c>
      <c r="K61" s="107">
        <f t="shared" si="5"/>
        <v>0</v>
      </c>
      <c r="L61" s="98" t="s">
        <v>875</v>
      </c>
      <c r="M61" s="98">
        <f t="shared" si="6"/>
        <v>0</v>
      </c>
      <c r="N61" s="107" t="s">
        <v>875</v>
      </c>
      <c r="O61" s="107">
        <f t="shared" si="7"/>
        <v>0</v>
      </c>
      <c r="P61" s="107">
        <f t="shared" si="8"/>
        <v>0</v>
      </c>
      <c r="U61" s="102">
        <f t="shared" si="3"/>
        <v>0</v>
      </c>
      <c r="AA61" s="98">
        <f t="shared" si="9"/>
        <v>0</v>
      </c>
      <c r="AC61" s="98">
        <f t="shared" si="9"/>
        <v>0</v>
      </c>
      <c r="AE61" s="102">
        <f t="shared" si="10"/>
        <v>0</v>
      </c>
      <c r="AF61" s="102">
        <f t="shared" si="11"/>
        <v>0</v>
      </c>
      <c r="AO61" s="102">
        <f>IFERROR(VLOOKUP(AN61,[2]Validation!$A$22:$B$24,2,),0)</f>
        <v>0</v>
      </c>
      <c r="AQ61" s="102">
        <f>IFERROR(VLOOKUP(AP61,[2]Validation!$A$21:$C$24,3,),0)</f>
        <v>0</v>
      </c>
      <c r="AS61" s="102">
        <f>IFERROR(VLOOKUP(AR61,[2]Validation!$A$22:$D$24,4,),0)</f>
        <v>0</v>
      </c>
      <c r="AT61" s="102">
        <f t="shared" si="12"/>
        <v>0</v>
      </c>
      <c r="AU61" s="102">
        <f t="shared" si="13"/>
        <v>0</v>
      </c>
      <c r="AV61" s="103">
        <v>1</v>
      </c>
      <c r="BB61" s="109">
        <f t="shared" si="14"/>
        <v>0</v>
      </c>
      <c r="BC61" s="111" t="s">
        <v>1799</v>
      </c>
      <c r="BD61" s="98">
        <f t="shared" si="15"/>
        <v>1</v>
      </c>
      <c r="BF61" s="98">
        <f t="shared" si="16"/>
        <v>0</v>
      </c>
      <c r="BH61" s="98">
        <f t="shared" si="17"/>
        <v>1</v>
      </c>
    </row>
    <row r="62" spans="1:60" x14ac:dyDescent="0.3">
      <c r="A62" s="98">
        <f>VLOOKUP(E62,[2]Validation!$G$2:$H$39,2)</f>
        <v>12</v>
      </c>
      <c r="B62" s="98">
        <v>65</v>
      </c>
      <c r="C62" s="98">
        <f t="shared" si="18"/>
        <v>9</v>
      </c>
      <c r="D62" s="193" t="s">
        <v>74</v>
      </c>
      <c r="E62" s="171" t="s">
        <v>617</v>
      </c>
      <c r="F62" s="172" t="s">
        <v>1511</v>
      </c>
      <c r="G62" s="172" t="s">
        <v>1696</v>
      </c>
      <c r="H62" s="173"/>
      <c r="I62" s="174">
        <f t="shared" si="4"/>
        <v>0</v>
      </c>
      <c r="J62" s="175" t="s">
        <v>875</v>
      </c>
      <c r="K62" s="176">
        <f t="shared" si="5"/>
        <v>0</v>
      </c>
      <c r="L62" s="174" t="s">
        <v>875</v>
      </c>
      <c r="M62" s="174">
        <f t="shared" si="6"/>
        <v>0</v>
      </c>
      <c r="N62" s="176" t="s">
        <v>875</v>
      </c>
      <c r="O62" s="176">
        <f t="shared" si="7"/>
        <v>0</v>
      </c>
      <c r="P62" s="176">
        <f t="shared" si="8"/>
        <v>0</v>
      </c>
      <c r="Q62" s="177"/>
      <c r="R62" s="178"/>
      <c r="S62" s="178"/>
      <c r="T62" s="179"/>
      <c r="U62" s="178">
        <f t="shared" ref="U62" si="19">SUM(V62:Y62)</f>
        <v>0</v>
      </c>
      <c r="V62" s="177"/>
      <c r="W62" s="178"/>
      <c r="X62" s="178"/>
      <c r="Y62" s="179"/>
      <c r="Z62" s="174"/>
      <c r="AA62" s="174">
        <f t="shared" si="9"/>
        <v>0</v>
      </c>
      <c r="AB62" s="174"/>
      <c r="AC62" s="174">
        <f t="shared" si="9"/>
        <v>0</v>
      </c>
      <c r="AD62" s="180"/>
      <c r="AE62" s="178">
        <f t="shared" si="10"/>
        <v>0</v>
      </c>
      <c r="AF62" s="178">
        <f t="shared" si="11"/>
        <v>0</v>
      </c>
      <c r="AG62" s="181"/>
      <c r="AH62" s="178"/>
      <c r="AI62" s="178"/>
      <c r="AJ62" s="178"/>
      <c r="AK62" s="178"/>
      <c r="AL62" s="178"/>
      <c r="AM62" s="178"/>
      <c r="AN62" s="178"/>
      <c r="AO62" s="178">
        <f>IFERROR(VLOOKUP(AN62,[2]Validation!$A$22:$B$24,2,),0)</f>
        <v>0</v>
      </c>
      <c r="AP62" s="178"/>
      <c r="AQ62" s="178">
        <f>IFERROR(VLOOKUP(AP62,[2]Validation!$A$21:$C$24,3,),0)</f>
        <v>0</v>
      </c>
      <c r="AR62" s="178"/>
      <c r="AS62" s="178">
        <f>IFERROR(VLOOKUP(AR62,[2]Validation!$A$22:$D$24,4,),0)</f>
        <v>0</v>
      </c>
      <c r="AT62" s="178">
        <f t="shared" si="12"/>
        <v>0</v>
      </c>
      <c r="AU62" s="178">
        <f t="shared" si="13"/>
        <v>0</v>
      </c>
      <c r="AV62" s="181">
        <v>1</v>
      </c>
      <c r="AW62" s="178"/>
      <c r="AX62" s="182"/>
      <c r="BB62" s="109">
        <f t="shared" si="14"/>
        <v>0</v>
      </c>
      <c r="BC62" s="183" t="s">
        <v>1800</v>
      </c>
      <c r="BD62" s="174">
        <f t="shared" si="15"/>
        <v>1</v>
      </c>
      <c r="BE62" s="173"/>
      <c r="BF62" s="174">
        <f t="shared" si="16"/>
        <v>0</v>
      </c>
      <c r="BH62" s="98">
        <f t="shared" si="17"/>
        <v>1</v>
      </c>
    </row>
    <row r="80" spans="34:34" ht="23.5" x14ac:dyDescent="0.3">
      <c r="AH80" s="195" t="s">
        <v>1803</v>
      </c>
    </row>
    <row r="81" spans="34:34" ht="23.5" x14ac:dyDescent="0.3">
      <c r="AH81" s="196" t="s">
        <v>1804</v>
      </c>
    </row>
    <row r="82" spans="34:34" ht="23.5" x14ac:dyDescent="0.3">
      <c r="AH82" s="196" t="s">
        <v>1805</v>
      </c>
    </row>
    <row r="83" spans="34:34" ht="23.5" x14ac:dyDescent="0.3">
      <c r="AH83" s="196" t="s">
        <v>1806</v>
      </c>
    </row>
    <row r="84" spans="34:34" ht="23.5" x14ac:dyDescent="0.3">
      <c r="AH84" s="196" t="s">
        <v>1807</v>
      </c>
    </row>
    <row r="85" spans="34:34" ht="23.5" x14ac:dyDescent="0.3">
      <c r="AH85" s="196" t="s">
        <v>1808</v>
      </c>
    </row>
    <row r="86" spans="34:34" ht="23.5" x14ac:dyDescent="0.3">
      <c r="AH86" s="196" t="s">
        <v>1809</v>
      </c>
    </row>
  </sheetData>
  <autoFilter ref="A2:BL62" xr:uid="{FCDC9761-D85C-4990-8C89-EE8A162A7857}"/>
  <mergeCells count="8">
    <mergeCell ref="AV1:AX1"/>
    <mergeCell ref="BC1:BE1"/>
    <mergeCell ref="J1:N1"/>
    <mergeCell ref="Q1:T1"/>
    <mergeCell ref="V1:Y1"/>
    <mergeCell ref="Z1:AD1"/>
    <mergeCell ref="AG1:AM1"/>
    <mergeCell ref="AN1:AU1"/>
  </mergeCells>
  <conditionalFormatting sqref="V25:Y1048576 V2:Y2 V4:Y23 V24 X24:Y24">
    <cfRule type="iconSet" priority="7">
      <iconSet iconSet="3Symbols" showValue="0">
        <cfvo type="percent" val="0"/>
        <cfvo type="num" val="0"/>
        <cfvo type="num" val="1"/>
      </iconSet>
    </cfRule>
  </conditionalFormatting>
  <conditionalFormatting sqref="AW2:AX2">
    <cfRule type="iconSet" priority="6">
      <iconSet iconSet="3Symbols" showValue="0">
        <cfvo type="percent" val="0"/>
        <cfvo type="num" val="0"/>
        <cfvo type="num" val="1"/>
      </iconSet>
    </cfRule>
  </conditionalFormatting>
  <conditionalFormatting sqref="AV2">
    <cfRule type="iconSet" priority="5">
      <iconSet iconSet="3Symbols" showValue="0">
        <cfvo type="percent" val="0"/>
        <cfvo type="num" val="0"/>
        <cfvo type="num" val="1"/>
      </iconSet>
    </cfRule>
  </conditionalFormatting>
  <conditionalFormatting sqref="Q3:T3">
    <cfRule type="colorScale" priority="4">
      <colorScale>
        <cfvo type="min"/>
        <cfvo type="max"/>
        <color theme="4" tint="0.39997558519241921"/>
        <color theme="5" tint="-0.499984740745262"/>
      </colorScale>
    </cfRule>
  </conditionalFormatting>
  <conditionalFormatting sqref="V3:Y3">
    <cfRule type="colorScale" priority="3">
      <colorScale>
        <cfvo type="min"/>
        <cfvo type="max"/>
        <color theme="4" tint="0.39997558519241921"/>
        <color theme="5" tint="-0.499984740745262"/>
      </colorScale>
    </cfRule>
  </conditionalFormatting>
  <conditionalFormatting sqref="AD1:AD1048576">
    <cfRule type="duplicateValues" dxfId="0" priority="2"/>
  </conditionalFormatting>
  <conditionalFormatting sqref="AG1:AM2 AG4:AM79 AV1 AV4:AX1048576 AG87:AM1048576 AG80:AG86 AI80:AM86">
    <cfRule type="iconSet" priority="705">
      <iconSet iconSet="3Symbols" showValue="0">
        <cfvo type="percent" val="0"/>
        <cfvo type="num" val="0"/>
        <cfvo type="num" val="1"/>
      </iconSet>
    </cfRule>
  </conditionalFormatting>
  <conditionalFormatting sqref="Q4:T62 P2:T2">
    <cfRule type="iconSet" priority="716">
      <iconSet iconSet="4RedToBlack" showValue="0" reverse="1">
        <cfvo type="percent" val="0"/>
        <cfvo type="num" val="0"/>
        <cfvo type="num" val="0"/>
        <cfvo type="num" val="1"/>
      </iconSet>
    </cfRule>
  </conditionalFormatting>
  <conditionalFormatting sqref="P4:P62">
    <cfRule type="colorScale" priority="718">
      <colorScale>
        <cfvo type="min"/>
        <cfvo type="num" val="4"/>
        <color rgb="FFFCFCFF"/>
        <color theme="4" tint="0.39997558519241921"/>
      </colorScale>
    </cfRule>
  </conditionalFormatting>
  <conditionalFormatting sqref="U4:U62">
    <cfRule type="colorScale" priority="719">
      <colorScale>
        <cfvo type="min"/>
        <cfvo type="num" val="4"/>
        <color rgb="FFFCFCFF"/>
        <color theme="4" tint="0.39997558519241921"/>
      </colorScale>
    </cfRule>
  </conditionalFormatting>
  <conditionalFormatting sqref="AE4:AF62">
    <cfRule type="colorScale" priority="720">
      <colorScale>
        <cfvo type="min"/>
        <cfvo type="num" val="4"/>
        <color rgb="FFFCFCFF"/>
        <color theme="4" tint="0.39997558519241921"/>
      </colorScale>
    </cfRule>
  </conditionalFormatting>
  <conditionalFormatting sqref="AU4:AU62">
    <cfRule type="colorScale" priority="721">
      <colorScale>
        <cfvo type="min"/>
        <cfvo type="max"/>
        <color rgb="FFFCFCFF"/>
        <color theme="5" tint="-0.249977111117893"/>
      </colorScale>
    </cfRule>
  </conditionalFormatting>
  <hyperlinks>
    <hyperlink ref="E4" r:id="rId1" display="https://www.mkm.ee/media/434/download" xr:uid="{C4823108-A767-4C89-BCF3-55B58C0F6023}"/>
    <hyperlink ref="E7" r:id="rId2" display="https://www.mkm.ee/download_all_files/23" xr:uid="{DAA3F360-5BA0-4547-8BD0-696F299475BD}"/>
    <hyperlink ref="E12" r:id="rId3" display="https://www.ibs.ee/wp-content/uploads/2022/01/IV-ehk-lopparuanne.pdf" xr:uid="{73F0BD80-8BEA-4DE1-94FF-6BF14D123C23}"/>
    <hyperlink ref="E14" r:id="rId4" display="https://energiatalgud.ee/sites/default/files/2022-06/D7 Action plan Report Final 22.6.22.pdf" xr:uid="{26FB9783-BC57-4F7C-A4BB-AA5AAC57A988}"/>
    <hyperlink ref="E17" r:id="rId5" display="https://fermi.ee/wp-content/uploads/2020/01/tuuma-raamat-final.pdf" xr:uid="{6CA0AC20-E2EB-4062-99FF-A5AC27E8FE44}"/>
    <hyperlink ref="E20" r:id="rId6" display="https://energiatalgud.ee/sites/default/files/2022-06/VAHEARUANNE2 SALVESTUS v2.pdf" xr:uid="{C6CA79C7-8888-4313-8912-6EB34BBC22FC}"/>
    <hyperlink ref="E23" r:id="rId7" display="https://envir.ee/media/4025/download" xr:uid="{DA115D2F-3E8D-4DB5-B1B2-63F602B198D8}"/>
    <hyperlink ref="E25" r:id="rId8" display="https://valitsus.ee/strateegia-eesti-2035-arengukavad-ja-planeering/strateegia" xr:uid="{E7085169-BE43-4B96-9A43-396FB746BDCE}"/>
    <hyperlink ref="E27" r:id="rId9" display="https://www.valitsus.ee/media/323/download" xr:uid="{4387EA3E-4F13-4298-8875-434DB993C5B8}"/>
    <hyperlink ref="E31" r:id="rId10" display="https://www.riigiteataja.ee/aktilisa/3180/3201/6002/RKo_16032016_Lisa.pdf" xr:uid="{35129149-9EDF-4A65-A5DB-5E2EAB84D69A}"/>
    <hyperlink ref="E36" r:id="rId11" display="https://www.fin.ee/media/4737/download" xr:uid="{152F28E3-478D-45CE-902B-C1A3CEBD9505}"/>
    <hyperlink ref="E40" r:id="rId12" display="https://riigikantselei.ee/media/1451/download" xr:uid="{6492EB43-78FD-45CD-80BE-E80F2E3F603A}"/>
    <hyperlink ref="E44" r:id="rId13" display="https://elering.ee/sites/default/files/2022-03/Eesti gaasi%C3%BClekandev%C3%B5rgu arengukava 2022-2031.pdf" xr:uid="{8CAD3E64-CCC4-405A-808B-E5622FF71D9F}"/>
    <hyperlink ref="E50" r:id="rId14" display="https://energiatalgud.ee/sites/default/files/2022-06/D7 Action plan Report Final 22.6.22.pdf" xr:uid="{788164A1-2B26-4349-B49D-F36581A4BB49}"/>
    <hyperlink ref="E54" r:id="rId15" display="https://elering.ee/sites/default/files/public/VKA2020.pdf" xr:uid="{9FC0E358-9ABC-4816-99A9-3E73C6F05CB8}"/>
    <hyperlink ref="E5:E6" r:id="rId16" display="https://www.mkm.ee/media/434/download" xr:uid="{58BE11BF-BA75-4383-B18E-549E2F5407BC}"/>
    <hyperlink ref="E8:E11" r:id="rId17" display="https://www.mkm.ee/download_all_files/23" xr:uid="{AEFF97A1-35FC-4AD9-BCD3-93D17A727801}"/>
    <hyperlink ref="E13" r:id="rId18" display="https://www.ibs.ee/wp-content/uploads/2022/01/IV-ehk-lopparuanne.pdf" xr:uid="{E613FB1E-248C-4030-B2DD-3655C44EF36C}"/>
    <hyperlink ref="E15:E16" r:id="rId19" display="https://energiatalgud.ee/sites/default/files/2022-06/D7 Action plan Report Final 22.6.22.pdf" xr:uid="{33D1A875-A214-41B8-BA18-2CAA82693363}"/>
    <hyperlink ref="E18:E19" r:id="rId20" display="https://fermi.ee/wp-content/uploads/2020/01/tuuma-raamat-final.pdf" xr:uid="{A51E7C98-30A0-40EE-982A-3934825E0BE7}"/>
    <hyperlink ref="E21:E22" r:id="rId21" display="https://energiatalgud.ee/sites/default/files/2022-06/VAHEARUANNE2 SALVESTUS v2.pdf" xr:uid="{9279E221-FB4E-4DA9-89FD-83CA01D7F395}"/>
    <hyperlink ref="E24" r:id="rId22" display="https://envir.ee/media/4025/download" xr:uid="{F087F4EF-FA2D-411C-961F-590023432439}"/>
    <hyperlink ref="E26" r:id="rId23" display="https://valitsus.ee/strateegia-eesti-2035-arengukavad-ja-planeering/strateegia" xr:uid="{1CAD4DFB-880F-4CA8-8213-3646966AFA03}"/>
    <hyperlink ref="E28:E30" r:id="rId24" display="https://www.valitsus.ee/media/323/download" xr:uid="{F9C34D8C-0780-443A-BD19-E2FFECCAA6B6}"/>
    <hyperlink ref="E32:E35" r:id="rId25" display="https://www.riigiteataja.ee/aktilisa/3180/3201/6002/RKo_16032016_Lisa.pdf" xr:uid="{A8B08201-25D5-4406-A9CC-0A99372E98D1}"/>
    <hyperlink ref="E37" r:id="rId26" display="https://www.fin.ee/media/4737/download" xr:uid="{D81888B5-0BCA-4BFE-90AF-AD28D5229595}"/>
    <hyperlink ref="E38" r:id="rId27" display="https://www.fin.ee/media/4737/download" xr:uid="{E35490E7-AEB3-42E6-9DD6-1A36628E6035}"/>
    <hyperlink ref="E39" r:id="rId28" display="https://www.fin.ee/media/4737/download" xr:uid="{221F4DFE-3BA8-4F0C-A25F-D5A894FF0312}"/>
    <hyperlink ref="E41" r:id="rId29" display="https://riigikantselei.ee/media/1451/download" xr:uid="{5FFF3F97-05FB-4124-A881-686DB3CE0D8C}"/>
    <hyperlink ref="E42" r:id="rId30" display="https://riigikantselei.ee/media/1451/download" xr:uid="{0D63042C-317F-49CF-B47A-82CF0925AEEF}"/>
    <hyperlink ref="E43" r:id="rId31" display="https://riigikantselei.ee/media/1451/download" xr:uid="{1FCB9DDD-D0C3-4782-988B-AE4DFC4CD92C}"/>
    <hyperlink ref="E45" r:id="rId32" display="https://elering.ee/sites/default/files/2022-03/Eesti gaasi%C3%BClekandev%C3%B5rgu arengukava 2022-2031.pdf" xr:uid="{947E20C8-9057-459F-9DD2-6C08B46D9E40}"/>
    <hyperlink ref="E46" r:id="rId33" display="https://elering.ee/sites/default/files/2022-03/Eesti gaasi%C3%BClekandev%C3%B5rgu arengukava 2022-2031.pdf" xr:uid="{29A4EE9E-9787-43DC-B8FB-EBDA15E349ED}"/>
    <hyperlink ref="E47" r:id="rId34" display="https://elering.ee/sites/default/files/2022-03/Eesti gaasi%C3%BClekandev%C3%B5rgu arengukava 2022-2031.pdf" xr:uid="{CAD1C3A6-DB23-444F-ACDC-B4AE5EA9B677}"/>
    <hyperlink ref="E48" r:id="rId35" display="https://elering.ee/sites/default/files/2022-03/Eesti gaasi%C3%BClekandev%C3%B5rgu arengukava 2022-2031.pdf" xr:uid="{866AF1EF-67E4-4399-BA33-A58B12539DE8}"/>
    <hyperlink ref="E49" r:id="rId36" display="https://elering.ee/sites/default/files/2022-03/Eesti gaasi%C3%BClekandev%C3%B5rgu arengukava 2022-2031.pdf" xr:uid="{B64734A0-86E6-4E90-AD0A-463539E986B3}"/>
    <hyperlink ref="E51:E53" r:id="rId37" display="https://energiatalgud.ee/sites/default/files/2022-06/D7 Action plan Report Final 22.6.22.pdf" xr:uid="{6D03B6CD-C922-4CE5-B8D3-B1458F243576}"/>
    <hyperlink ref="E55" r:id="rId38" display="https://elering.ee/sites/default/files/public/VKA2020.pdf" xr:uid="{5B7833A4-4232-4619-AF55-A02C9BC88F9D}"/>
    <hyperlink ref="E56" r:id="rId39" display="https://elering.ee/sites/default/files/public/VKA2020.pdf" xr:uid="{65AB9112-3395-4AB0-936A-9D9ECED6A059}"/>
    <hyperlink ref="E57" r:id="rId40" display="https://elering.ee/sites/default/files/public/VKA2020.pdf" xr:uid="{A607CFDB-F144-4134-B130-F3EF5348D8B1}"/>
    <hyperlink ref="E58" r:id="rId41" display="https://elering.ee/sites/default/files/public/VKA2020.pdf" xr:uid="{8CB7DF84-AC06-4CD6-BF28-B0717B6F5984}"/>
    <hyperlink ref="E59" r:id="rId42" display="https://elering.ee/sites/default/files/public/VKA2020.pdf" xr:uid="{6C4D2966-0836-4380-A725-3546F6053A31}"/>
    <hyperlink ref="E60" r:id="rId43" display="https://elering.ee/sites/default/files/public/VKA2020.pdf" xr:uid="{DEC8B427-1D17-4981-A7C8-D683148EF94F}"/>
    <hyperlink ref="E61" r:id="rId44" display="https://elering.ee/sites/default/files/public/VKA2020.pdf" xr:uid="{E6418B97-A892-4A91-912A-8C1F6AC326F1}"/>
    <hyperlink ref="E62" r:id="rId45" display="https://elering.ee/sites/default/files/public/VKA2020.pdf" xr:uid="{B3B2F61D-FC5F-47C5-834E-EED07EF48D32}"/>
  </hyperlinks>
  <pageMargins left="0.7" right="0.7" top="0.75" bottom="0.75" header="0.3" footer="0.3"/>
  <pageSetup orientation="portrait" r:id="rId46"/>
  <drawing r:id="rId4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CCEBF-D90D-4A08-939D-11C431280890}">
  <dimension ref="A1:M131"/>
  <sheetViews>
    <sheetView zoomScale="80" zoomScaleNormal="80" workbookViewId="0">
      <selection activeCell="B34" sqref="B34"/>
    </sheetView>
  </sheetViews>
  <sheetFormatPr defaultRowHeight="13" x14ac:dyDescent="0.3"/>
  <cols>
    <col min="1" max="1" width="2" style="89" customWidth="1"/>
    <col min="2" max="2" width="74.19921875" customWidth="1"/>
    <col min="3" max="3" width="22" style="88" customWidth="1"/>
    <col min="4" max="4" width="19" customWidth="1"/>
    <col min="5" max="5" width="20.59765625" customWidth="1"/>
    <col min="6" max="6" width="13.69921875" customWidth="1"/>
    <col min="7" max="7" width="27.59765625" customWidth="1"/>
    <col min="8" max="8" width="14.8984375" customWidth="1"/>
    <col min="9" max="9" width="11.69921875" customWidth="1"/>
    <col min="10" max="10" width="13.3984375" customWidth="1"/>
    <col min="11" max="11" width="14.3984375" customWidth="1"/>
    <col min="12" max="12" width="12.09765625" customWidth="1"/>
    <col min="13" max="13" width="15.8984375" customWidth="1"/>
  </cols>
  <sheetData>
    <row r="1" spans="1:13" x14ac:dyDescent="0.3">
      <c r="A1" s="260" t="s">
        <v>1844</v>
      </c>
      <c r="B1" s="260"/>
      <c r="C1" s="90"/>
      <c r="D1" s="95"/>
      <c r="E1" s="95"/>
      <c r="F1" s="95"/>
      <c r="G1" s="95"/>
      <c r="H1" s="90"/>
      <c r="I1" s="90"/>
      <c r="J1" s="258"/>
      <c r="K1" s="258"/>
      <c r="L1" s="258"/>
      <c r="M1" s="258"/>
    </row>
    <row r="2" spans="1:13" ht="154" customHeight="1" x14ac:dyDescent="0.3">
      <c r="A2" s="261" t="s">
        <v>1913</v>
      </c>
      <c r="B2" s="261"/>
      <c r="C2" s="90"/>
      <c r="D2" s="95"/>
      <c r="E2" s="95"/>
      <c r="F2" s="95"/>
      <c r="G2" s="95"/>
      <c r="H2" s="95"/>
      <c r="I2" s="95"/>
      <c r="J2" s="90"/>
      <c r="K2" s="95"/>
      <c r="L2" s="95"/>
      <c r="M2" s="95"/>
    </row>
    <row r="3" spans="1:13" x14ac:dyDescent="0.3">
      <c r="B3" s="88"/>
    </row>
    <row r="4" spans="1:13" ht="26.15" customHeight="1" x14ac:dyDescent="0.3">
      <c r="A4" s="260" t="s">
        <v>1822</v>
      </c>
      <c r="B4" s="260"/>
      <c r="C4" s="260" t="s">
        <v>1815</v>
      </c>
      <c r="D4" s="260" t="s">
        <v>1816</v>
      </c>
      <c r="E4" s="206"/>
      <c r="F4" s="260" t="s">
        <v>1817</v>
      </c>
      <c r="G4" s="206"/>
      <c r="H4" s="259" t="s">
        <v>1818</v>
      </c>
      <c r="I4" s="259"/>
      <c r="J4" s="259"/>
      <c r="K4" s="259"/>
    </row>
    <row r="5" spans="1:13" ht="42" customHeight="1" x14ac:dyDescent="0.3">
      <c r="A5" s="260"/>
      <c r="B5" s="260"/>
      <c r="C5" s="260"/>
      <c r="D5" s="260"/>
      <c r="E5" s="206" t="s">
        <v>2052</v>
      </c>
      <c r="F5" s="260"/>
      <c r="G5" s="206" t="s">
        <v>1819</v>
      </c>
      <c r="H5" s="197" t="s">
        <v>1840</v>
      </c>
      <c r="I5" s="198" t="s">
        <v>1819</v>
      </c>
      <c r="J5" s="198" t="s">
        <v>1820</v>
      </c>
      <c r="K5" s="198" t="s">
        <v>1821</v>
      </c>
    </row>
    <row r="6" spans="1:13" s="82" customFormat="1" ht="21" x14ac:dyDescent="0.5">
      <c r="A6" s="312"/>
      <c r="B6" s="316" t="s">
        <v>2072</v>
      </c>
      <c r="C6" s="313"/>
      <c r="D6" s="314"/>
      <c r="E6" s="314"/>
      <c r="F6" s="314"/>
      <c r="G6" s="314"/>
      <c r="H6" s="314"/>
      <c r="I6" s="314"/>
      <c r="J6" s="314"/>
      <c r="K6" s="314"/>
    </row>
    <row r="7" spans="1:13" ht="26" x14ac:dyDescent="0.3">
      <c r="A7" s="204"/>
      <c r="B7" s="264" t="s">
        <v>1914</v>
      </c>
      <c r="C7" s="199"/>
      <c r="D7" s="97" t="s">
        <v>1931</v>
      </c>
      <c r="E7" s="200"/>
      <c r="F7" s="200" t="s">
        <v>1934</v>
      </c>
      <c r="G7" s="97" t="s">
        <v>2076</v>
      </c>
      <c r="H7" s="205"/>
      <c r="I7" s="200"/>
      <c r="J7" s="200"/>
      <c r="K7" s="200"/>
    </row>
    <row r="8" spans="1:13" ht="26" customHeight="1" x14ac:dyDescent="0.3">
      <c r="A8" s="204"/>
      <c r="B8" s="262" t="s">
        <v>1915</v>
      </c>
      <c r="C8" s="199" t="s">
        <v>1918</v>
      </c>
      <c r="D8" s="97" t="s">
        <v>2085</v>
      </c>
      <c r="E8" s="97" t="s">
        <v>2053</v>
      </c>
      <c r="F8" s="200"/>
      <c r="G8" s="97" t="s">
        <v>2076</v>
      </c>
      <c r="H8" s="205">
        <v>1</v>
      </c>
      <c r="I8" s="200"/>
      <c r="J8" s="200"/>
      <c r="K8" s="200"/>
    </row>
    <row r="9" spans="1:13" ht="43.5" customHeight="1" x14ac:dyDescent="0.3">
      <c r="A9" s="204"/>
      <c r="B9" s="262" t="s">
        <v>1916</v>
      </c>
      <c r="C9" s="199" t="s">
        <v>1918</v>
      </c>
      <c r="D9" s="97" t="s">
        <v>2086</v>
      </c>
      <c r="E9" s="88" t="s">
        <v>2054</v>
      </c>
      <c r="F9" s="200"/>
      <c r="G9" s="97" t="s">
        <v>2076</v>
      </c>
      <c r="H9" s="205">
        <v>1</v>
      </c>
      <c r="I9" s="200"/>
      <c r="J9" s="200"/>
      <c r="K9" s="205">
        <v>1</v>
      </c>
    </row>
    <row r="10" spans="1:13" ht="50.5" customHeight="1" x14ac:dyDescent="0.3">
      <c r="A10" s="204"/>
      <c r="B10" s="262" t="s">
        <v>1917</v>
      </c>
      <c r="C10" s="199" t="s">
        <v>1918</v>
      </c>
      <c r="D10" s="97" t="s">
        <v>2087</v>
      </c>
      <c r="E10" s="97" t="s">
        <v>2055</v>
      </c>
      <c r="F10" s="200"/>
      <c r="G10" s="97" t="s">
        <v>2076</v>
      </c>
      <c r="H10" s="205"/>
      <c r="I10" s="200"/>
      <c r="J10" s="200"/>
      <c r="K10" s="205">
        <v>1</v>
      </c>
    </row>
    <row r="11" spans="1:13" ht="39" x14ac:dyDescent="0.3">
      <c r="A11" s="204"/>
      <c r="B11" s="265" t="s">
        <v>1919</v>
      </c>
      <c r="C11" s="199"/>
      <c r="D11" s="97" t="s">
        <v>1930</v>
      </c>
      <c r="E11" s="97"/>
      <c r="F11" s="200" t="s">
        <v>1933</v>
      </c>
      <c r="G11" s="97" t="s">
        <v>2077</v>
      </c>
      <c r="H11" s="205"/>
      <c r="I11" s="200"/>
      <c r="J11" s="200"/>
      <c r="K11" s="200"/>
    </row>
    <row r="12" spans="1:13" ht="56.5" customHeight="1" x14ac:dyDescent="0.3">
      <c r="A12" s="204"/>
      <c r="B12" s="263" t="s">
        <v>1920</v>
      </c>
      <c r="C12" s="199" t="s">
        <v>1918</v>
      </c>
      <c r="D12" s="97" t="s">
        <v>2088</v>
      </c>
      <c r="E12" s="97" t="s">
        <v>2056</v>
      </c>
      <c r="F12" s="200"/>
      <c r="G12" s="97" t="s">
        <v>2078</v>
      </c>
      <c r="H12" s="205">
        <v>1</v>
      </c>
      <c r="I12" s="200"/>
      <c r="J12" s="200"/>
      <c r="K12" s="200"/>
    </row>
    <row r="13" spans="1:13" ht="26" x14ac:dyDescent="0.3">
      <c r="A13" s="204"/>
      <c r="B13" s="263" t="s">
        <v>2022</v>
      </c>
      <c r="C13" s="199" t="s">
        <v>1918</v>
      </c>
      <c r="D13" s="200" t="s">
        <v>1861</v>
      </c>
      <c r="E13" s="200" t="s">
        <v>2053</v>
      </c>
      <c r="F13" s="200"/>
      <c r="G13" s="97" t="s">
        <v>2078</v>
      </c>
      <c r="H13" s="205">
        <v>1</v>
      </c>
      <c r="I13" s="200"/>
      <c r="J13" s="200"/>
      <c r="K13" s="200"/>
    </row>
    <row r="14" spans="1:13" ht="26" x14ac:dyDescent="0.3">
      <c r="A14" s="204"/>
      <c r="B14" s="263" t="s">
        <v>1922</v>
      </c>
      <c r="C14" s="199" t="s">
        <v>1918</v>
      </c>
      <c r="D14" s="97" t="s">
        <v>2089</v>
      </c>
      <c r="E14" s="200" t="s">
        <v>2053</v>
      </c>
      <c r="F14" s="200"/>
      <c r="G14" s="97" t="s">
        <v>2078</v>
      </c>
      <c r="H14" s="205">
        <v>1</v>
      </c>
      <c r="I14" s="200"/>
      <c r="J14" s="200"/>
      <c r="K14" s="200"/>
    </row>
    <row r="15" spans="1:13" ht="26" x14ac:dyDescent="0.3">
      <c r="A15" s="204"/>
      <c r="B15" s="263" t="s">
        <v>1923</v>
      </c>
      <c r="C15" s="199" t="s">
        <v>1918</v>
      </c>
      <c r="D15" s="200" t="s">
        <v>1376</v>
      </c>
      <c r="E15" s="200" t="s">
        <v>2053</v>
      </c>
      <c r="F15" s="200"/>
      <c r="G15" s="97" t="s">
        <v>2078</v>
      </c>
      <c r="H15" s="205"/>
      <c r="I15" s="200"/>
      <c r="J15" s="200"/>
      <c r="K15" s="205">
        <v>1</v>
      </c>
    </row>
    <row r="16" spans="1:13" ht="106" customHeight="1" x14ac:dyDescent="0.3">
      <c r="A16" s="202"/>
      <c r="B16" s="266" t="s">
        <v>1924</v>
      </c>
      <c r="C16" s="199"/>
      <c r="D16" s="97" t="s">
        <v>1932</v>
      </c>
      <c r="E16" s="97"/>
      <c r="F16" s="97" t="s">
        <v>1935</v>
      </c>
      <c r="G16" s="97" t="s">
        <v>1936</v>
      </c>
      <c r="H16" s="205"/>
      <c r="I16" s="200"/>
      <c r="J16" s="200"/>
      <c r="K16" s="200"/>
    </row>
    <row r="17" spans="1:11" ht="14.5" x14ac:dyDescent="0.3">
      <c r="A17" s="202"/>
      <c r="B17" s="262" t="s">
        <v>1925</v>
      </c>
      <c r="C17" s="199" t="s">
        <v>1918</v>
      </c>
      <c r="D17" s="200" t="s">
        <v>2090</v>
      </c>
      <c r="E17" s="200" t="s">
        <v>2053</v>
      </c>
      <c r="F17" s="200"/>
      <c r="G17" s="200"/>
      <c r="H17" s="205"/>
      <c r="I17" s="200"/>
      <c r="J17" s="200"/>
      <c r="K17" s="205">
        <v>1</v>
      </c>
    </row>
    <row r="18" spans="1:11" ht="52" x14ac:dyDescent="0.3">
      <c r="A18" s="202"/>
      <c r="B18" s="262" t="s">
        <v>1926</v>
      </c>
      <c r="C18" s="199" t="s">
        <v>1918</v>
      </c>
      <c r="D18" s="200" t="s">
        <v>1376</v>
      </c>
      <c r="E18" s="97" t="s">
        <v>2055</v>
      </c>
      <c r="F18" s="200"/>
      <c r="G18" s="200"/>
      <c r="H18" s="205">
        <v>1</v>
      </c>
      <c r="I18" s="200"/>
      <c r="J18" s="200"/>
      <c r="K18" s="200"/>
    </row>
    <row r="19" spans="1:11" ht="65" x14ac:dyDescent="0.3">
      <c r="A19" s="202"/>
      <c r="B19" s="262" t="s">
        <v>1929</v>
      </c>
      <c r="C19" s="199" t="s">
        <v>1918</v>
      </c>
      <c r="D19" s="200" t="s">
        <v>2091</v>
      </c>
      <c r="E19" s="97" t="s">
        <v>2057</v>
      </c>
      <c r="F19" s="200"/>
      <c r="G19" s="200"/>
      <c r="H19" s="205">
        <v>1</v>
      </c>
      <c r="I19" s="200"/>
      <c r="J19" s="200"/>
      <c r="K19" s="205">
        <v>1</v>
      </c>
    </row>
    <row r="20" spans="1:11" ht="26" x14ac:dyDescent="0.3">
      <c r="A20" s="202"/>
      <c r="B20" s="262" t="s">
        <v>1927</v>
      </c>
      <c r="C20" s="199" t="s">
        <v>1918</v>
      </c>
      <c r="D20" s="97" t="s">
        <v>2092</v>
      </c>
      <c r="E20" s="200" t="s">
        <v>2053</v>
      </c>
      <c r="F20" s="200"/>
      <c r="G20" s="200"/>
      <c r="H20" s="205"/>
      <c r="I20" s="200"/>
      <c r="J20" s="205">
        <v>1</v>
      </c>
      <c r="K20" s="200"/>
    </row>
    <row r="21" spans="1:11" ht="39" x14ac:dyDescent="0.3">
      <c r="A21" s="202"/>
      <c r="B21" s="262" t="s">
        <v>1928</v>
      </c>
      <c r="C21" s="199" t="s">
        <v>1918</v>
      </c>
      <c r="D21" s="200" t="s">
        <v>1376</v>
      </c>
      <c r="E21" s="97" t="s">
        <v>2058</v>
      </c>
      <c r="F21" s="200"/>
      <c r="G21" s="97" t="s">
        <v>2082</v>
      </c>
      <c r="H21" s="205"/>
      <c r="I21" s="200"/>
      <c r="J21" s="205">
        <v>1</v>
      </c>
      <c r="K21" s="205">
        <v>1</v>
      </c>
    </row>
    <row r="22" spans="1:11" ht="39" x14ac:dyDescent="0.3">
      <c r="A22" s="204"/>
      <c r="B22" s="267" t="s">
        <v>2079</v>
      </c>
      <c r="C22" s="199"/>
      <c r="D22" s="97" t="s">
        <v>1930</v>
      </c>
      <c r="E22" s="97"/>
      <c r="F22" s="200"/>
      <c r="G22" s="200"/>
      <c r="H22" s="200"/>
      <c r="I22" s="205"/>
      <c r="J22" s="200"/>
      <c r="K22" s="200"/>
    </row>
    <row r="23" spans="1:11" ht="52" x14ac:dyDescent="0.3">
      <c r="A23" s="204"/>
      <c r="B23" s="320" t="s">
        <v>1939</v>
      </c>
      <c r="C23" s="199" t="s">
        <v>1918</v>
      </c>
      <c r="D23" s="97" t="s">
        <v>2093</v>
      </c>
      <c r="E23" s="97" t="s">
        <v>2059</v>
      </c>
      <c r="F23" s="200"/>
      <c r="G23" s="97" t="s">
        <v>2083</v>
      </c>
      <c r="H23" s="205">
        <v>1</v>
      </c>
      <c r="I23" s="205"/>
      <c r="J23" s="205">
        <v>1</v>
      </c>
      <c r="K23" s="200"/>
    </row>
    <row r="24" spans="1:11" ht="52" x14ac:dyDescent="0.3">
      <c r="A24" s="204"/>
      <c r="B24" s="262" t="s">
        <v>1940</v>
      </c>
      <c r="C24" s="199" t="s">
        <v>1918</v>
      </c>
      <c r="D24" s="97" t="s">
        <v>2094</v>
      </c>
      <c r="E24" s="97" t="s">
        <v>2059</v>
      </c>
      <c r="F24" s="200"/>
      <c r="G24" s="200"/>
      <c r="H24" s="205">
        <v>1</v>
      </c>
      <c r="I24" s="205"/>
      <c r="J24" s="200"/>
      <c r="K24" s="205">
        <v>1</v>
      </c>
    </row>
    <row r="25" spans="1:11" ht="39" x14ac:dyDescent="0.3">
      <c r="A25" s="204"/>
      <c r="B25" s="268" t="s">
        <v>1941</v>
      </c>
      <c r="C25" s="199"/>
      <c r="D25" s="97" t="s">
        <v>1930</v>
      </c>
      <c r="E25" s="97"/>
      <c r="F25" s="200"/>
      <c r="G25" s="200" t="s">
        <v>2102</v>
      </c>
      <c r="H25" s="200"/>
      <c r="I25" s="205"/>
      <c r="J25" s="200"/>
      <c r="K25" s="200"/>
    </row>
    <row r="26" spans="1:11" ht="52" x14ac:dyDescent="0.3">
      <c r="A26" s="204"/>
      <c r="B26" s="263" t="s">
        <v>1937</v>
      </c>
      <c r="C26" s="199" t="s">
        <v>1918</v>
      </c>
      <c r="D26" s="97" t="s">
        <v>2095</v>
      </c>
      <c r="E26" s="97" t="s">
        <v>2060</v>
      </c>
      <c r="F26" s="200"/>
      <c r="G26" s="200"/>
      <c r="H26" s="205">
        <v>1</v>
      </c>
      <c r="I26" s="205"/>
      <c r="J26" s="200"/>
      <c r="K26" s="200"/>
    </row>
    <row r="27" spans="1:11" ht="101" customHeight="1" x14ac:dyDescent="0.3">
      <c r="A27" s="204"/>
      <c r="B27" s="263" t="s">
        <v>1942</v>
      </c>
      <c r="C27" s="199" t="s">
        <v>1918</v>
      </c>
      <c r="D27" s="97" t="s">
        <v>2095</v>
      </c>
      <c r="E27" s="97" t="s">
        <v>2061</v>
      </c>
      <c r="F27" s="200"/>
      <c r="G27" s="200"/>
      <c r="H27" s="200"/>
      <c r="I27" s="205">
        <v>1</v>
      </c>
      <c r="J27" s="200"/>
      <c r="K27" s="205">
        <v>1</v>
      </c>
    </row>
    <row r="28" spans="1:11" ht="91" x14ac:dyDescent="0.3">
      <c r="A28" s="204"/>
      <c r="B28" s="263" t="s">
        <v>2080</v>
      </c>
      <c r="C28" s="199" t="s">
        <v>1918</v>
      </c>
      <c r="D28" s="97" t="s">
        <v>2097</v>
      </c>
      <c r="E28" s="97" t="s">
        <v>2062</v>
      </c>
      <c r="F28" s="200"/>
      <c r="G28" s="200"/>
      <c r="H28" s="200"/>
      <c r="I28" s="205"/>
      <c r="J28" s="205">
        <v>1</v>
      </c>
      <c r="K28" s="205">
        <v>1</v>
      </c>
    </row>
    <row r="29" spans="1:11" ht="26" x14ac:dyDescent="0.3">
      <c r="A29" s="204"/>
      <c r="B29" s="263" t="s">
        <v>1943</v>
      </c>
      <c r="C29" s="199" t="s">
        <v>1918</v>
      </c>
      <c r="D29" s="97" t="s">
        <v>2096</v>
      </c>
      <c r="E29" s="200" t="s">
        <v>2053</v>
      </c>
      <c r="F29" s="200"/>
      <c r="G29" s="200"/>
      <c r="H29" s="205">
        <v>1</v>
      </c>
      <c r="I29" s="205"/>
      <c r="J29" s="200"/>
      <c r="K29" s="200"/>
    </row>
    <row r="30" spans="1:11" ht="39" x14ac:dyDescent="0.3">
      <c r="A30" s="204"/>
      <c r="B30" s="262" t="s">
        <v>1946</v>
      </c>
      <c r="C30" s="199" t="s">
        <v>1918</v>
      </c>
      <c r="D30" s="97" t="s">
        <v>2098</v>
      </c>
      <c r="E30" s="200" t="s">
        <v>2053</v>
      </c>
      <c r="F30" s="200"/>
      <c r="G30" s="200"/>
      <c r="H30" s="205">
        <v>1</v>
      </c>
      <c r="I30" s="205"/>
      <c r="J30" s="205">
        <v>1</v>
      </c>
      <c r="K30" s="205">
        <v>1</v>
      </c>
    </row>
    <row r="31" spans="1:11" ht="65" x14ac:dyDescent="0.3">
      <c r="A31" s="204"/>
      <c r="B31" s="262" t="s">
        <v>1944</v>
      </c>
      <c r="C31" s="199" t="s">
        <v>1918</v>
      </c>
      <c r="D31" s="97" t="s">
        <v>2099</v>
      </c>
      <c r="E31" s="97" t="s">
        <v>2063</v>
      </c>
      <c r="F31" s="200"/>
      <c r="G31" s="200"/>
      <c r="H31" s="205">
        <v>1</v>
      </c>
      <c r="I31" s="205"/>
      <c r="J31" s="200"/>
      <c r="K31" s="205">
        <v>1</v>
      </c>
    </row>
    <row r="32" spans="1:11" ht="26" x14ac:dyDescent="0.3">
      <c r="A32" s="204"/>
      <c r="B32" s="262" t="s">
        <v>1945</v>
      </c>
      <c r="C32" s="199" t="s">
        <v>1918</v>
      </c>
      <c r="D32" s="200" t="s">
        <v>1376</v>
      </c>
      <c r="E32" s="200" t="s">
        <v>2064</v>
      </c>
      <c r="F32" s="200"/>
      <c r="G32" s="97" t="s">
        <v>2081</v>
      </c>
      <c r="H32" s="200"/>
      <c r="I32" s="205">
        <v>1</v>
      </c>
      <c r="J32" s="200"/>
      <c r="K32" s="200"/>
    </row>
    <row r="33" spans="1:11" ht="26" x14ac:dyDescent="0.3">
      <c r="A33" s="204"/>
      <c r="B33" s="268" t="s">
        <v>1947</v>
      </c>
      <c r="C33" s="199"/>
      <c r="D33" s="97" t="s">
        <v>2051</v>
      </c>
      <c r="E33" s="200"/>
      <c r="F33" s="200"/>
      <c r="G33" s="200"/>
      <c r="H33" s="200"/>
      <c r="I33" s="205"/>
      <c r="J33" s="200"/>
      <c r="K33" s="200"/>
    </row>
    <row r="34" spans="1:11" ht="14.5" x14ac:dyDescent="0.3">
      <c r="A34" s="204"/>
      <c r="B34" s="263" t="s">
        <v>1948</v>
      </c>
      <c r="C34" s="199" t="s">
        <v>1918</v>
      </c>
      <c r="D34" s="200" t="s">
        <v>2021</v>
      </c>
      <c r="E34" s="200" t="s">
        <v>2064</v>
      </c>
      <c r="F34" s="200"/>
      <c r="G34" s="200" t="s">
        <v>2084</v>
      </c>
      <c r="H34" s="200"/>
      <c r="I34" s="205"/>
      <c r="J34" s="200"/>
      <c r="K34" s="200"/>
    </row>
    <row r="35" spans="1:11" ht="26" x14ac:dyDescent="0.3">
      <c r="A35" s="204"/>
      <c r="B35" s="263" t="s">
        <v>1949</v>
      </c>
      <c r="C35" s="199" t="s">
        <v>1918</v>
      </c>
      <c r="D35" s="97" t="s">
        <v>2093</v>
      </c>
      <c r="E35" s="200" t="s">
        <v>2064</v>
      </c>
      <c r="F35" s="200"/>
      <c r="G35" s="200" t="s">
        <v>2084</v>
      </c>
      <c r="H35" s="200"/>
      <c r="I35" s="205"/>
      <c r="J35" s="200"/>
      <c r="K35" s="200"/>
    </row>
    <row r="36" spans="1:11" ht="14.5" x14ac:dyDescent="0.3">
      <c r="A36" s="204"/>
      <c r="B36" s="263" t="s">
        <v>1950</v>
      </c>
      <c r="C36" s="199" t="s">
        <v>1918</v>
      </c>
      <c r="D36" s="200" t="s">
        <v>2038</v>
      </c>
      <c r="E36" s="200" t="s">
        <v>2064</v>
      </c>
      <c r="F36" s="200"/>
      <c r="G36" s="200" t="s">
        <v>2084</v>
      </c>
      <c r="H36" s="200"/>
      <c r="I36" s="205"/>
      <c r="J36" s="200"/>
      <c r="K36" s="200"/>
    </row>
    <row r="37" spans="1:11" ht="14.5" x14ac:dyDescent="0.3">
      <c r="A37" s="204"/>
      <c r="B37" s="263" t="s">
        <v>2100</v>
      </c>
      <c r="C37" s="199" t="s">
        <v>1918</v>
      </c>
      <c r="D37" s="200" t="s">
        <v>2038</v>
      </c>
      <c r="E37" s="200" t="s">
        <v>2064</v>
      </c>
      <c r="F37" s="200"/>
      <c r="G37" s="200" t="s">
        <v>2084</v>
      </c>
      <c r="H37" s="200"/>
      <c r="I37" s="205"/>
      <c r="J37" s="200"/>
      <c r="K37" s="200"/>
    </row>
    <row r="38" spans="1:11" ht="14.5" x14ac:dyDescent="0.3">
      <c r="A38" s="204"/>
      <c r="B38" s="268" t="s">
        <v>1953</v>
      </c>
      <c r="C38" s="199"/>
      <c r="D38" s="200"/>
      <c r="E38" s="200"/>
      <c r="F38" s="200"/>
      <c r="G38" s="200"/>
      <c r="H38" s="200"/>
      <c r="I38" s="205"/>
      <c r="J38" s="200"/>
      <c r="K38" s="200"/>
    </row>
    <row r="39" spans="1:11" ht="14.5" x14ac:dyDescent="0.3">
      <c r="A39" s="204"/>
      <c r="B39" s="263" t="s">
        <v>1952</v>
      </c>
      <c r="C39" s="199" t="s">
        <v>1918</v>
      </c>
      <c r="D39" s="200" t="s">
        <v>1376</v>
      </c>
      <c r="E39" s="200" t="s">
        <v>2064</v>
      </c>
      <c r="F39" s="200"/>
      <c r="G39" s="200"/>
      <c r="H39" s="200"/>
      <c r="I39" s="205"/>
      <c r="J39" s="200"/>
      <c r="K39" s="200"/>
    </row>
    <row r="40" spans="1:11" ht="39" x14ac:dyDescent="0.3">
      <c r="A40" s="204"/>
      <c r="B40" s="263" t="s">
        <v>1951</v>
      </c>
      <c r="C40" s="199" t="s">
        <v>1918</v>
      </c>
      <c r="D40" s="97" t="s">
        <v>2101</v>
      </c>
      <c r="E40" s="200" t="s">
        <v>2065</v>
      </c>
      <c r="F40" s="200"/>
      <c r="G40" s="200"/>
      <c r="H40" s="200"/>
      <c r="I40" s="205"/>
      <c r="J40" s="200"/>
      <c r="K40" s="200"/>
    </row>
    <row r="41" spans="1:11" ht="14.5" x14ac:dyDescent="0.3">
      <c r="A41" s="204"/>
      <c r="B41" s="263"/>
      <c r="C41" s="199"/>
      <c r="D41" s="200"/>
      <c r="E41" s="200"/>
      <c r="F41" s="200"/>
      <c r="G41" s="200"/>
      <c r="H41" s="200"/>
      <c r="I41" s="205"/>
      <c r="J41" s="200"/>
      <c r="K41" s="200"/>
    </row>
    <row r="42" spans="1:11" ht="60.5" customHeight="1" x14ac:dyDescent="0.35">
      <c r="A42" s="204"/>
      <c r="B42" s="321" t="s">
        <v>1826</v>
      </c>
      <c r="C42" s="322" t="s">
        <v>1472</v>
      </c>
      <c r="D42" s="288"/>
      <c r="E42" s="288"/>
      <c r="F42" s="200"/>
      <c r="G42" s="200"/>
      <c r="H42" s="200"/>
      <c r="I42" s="205">
        <v>1</v>
      </c>
      <c r="J42" s="200"/>
      <c r="K42" s="200"/>
    </row>
    <row r="43" spans="1:11" ht="58" x14ac:dyDescent="0.35">
      <c r="A43" s="204"/>
      <c r="B43" s="321" t="s">
        <v>1828</v>
      </c>
      <c r="C43" s="322" t="s">
        <v>1472</v>
      </c>
      <c r="D43" s="288"/>
      <c r="E43" s="288"/>
      <c r="F43" s="200"/>
      <c r="G43" s="200"/>
      <c r="H43" s="200"/>
      <c r="I43" s="200"/>
      <c r="J43" s="200"/>
      <c r="K43" s="200"/>
    </row>
    <row r="44" spans="1:11" ht="81.5" customHeight="1" x14ac:dyDescent="0.35">
      <c r="A44" s="203"/>
      <c r="B44" s="321" t="s">
        <v>2023</v>
      </c>
      <c r="C44" s="201" t="s">
        <v>1834</v>
      </c>
      <c r="D44" s="288"/>
      <c r="E44" s="288"/>
      <c r="F44" s="200"/>
      <c r="G44" s="200"/>
      <c r="H44" s="200"/>
      <c r="I44" s="205">
        <v>1</v>
      </c>
      <c r="J44" s="200"/>
      <c r="K44" s="205">
        <v>1</v>
      </c>
    </row>
    <row r="45" spans="1:11" ht="108" customHeight="1" x14ac:dyDescent="0.35">
      <c r="A45" s="204"/>
      <c r="B45" s="321" t="s">
        <v>2115</v>
      </c>
      <c r="C45" s="322" t="s">
        <v>600</v>
      </c>
      <c r="D45" s="288">
        <v>2023</v>
      </c>
      <c r="E45" s="288"/>
      <c r="F45" s="200"/>
      <c r="G45" s="200"/>
      <c r="H45" s="205">
        <v>1</v>
      </c>
      <c r="I45" s="205">
        <v>1</v>
      </c>
      <c r="J45" s="200"/>
      <c r="K45" s="200"/>
    </row>
    <row r="46" spans="1:11" ht="70.5" customHeight="1" x14ac:dyDescent="0.35">
      <c r="A46" s="204"/>
      <c r="B46" s="321" t="s">
        <v>2114</v>
      </c>
      <c r="C46" s="322"/>
      <c r="D46" s="288"/>
      <c r="E46" s="288"/>
      <c r="F46" s="200"/>
      <c r="G46" s="200"/>
      <c r="H46" s="205"/>
      <c r="I46" s="205"/>
      <c r="J46" s="200"/>
      <c r="K46" s="200"/>
    </row>
    <row r="47" spans="1:11" ht="37.5" customHeight="1" x14ac:dyDescent="0.35">
      <c r="A47" s="204"/>
      <c r="B47" s="321" t="s">
        <v>2116</v>
      </c>
      <c r="C47" s="322" t="s">
        <v>600</v>
      </c>
      <c r="D47" s="288">
        <v>2026</v>
      </c>
      <c r="E47" s="288"/>
      <c r="F47" s="200"/>
      <c r="G47" s="200"/>
      <c r="H47" s="205"/>
      <c r="I47" s="205"/>
      <c r="J47" s="200"/>
      <c r="K47" s="200"/>
    </row>
    <row r="48" spans="1:11" ht="37.5" customHeight="1" x14ac:dyDescent="0.35">
      <c r="A48" s="204"/>
      <c r="B48" s="321" t="s">
        <v>2117</v>
      </c>
      <c r="C48" s="322" t="s">
        <v>600</v>
      </c>
      <c r="D48" s="288">
        <v>2027</v>
      </c>
      <c r="E48" s="288"/>
      <c r="F48" s="200"/>
      <c r="G48" s="200"/>
      <c r="H48" s="205"/>
      <c r="I48" s="205"/>
      <c r="J48" s="200"/>
      <c r="K48" s="200"/>
    </row>
    <row r="49" spans="1:11" ht="37.5" customHeight="1" x14ac:dyDescent="0.35">
      <c r="A49" s="204"/>
      <c r="B49" s="321" t="s">
        <v>2118</v>
      </c>
      <c r="C49" s="322" t="s">
        <v>600</v>
      </c>
      <c r="D49" s="288">
        <v>2030</v>
      </c>
      <c r="E49" s="288"/>
      <c r="F49" s="200"/>
      <c r="G49" s="200"/>
      <c r="H49" s="205"/>
      <c r="I49" s="205"/>
      <c r="J49" s="200"/>
      <c r="K49" s="200"/>
    </row>
    <row r="50" spans="1:11" ht="29" x14ac:dyDescent="0.35">
      <c r="A50" s="204"/>
      <c r="B50" s="321" t="s">
        <v>1829</v>
      </c>
      <c r="C50" s="321"/>
      <c r="D50" s="288"/>
      <c r="E50" s="288"/>
      <c r="F50" s="200"/>
      <c r="G50" s="200"/>
      <c r="H50" s="205">
        <v>1</v>
      </c>
      <c r="I50" s="205">
        <v>1</v>
      </c>
      <c r="J50" s="205">
        <v>1</v>
      </c>
      <c r="K50" s="205">
        <v>1</v>
      </c>
    </row>
    <row r="51" spans="1:11" ht="43.5" x14ac:dyDescent="0.35">
      <c r="A51" s="204"/>
      <c r="B51" s="321" t="s">
        <v>1831</v>
      </c>
      <c r="C51" s="201" t="s">
        <v>617</v>
      </c>
      <c r="D51" s="288" t="s">
        <v>1376</v>
      </c>
      <c r="E51" s="288"/>
      <c r="F51" s="200"/>
      <c r="G51" s="200"/>
      <c r="H51" s="200"/>
      <c r="I51" s="205">
        <v>1</v>
      </c>
      <c r="J51" s="200"/>
      <c r="K51" s="205">
        <v>1</v>
      </c>
    </row>
    <row r="52" spans="1:11" ht="36" customHeight="1" x14ac:dyDescent="0.35">
      <c r="A52" s="204"/>
      <c r="B52" s="321" t="s">
        <v>1832</v>
      </c>
      <c r="C52" s="322" t="s">
        <v>1472</v>
      </c>
      <c r="D52" s="288" t="s">
        <v>1376</v>
      </c>
      <c r="E52" s="288"/>
      <c r="F52" s="200"/>
      <c r="G52" s="200"/>
      <c r="H52" s="200"/>
      <c r="I52" s="205">
        <v>1</v>
      </c>
      <c r="J52" s="200"/>
      <c r="K52" s="200"/>
    </row>
    <row r="53" spans="1:11" ht="36" customHeight="1" x14ac:dyDescent="0.35">
      <c r="A53" s="204"/>
      <c r="B53" s="321" t="s">
        <v>2026</v>
      </c>
      <c r="C53" s="322" t="s">
        <v>1472</v>
      </c>
      <c r="D53" s="288"/>
      <c r="E53" s="288"/>
      <c r="F53" s="200"/>
      <c r="G53" s="200"/>
      <c r="H53" s="205">
        <v>1</v>
      </c>
      <c r="I53" s="205">
        <v>1</v>
      </c>
      <c r="J53" s="205">
        <v>1</v>
      </c>
      <c r="K53" s="205">
        <v>1</v>
      </c>
    </row>
    <row r="54" spans="1:11" ht="36" customHeight="1" x14ac:dyDescent="0.35">
      <c r="A54" s="204"/>
      <c r="B54" s="321" t="s">
        <v>2027</v>
      </c>
      <c r="C54" s="322" t="s">
        <v>1472</v>
      </c>
      <c r="D54" s="288" t="s">
        <v>1866</v>
      </c>
      <c r="E54" s="288"/>
      <c r="F54" s="200"/>
      <c r="G54" s="200"/>
      <c r="H54" s="205">
        <v>1</v>
      </c>
      <c r="I54" s="200"/>
      <c r="J54" s="200"/>
      <c r="K54" s="205">
        <v>1</v>
      </c>
    </row>
    <row r="55" spans="1:11" ht="36.5" customHeight="1" x14ac:dyDescent="0.35">
      <c r="A55" s="204"/>
      <c r="B55" s="321" t="s">
        <v>2028</v>
      </c>
      <c r="C55" s="322" t="s">
        <v>1472</v>
      </c>
      <c r="D55" s="288" t="s">
        <v>1866</v>
      </c>
      <c r="E55" s="288"/>
      <c r="F55" s="200"/>
      <c r="G55" s="200"/>
      <c r="H55" s="205">
        <v>1</v>
      </c>
      <c r="I55" s="200"/>
      <c r="J55" s="200"/>
      <c r="K55" s="200"/>
    </row>
    <row r="56" spans="1:11" ht="58" x14ac:dyDescent="0.35">
      <c r="A56" s="204"/>
      <c r="B56" s="321" t="s">
        <v>2029</v>
      </c>
      <c r="C56" s="322" t="s">
        <v>1472</v>
      </c>
      <c r="D56" s="288"/>
      <c r="E56" s="288"/>
      <c r="F56" s="200"/>
      <c r="G56" s="200"/>
      <c r="H56" s="205">
        <v>1</v>
      </c>
      <c r="I56" s="205">
        <v>1</v>
      </c>
      <c r="J56" s="200"/>
      <c r="K56" s="205">
        <v>1</v>
      </c>
    </row>
    <row r="57" spans="1:11" ht="32" customHeight="1" x14ac:dyDescent="0.35">
      <c r="A57" s="204"/>
      <c r="B57" s="321" t="s">
        <v>2030</v>
      </c>
      <c r="C57" s="322" t="s">
        <v>1472</v>
      </c>
      <c r="D57" s="288"/>
      <c r="E57" s="288"/>
      <c r="F57" s="200"/>
      <c r="G57" s="200"/>
      <c r="H57" s="200"/>
      <c r="I57" s="200"/>
      <c r="J57" s="205">
        <v>1</v>
      </c>
      <c r="K57" s="200"/>
    </row>
    <row r="58" spans="1:11" ht="29" x14ac:dyDescent="0.35">
      <c r="A58" s="204"/>
      <c r="B58" s="321" t="s">
        <v>2031</v>
      </c>
      <c r="C58" s="201" t="s">
        <v>109</v>
      </c>
      <c r="D58" s="288"/>
      <c r="E58" s="288"/>
      <c r="F58" s="200"/>
      <c r="G58" s="200"/>
      <c r="H58" s="200"/>
      <c r="I58" s="200"/>
      <c r="J58" s="200"/>
      <c r="K58" s="200"/>
    </row>
    <row r="59" spans="1:11" ht="58" x14ac:dyDescent="0.35">
      <c r="A59" s="204"/>
      <c r="B59" s="321" t="s">
        <v>2032</v>
      </c>
      <c r="C59" s="201" t="s">
        <v>40</v>
      </c>
      <c r="D59" s="288"/>
      <c r="E59" s="288"/>
      <c r="F59" s="200"/>
      <c r="G59" s="200"/>
      <c r="H59" s="205">
        <v>1</v>
      </c>
      <c r="I59" s="205">
        <v>1</v>
      </c>
      <c r="J59" s="200"/>
      <c r="K59" s="200"/>
    </row>
    <row r="60" spans="1:11" ht="34.5" customHeight="1" x14ac:dyDescent="0.35">
      <c r="A60" s="204"/>
      <c r="B60" s="321" t="s">
        <v>2033</v>
      </c>
      <c r="C60" s="201" t="s">
        <v>617</v>
      </c>
      <c r="D60" s="288" t="s">
        <v>1376</v>
      </c>
      <c r="E60" s="288"/>
      <c r="F60" s="200"/>
      <c r="G60" s="200"/>
      <c r="H60" s="200"/>
      <c r="I60" s="205">
        <v>1</v>
      </c>
      <c r="J60" s="200"/>
      <c r="K60" s="200"/>
    </row>
    <row r="61" spans="1:11" ht="35" customHeight="1" x14ac:dyDescent="0.35">
      <c r="A61" s="204"/>
      <c r="B61" s="321" t="s">
        <v>2034</v>
      </c>
      <c r="C61" s="201" t="s">
        <v>617</v>
      </c>
      <c r="D61" s="288" t="s">
        <v>1376</v>
      </c>
      <c r="E61" s="288"/>
      <c r="F61" s="200"/>
      <c r="G61" s="200"/>
      <c r="H61" s="200"/>
      <c r="I61" s="205">
        <v>1</v>
      </c>
      <c r="J61" s="200"/>
      <c r="K61" s="200"/>
    </row>
    <row r="62" spans="1:11" s="318" customFormat="1" ht="21" x14ac:dyDescent="0.5">
      <c r="A62" s="315"/>
      <c r="B62" s="323" t="s">
        <v>2073</v>
      </c>
      <c r="C62" s="323"/>
      <c r="D62" s="324"/>
      <c r="E62" s="324"/>
      <c r="F62" s="317"/>
      <c r="G62" s="317"/>
      <c r="H62" s="317"/>
      <c r="I62" s="317"/>
      <c r="J62" s="317"/>
      <c r="K62" s="317"/>
    </row>
    <row r="63" spans="1:11" ht="93.5" customHeight="1" x14ac:dyDescent="0.35">
      <c r="A63" s="204"/>
      <c r="B63" s="288" t="s">
        <v>2041</v>
      </c>
      <c r="C63" s="201" t="s">
        <v>30</v>
      </c>
      <c r="D63" s="288"/>
      <c r="E63" s="288"/>
      <c r="F63" s="200"/>
      <c r="G63" s="200"/>
      <c r="H63" s="200"/>
      <c r="I63" s="205">
        <v>1</v>
      </c>
      <c r="J63" s="205">
        <v>1</v>
      </c>
      <c r="K63" s="205">
        <v>1</v>
      </c>
    </row>
    <row r="64" spans="1:11" ht="58" x14ac:dyDescent="0.35">
      <c r="A64" s="204"/>
      <c r="B64" s="321" t="s">
        <v>2042</v>
      </c>
      <c r="C64" s="322" t="s">
        <v>1472</v>
      </c>
      <c r="D64" s="288"/>
      <c r="E64" s="288"/>
      <c r="F64" s="200"/>
      <c r="G64" s="200"/>
      <c r="H64" s="200"/>
      <c r="I64" s="200"/>
      <c r="J64" s="200"/>
      <c r="K64" s="205">
        <v>1</v>
      </c>
    </row>
    <row r="65" spans="1:11" ht="29" x14ac:dyDescent="0.35">
      <c r="A65" s="271"/>
      <c r="B65" s="325" t="s">
        <v>2103</v>
      </c>
      <c r="C65" s="326" t="s">
        <v>1835</v>
      </c>
      <c r="D65" s="327" t="s">
        <v>2036</v>
      </c>
      <c r="E65" s="327"/>
      <c r="F65" s="200"/>
      <c r="G65" s="200" t="s">
        <v>2112</v>
      </c>
      <c r="H65" s="205"/>
      <c r="I65" s="200"/>
      <c r="J65" s="200"/>
      <c r="K65" s="205"/>
    </row>
    <row r="66" spans="1:11" ht="35.5" customHeight="1" x14ac:dyDescent="0.35">
      <c r="A66" s="271"/>
      <c r="B66" s="328" t="s">
        <v>1954</v>
      </c>
      <c r="C66" s="326" t="s">
        <v>1835</v>
      </c>
      <c r="D66" s="327" t="s">
        <v>2036</v>
      </c>
      <c r="E66" s="327" t="s">
        <v>2066</v>
      </c>
      <c r="F66" s="200"/>
      <c r="G66" s="200"/>
      <c r="H66" s="205">
        <v>1</v>
      </c>
      <c r="I66" s="200"/>
      <c r="J66" s="200"/>
      <c r="K66" s="205"/>
    </row>
    <row r="67" spans="1:11" ht="43.5" x14ac:dyDescent="0.35">
      <c r="A67" s="307"/>
      <c r="B67" s="329" t="s">
        <v>1955</v>
      </c>
      <c r="C67" s="330" t="s">
        <v>1835</v>
      </c>
      <c r="D67" s="331" t="s">
        <v>2040</v>
      </c>
      <c r="E67" s="332" t="s">
        <v>2067</v>
      </c>
      <c r="F67" s="269"/>
      <c r="G67" s="269"/>
      <c r="H67" s="269"/>
      <c r="I67" s="269"/>
      <c r="J67" s="269"/>
      <c r="K67" s="205">
        <v>1</v>
      </c>
    </row>
    <row r="68" spans="1:11" ht="27.5" customHeight="1" x14ac:dyDescent="0.35">
      <c r="A68" s="204"/>
      <c r="B68" s="272" t="s">
        <v>1956</v>
      </c>
      <c r="C68" s="201" t="s">
        <v>1835</v>
      </c>
      <c r="D68" s="327">
        <v>2023</v>
      </c>
      <c r="E68" s="331" t="s">
        <v>2068</v>
      </c>
      <c r="F68" s="200"/>
      <c r="G68" s="200"/>
      <c r="H68" s="205">
        <v>1</v>
      </c>
      <c r="I68" s="200"/>
      <c r="J68" s="200"/>
      <c r="K68" s="205"/>
    </row>
    <row r="69" spans="1:11" ht="29" x14ac:dyDescent="0.35">
      <c r="A69" s="204"/>
      <c r="B69" s="273" t="s">
        <v>2104</v>
      </c>
      <c r="C69" s="201" t="s">
        <v>1835</v>
      </c>
      <c r="D69" s="333" t="s">
        <v>2035</v>
      </c>
      <c r="E69" s="333"/>
      <c r="F69" s="200"/>
      <c r="G69" s="200" t="s">
        <v>2110</v>
      </c>
      <c r="H69" s="200"/>
      <c r="I69" s="200"/>
      <c r="J69" s="200"/>
      <c r="K69" s="205"/>
    </row>
    <row r="70" spans="1:11" ht="66.5" customHeight="1" x14ac:dyDescent="0.3">
      <c r="A70" s="204"/>
      <c r="B70" s="334" t="s">
        <v>1957</v>
      </c>
      <c r="C70" s="201" t="s">
        <v>1835</v>
      </c>
      <c r="D70" s="333" t="s">
        <v>2037</v>
      </c>
      <c r="E70" s="333" t="s">
        <v>2066</v>
      </c>
      <c r="F70" s="200"/>
      <c r="G70" s="97" t="s">
        <v>2113</v>
      </c>
      <c r="H70" s="200"/>
      <c r="I70" s="200"/>
      <c r="J70" s="205">
        <v>1</v>
      </c>
      <c r="K70" s="205"/>
    </row>
    <row r="71" spans="1:11" ht="25.5" customHeight="1" x14ac:dyDescent="0.3">
      <c r="A71" s="204"/>
      <c r="B71" s="335" t="s">
        <v>1958</v>
      </c>
      <c r="C71" s="201" t="s">
        <v>1835</v>
      </c>
      <c r="D71" s="333" t="s">
        <v>2037</v>
      </c>
      <c r="E71" s="333" t="s">
        <v>2066</v>
      </c>
      <c r="F71" s="200"/>
      <c r="G71" s="200"/>
      <c r="H71" s="200"/>
      <c r="I71" s="200"/>
      <c r="J71" s="205">
        <v>1</v>
      </c>
      <c r="K71" s="205"/>
    </row>
    <row r="72" spans="1:11" ht="30" customHeight="1" x14ac:dyDescent="0.3">
      <c r="A72" s="204"/>
      <c r="B72" s="335" t="s">
        <v>1959</v>
      </c>
      <c r="C72" s="201" t="s">
        <v>1835</v>
      </c>
      <c r="D72" s="333" t="s">
        <v>2037</v>
      </c>
      <c r="E72" s="333" t="s">
        <v>2069</v>
      </c>
      <c r="F72" s="200"/>
      <c r="G72" s="200"/>
      <c r="H72" s="205">
        <v>1</v>
      </c>
      <c r="I72" s="200"/>
      <c r="J72" s="200"/>
      <c r="K72" s="205"/>
    </row>
    <row r="73" spans="1:11" ht="14.5" x14ac:dyDescent="0.35">
      <c r="A73" s="204"/>
      <c r="B73" s="308" t="s">
        <v>1960</v>
      </c>
      <c r="C73" s="201"/>
      <c r="D73" s="288"/>
      <c r="E73" s="288"/>
      <c r="F73" s="200"/>
      <c r="G73" s="200" t="s">
        <v>2110</v>
      </c>
      <c r="H73" s="200"/>
      <c r="I73" s="200"/>
      <c r="J73" s="200"/>
      <c r="K73" s="205"/>
    </row>
    <row r="74" spans="1:11" ht="32" customHeight="1" x14ac:dyDescent="0.35">
      <c r="A74" s="203"/>
      <c r="B74" s="336" t="s">
        <v>1961</v>
      </c>
      <c r="C74" s="201" t="s">
        <v>1835</v>
      </c>
      <c r="D74" s="327" t="s">
        <v>2043</v>
      </c>
      <c r="E74" s="327" t="s">
        <v>2070</v>
      </c>
      <c r="F74" s="200"/>
      <c r="G74" s="200"/>
      <c r="H74" s="200"/>
      <c r="I74" s="205">
        <v>1</v>
      </c>
      <c r="J74" s="205">
        <v>1</v>
      </c>
      <c r="K74" s="205"/>
    </row>
    <row r="75" spans="1:11" ht="29" customHeight="1" x14ac:dyDescent="0.35">
      <c r="A75" s="204"/>
      <c r="B75" s="336" t="s">
        <v>1962</v>
      </c>
      <c r="C75" s="201" t="s">
        <v>1835</v>
      </c>
      <c r="D75" s="327" t="s">
        <v>2038</v>
      </c>
      <c r="E75" s="327" t="s">
        <v>2069</v>
      </c>
      <c r="F75" s="200"/>
      <c r="G75" s="200"/>
      <c r="H75" s="200"/>
      <c r="I75" s="200"/>
      <c r="J75" s="205">
        <v>1</v>
      </c>
      <c r="K75" s="205"/>
    </row>
    <row r="76" spans="1:11" ht="29" x14ac:dyDescent="0.35">
      <c r="A76" s="204"/>
      <c r="B76" s="337" t="s">
        <v>2105</v>
      </c>
      <c r="C76" s="201"/>
      <c r="D76" s="288" t="s">
        <v>2044</v>
      </c>
      <c r="E76" s="288"/>
      <c r="F76" s="200"/>
      <c r="G76" s="200" t="s">
        <v>2111</v>
      </c>
      <c r="H76" s="200"/>
      <c r="I76" s="200"/>
      <c r="J76" s="200"/>
      <c r="K76" s="205"/>
    </row>
    <row r="77" spans="1:11" ht="29" x14ac:dyDescent="0.35">
      <c r="A77" s="203"/>
      <c r="B77" s="335" t="s">
        <v>1963</v>
      </c>
      <c r="C77" s="201" t="s">
        <v>1835</v>
      </c>
      <c r="D77" s="288" t="s">
        <v>2044</v>
      </c>
      <c r="E77" s="288" t="s">
        <v>2066</v>
      </c>
      <c r="F77" s="200"/>
      <c r="G77" s="200"/>
      <c r="H77" s="200"/>
      <c r="I77" s="200"/>
      <c r="J77" s="200"/>
      <c r="K77" s="205">
        <v>1</v>
      </c>
    </row>
    <row r="78" spans="1:11" ht="14.5" x14ac:dyDescent="0.35">
      <c r="A78" s="203"/>
      <c r="B78" s="337" t="s">
        <v>2106</v>
      </c>
      <c r="C78" s="201"/>
      <c r="D78" s="288" t="s">
        <v>2039</v>
      </c>
      <c r="E78" s="288"/>
      <c r="F78" s="200"/>
      <c r="G78" s="200" t="s">
        <v>2110</v>
      </c>
      <c r="H78" s="200"/>
      <c r="I78" s="200"/>
      <c r="J78" s="200"/>
      <c r="K78" s="205"/>
    </row>
    <row r="79" spans="1:11" s="200" customFormat="1" ht="32.5" customHeight="1" x14ac:dyDescent="0.35">
      <c r="A79" s="309"/>
      <c r="B79" s="335" t="s">
        <v>1964</v>
      </c>
      <c r="C79" s="201" t="s">
        <v>1835</v>
      </c>
      <c r="D79" s="288" t="s">
        <v>2036</v>
      </c>
      <c r="E79" s="288" t="s">
        <v>2071</v>
      </c>
      <c r="J79" s="205">
        <v>1</v>
      </c>
      <c r="K79" s="205"/>
    </row>
    <row r="80" spans="1:11" s="200" customFormat="1" ht="34" customHeight="1" x14ac:dyDescent="0.35">
      <c r="A80" s="309"/>
      <c r="B80" s="335" t="s">
        <v>1965</v>
      </c>
      <c r="C80" s="201" t="s">
        <v>1835</v>
      </c>
      <c r="D80" s="288" t="s">
        <v>2045</v>
      </c>
      <c r="E80" s="288" t="s">
        <v>2069</v>
      </c>
      <c r="H80" s="205">
        <v>1</v>
      </c>
      <c r="K80" s="205"/>
    </row>
    <row r="81" spans="1:11" s="200" customFormat="1" ht="58.5" customHeight="1" x14ac:dyDescent="0.35">
      <c r="A81" s="309"/>
      <c r="B81" s="335" t="s">
        <v>1966</v>
      </c>
      <c r="C81" s="201" t="s">
        <v>1835</v>
      </c>
      <c r="D81" s="288" t="s">
        <v>2046</v>
      </c>
      <c r="E81" s="288" t="s">
        <v>2066</v>
      </c>
      <c r="H81" s="205">
        <v>1</v>
      </c>
      <c r="J81" s="205">
        <v>1</v>
      </c>
      <c r="K81" s="205"/>
    </row>
    <row r="82" spans="1:11" s="200" customFormat="1" ht="29" x14ac:dyDescent="0.35">
      <c r="A82" s="270"/>
      <c r="B82" s="337" t="s">
        <v>2107</v>
      </c>
      <c r="C82" s="201"/>
      <c r="D82" s="288"/>
      <c r="E82" s="288"/>
      <c r="G82" s="200" t="s">
        <v>2111</v>
      </c>
      <c r="K82" s="205"/>
    </row>
    <row r="83" spans="1:11" s="200" customFormat="1" ht="25" customHeight="1" x14ac:dyDescent="0.35">
      <c r="A83" s="309"/>
      <c r="B83" s="335" t="s">
        <v>1967</v>
      </c>
      <c r="C83" s="201" t="s">
        <v>1835</v>
      </c>
      <c r="D83" s="288" t="s">
        <v>2047</v>
      </c>
      <c r="E83" s="288" t="s">
        <v>2066</v>
      </c>
      <c r="K83" s="205">
        <v>1</v>
      </c>
    </row>
    <row r="84" spans="1:11" s="200" customFormat="1" ht="34" customHeight="1" x14ac:dyDescent="0.35">
      <c r="A84" s="309"/>
      <c r="B84" s="335" t="s">
        <v>1968</v>
      </c>
      <c r="C84" s="201" t="s">
        <v>1835</v>
      </c>
      <c r="D84" s="288" t="s">
        <v>2046</v>
      </c>
      <c r="E84" s="288" t="s">
        <v>2069</v>
      </c>
      <c r="I84" s="205">
        <v>1</v>
      </c>
      <c r="J84" s="205">
        <v>1</v>
      </c>
      <c r="K84" s="205"/>
    </row>
    <row r="85" spans="1:11" s="200" customFormat="1" ht="14.5" x14ac:dyDescent="0.35">
      <c r="A85" s="270"/>
      <c r="B85" s="337" t="s">
        <v>2108</v>
      </c>
      <c r="C85" s="201"/>
      <c r="D85" s="288"/>
      <c r="E85" s="288"/>
      <c r="G85" s="200" t="s">
        <v>2110</v>
      </c>
      <c r="K85" s="205"/>
    </row>
    <row r="86" spans="1:11" s="200" customFormat="1" ht="32" customHeight="1" x14ac:dyDescent="0.35">
      <c r="A86" s="310"/>
      <c r="B86" s="335" t="s">
        <v>1969</v>
      </c>
      <c r="C86" s="201" t="s">
        <v>1835</v>
      </c>
      <c r="D86" s="288" t="s">
        <v>2048</v>
      </c>
      <c r="E86" s="288" t="s">
        <v>2066</v>
      </c>
      <c r="J86" s="205">
        <v>1</v>
      </c>
      <c r="K86" s="205"/>
    </row>
    <row r="87" spans="1:11" s="200" customFormat="1" ht="35" customHeight="1" x14ac:dyDescent="0.35">
      <c r="A87" s="310"/>
      <c r="B87" s="335" t="s">
        <v>1970</v>
      </c>
      <c r="C87" s="201" t="s">
        <v>1835</v>
      </c>
      <c r="D87" s="288">
        <v>2023</v>
      </c>
      <c r="E87" s="288" t="s">
        <v>2069</v>
      </c>
      <c r="J87" s="205">
        <v>1</v>
      </c>
      <c r="K87" s="205">
        <v>1</v>
      </c>
    </row>
    <row r="88" spans="1:11" ht="32.5" customHeight="1" x14ac:dyDescent="0.35">
      <c r="A88" s="310"/>
      <c r="B88" s="335" t="s">
        <v>1971</v>
      </c>
      <c r="C88" s="201" t="s">
        <v>1835</v>
      </c>
      <c r="D88" s="288" t="s">
        <v>2046</v>
      </c>
      <c r="E88" s="288" t="s">
        <v>2066</v>
      </c>
      <c r="F88" s="200"/>
      <c r="G88" s="200"/>
      <c r="H88" s="200"/>
      <c r="I88" s="200"/>
      <c r="J88" s="205">
        <v>1</v>
      </c>
      <c r="K88" s="205"/>
    </row>
    <row r="89" spans="1:11" ht="14.5" x14ac:dyDescent="0.35">
      <c r="A89" s="311"/>
      <c r="B89" s="337" t="s">
        <v>2109</v>
      </c>
      <c r="C89" s="201"/>
      <c r="D89" s="288"/>
      <c r="E89" s="288"/>
      <c r="F89" s="200"/>
      <c r="G89" s="200" t="s">
        <v>1992</v>
      </c>
      <c r="H89" s="200"/>
      <c r="I89" s="200"/>
      <c r="J89" s="200"/>
      <c r="K89" s="205"/>
    </row>
    <row r="90" spans="1:11" ht="23" customHeight="1" x14ac:dyDescent="0.35">
      <c r="A90" s="310"/>
      <c r="B90" s="335" t="s">
        <v>1972</v>
      </c>
      <c r="C90" s="201" t="s">
        <v>1835</v>
      </c>
      <c r="D90" s="288" t="s">
        <v>2049</v>
      </c>
      <c r="E90" s="288" t="s">
        <v>2066</v>
      </c>
      <c r="F90" s="200"/>
      <c r="G90" s="200"/>
      <c r="H90" s="200"/>
      <c r="I90" s="200"/>
      <c r="J90" s="205">
        <v>1</v>
      </c>
      <c r="K90" s="205"/>
    </row>
    <row r="91" spans="1:11" ht="40.5" customHeight="1" x14ac:dyDescent="0.35">
      <c r="A91" s="310"/>
      <c r="B91" s="335" t="s">
        <v>1973</v>
      </c>
      <c r="C91" s="201" t="s">
        <v>1835</v>
      </c>
      <c r="D91" s="288">
        <v>2024</v>
      </c>
      <c r="E91" s="288" t="s">
        <v>2066</v>
      </c>
      <c r="F91" s="200"/>
      <c r="G91" s="200"/>
      <c r="H91" s="205">
        <v>1</v>
      </c>
      <c r="I91" s="200"/>
      <c r="J91" s="200"/>
      <c r="K91" s="205"/>
    </row>
    <row r="92" spans="1:11" s="318" customFormat="1" ht="21" x14ac:dyDescent="0.5">
      <c r="A92" s="315"/>
      <c r="B92" s="323" t="s">
        <v>2074</v>
      </c>
      <c r="C92" s="323"/>
      <c r="D92" s="324"/>
      <c r="E92" s="324"/>
      <c r="F92" s="317"/>
      <c r="G92" s="317"/>
      <c r="H92" s="317"/>
      <c r="I92" s="317"/>
      <c r="J92" s="317"/>
      <c r="K92" s="317"/>
    </row>
    <row r="93" spans="1:11" ht="43.5" x14ac:dyDescent="0.35">
      <c r="A93" s="204"/>
      <c r="B93" s="321" t="s">
        <v>1827</v>
      </c>
      <c r="C93" s="201" t="s">
        <v>1</v>
      </c>
      <c r="D93" s="288"/>
      <c r="E93" s="288"/>
      <c r="F93" s="200"/>
      <c r="G93" s="200"/>
      <c r="H93" s="205">
        <v>1</v>
      </c>
      <c r="I93" s="205">
        <v>1</v>
      </c>
      <c r="J93" s="205">
        <v>1</v>
      </c>
      <c r="K93" s="205">
        <v>1</v>
      </c>
    </row>
    <row r="94" spans="1:11" ht="43.5" x14ac:dyDescent="0.35">
      <c r="A94" s="204"/>
      <c r="B94" s="321" t="s">
        <v>1830</v>
      </c>
      <c r="C94" s="201" t="s">
        <v>20</v>
      </c>
      <c r="D94" s="288"/>
      <c r="E94" s="288"/>
      <c r="F94" s="200"/>
      <c r="G94" s="200"/>
      <c r="H94" s="200"/>
      <c r="I94" s="200"/>
      <c r="J94" s="205">
        <v>1</v>
      </c>
      <c r="K94" s="205">
        <v>1</v>
      </c>
    </row>
    <row r="95" spans="1:11" ht="43.5" x14ac:dyDescent="0.35">
      <c r="A95" s="204"/>
      <c r="B95" s="321" t="s">
        <v>1842</v>
      </c>
      <c r="C95" s="201" t="s">
        <v>118</v>
      </c>
      <c r="D95" s="288"/>
      <c r="E95" s="288"/>
      <c r="F95" s="200"/>
      <c r="G95" s="200"/>
      <c r="H95" s="200"/>
      <c r="I95" s="200"/>
      <c r="J95" s="200"/>
      <c r="K95" s="200"/>
    </row>
    <row r="96" spans="1:11" ht="29" x14ac:dyDescent="0.35">
      <c r="A96" s="204"/>
      <c r="B96" s="321" t="s">
        <v>1843</v>
      </c>
      <c r="C96" s="321"/>
      <c r="D96" s="288"/>
      <c r="E96" s="288"/>
      <c r="F96" s="200"/>
      <c r="G96" s="200"/>
      <c r="H96" s="205">
        <v>1</v>
      </c>
      <c r="I96" s="205">
        <v>1</v>
      </c>
      <c r="J96" s="205">
        <v>1</v>
      </c>
      <c r="K96" s="205">
        <v>1</v>
      </c>
    </row>
    <row r="97" spans="1:11" ht="43.5" x14ac:dyDescent="0.35">
      <c r="A97" s="204"/>
      <c r="B97" s="288" t="s">
        <v>1974</v>
      </c>
      <c r="C97" s="201" t="s">
        <v>118</v>
      </c>
      <c r="D97" s="288"/>
      <c r="E97" s="288"/>
      <c r="F97" s="200"/>
      <c r="G97" s="200"/>
      <c r="H97" s="200"/>
      <c r="I97" s="200"/>
      <c r="J97" s="200"/>
      <c r="K97" s="200"/>
    </row>
    <row r="98" spans="1:11" ht="43.5" x14ac:dyDescent="0.35">
      <c r="A98" s="204"/>
      <c r="B98" s="288" t="s">
        <v>1975</v>
      </c>
      <c r="C98" s="201" t="s">
        <v>118</v>
      </c>
      <c r="D98" s="288"/>
      <c r="E98" s="288"/>
      <c r="F98" s="200"/>
      <c r="G98" s="200"/>
      <c r="H98" s="200"/>
      <c r="I98" s="205">
        <v>1</v>
      </c>
      <c r="J98" s="200"/>
      <c r="K98" s="200"/>
    </row>
    <row r="99" spans="1:11" ht="14.5" x14ac:dyDescent="0.35">
      <c r="A99" s="204"/>
      <c r="B99" s="288" t="s">
        <v>1833</v>
      </c>
      <c r="C99" s="321"/>
      <c r="D99" s="288"/>
      <c r="E99" s="288"/>
      <c r="F99" s="200"/>
      <c r="G99" s="200"/>
      <c r="H99" s="200"/>
      <c r="I99" s="205">
        <v>1</v>
      </c>
      <c r="J99" s="200"/>
      <c r="K99" s="200"/>
    </row>
    <row r="100" spans="1:11" s="318" customFormat="1" ht="21" x14ac:dyDescent="0.5">
      <c r="A100" s="315"/>
      <c r="B100" s="324" t="s">
        <v>2075</v>
      </c>
      <c r="C100" s="323"/>
      <c r="D100" s="324"/>
      <c r="E100" s="324"/>
      <c r="F100" s="317"/>
      <c r="G100" s="317"/>
      <c r="H100" s="317"/>
      <c r="I100" s="319"/>
      <c r="J100" s="317"/>
      <c r="K100" s="317"/>
    </row>
    <row r="101" spans="1:11" ht="39" customHeight="1" x14ac:dyDescent="0.35">
      <c r="A101" s="202"/>
      <c r="B101" s="321" t="s">
        <v>1836</v>
      </c>
      <c r="C101" s="322" t="s">
        <v>1472</v>
      </c>
      <c r="D101" s="288"/>
      <c r="E101" s="288"/>
      <c r="F101" s="200"/>
      <c r="G101" s="200"/>
      <c r="H101" s="205">
        <v>1</v>
      </c>
      <c r="I101" s="200"/>
      <c r="J101" s="200"/>
      <c r="K101" s="200"/>
    </row>
    <row r="102" spans="1:11" ht="40" customHeight="1" x14ac:dyDescent="0.35">
      <c r="A102" s="203"/>
      <c r="B102" s="321" t="s">
        <v>997</v>
      </c>
      <c r="C102" s="322" t="s">
        <v>600</v>
      </c>
      <c r="D102" s="288"/>
      <c r="E102" s="288"/>
      <c r="F102" s="200"/>
      <c r="G102" s="200"/>
      <c r="H102" s="205">
        <v>1</v>
      </c>
      <c r="I102" s="200"/>
      <c r="J102" s="200"/>
      <c r="K102" s="200"/>
    </row>
    <row r="103" spans="1:11" ht="37" customHeight="1" x14ac:dyDescent="0.35">
      <c r="A103" s="203"/>
      <c r="B103" s="321" t="s">
        <v>1837</v>
      </c>
      <c r="C103" s="322" t="s">
        <v>1472</v>
      </c>
      <c r="D103" s="288"/>
      <c r="E103" s="288"/>
      <c r="F103" s="200"/>
      <c r="G103" s="200"/>
      <c r="H103" s="205">
        <v>1</v>
      </c>
      <c r="I103" s="200"/>
      <c r="J103" s="200"/>
      <c r="K103" s="200"/>
    </row>
    <row r="104" spans="1:11" ht="55" customHeight="1" x14ac:dyDescent="0.35">
      <c r="A104" s="203"/>
      <c r="B104" s="338" t="s">
        <v>2024</v>
      </c>
      <c r="C104" s="201" t="s">
        <v>2050</v>
      </c>
      <c r="D104" s="288"/>
      <c r="E104" s="288"/>
      <c r="F104" s="200"/>
      <c r="G104" s="200"/>
      <c r="H104" s="200"/>
      <c r="I104" s="200"/>
      <c r="J104" s="200"/>
      <c r="K104" s="205">
        <v>1</v>
      </c>
    </row>
    <row r="105" spans="1:11" ht="39" customHeight="1" x14ac:dyDescent="0.35">
      <c r="A105" s="203"/>
      <c r="B105" s="321" t="s">
        <v>1838</v>
      </c>
      <c r="C105" s="322" t="s">
        <v>1472</v>
      </c>
      <c r="D105" s="288"/>
      <c r="E105" s="288"/>
      <c r="F105" s="200"/>
      <c r="G105" s="200"/>
      <c r="H105" s="200"/>
      <c r="I105" s="200"/>
      <c r="J105" s="205">
        <v>1</v>
      </c>
      <c r="K105" s="200"/>
    </row>
    <row r="106" spans="1:11" ht="39" customHeight="1" x14ac:dyDescent="0.35">
      <c r="A106" s="203"/>
      <c r="B106" s="321" t="s">
        <v>1839</v>
      </c>
      <c r="C106" s="322" t="s">
        <v>1472</v>
      </c>
      <c r="D106" s="288"/>
      <c r="E106" s="288"/>
      <c r="F106" s="200"/>
      <c r="G106" s="200"/>
      <c r="H106" s="200"/>
      <c r="I106" s="200"/>
      <c r="J106" s="200"/>
      <c r="K106" s="205">
        <v>1</v>
      </c>
    </row>
    <row r="107" spans="1:11" ht="31" customHeight="1" x14ac:dyDescent="0.35">
      <c r="A107" s="203"/>
      <c r="B107" s="321" t="s">
        <v>1824</v>
      </c>
      <c r="C107" s="322" t="s">
        <v>1472</v>
      </c>
      <c r="D107" s="288"/>
      <c r="E107" s="288"/>
      <c r="F107" s="200"/>
      <c r="G107" s="200"/>
      <c r="H107" s="205">
        <v>1</v>
      </c>
      <c r="I107" s="200"/>
      <c r="J107" s="200"/>
      <c r="K107" s="200"/>
    </row>
    <row r="108" spans="1:11" ht="58" x14ac:dyDescent="0.35">
      <c r="A108" s="203"/>
      <c r="B108" s="321" t="s">
        <v>1825</v>
      </c>
      <c r="C108" s="322" t="s">
        <v>1472</v>
      </c>
      <c r="D108" s="288"/>
      <c r="E108" s="288"/>
      <c r="F108" s="200"/>
      <c r="G108" s="200"/>
      <c r="H108" s="205">
        <v>1</v>
      </c>
      <c r="I108" s="200"/>
      <c r="J108" s="200"/>
      <c r="K108" s="200"/>
    </row>
    <row r="109" spans="1:11" ht="58" x14ac:dyDescent="0.35">
      <c r="A109" s="203"/>
      <c r="B109" s="321" t="s">
        <v>1841</v>
      </c>
      <c r="C109" s="322" t="s">
        <v>1472</v>
      </c>
      <c r="D109" s="288"/>
      <c r="E109" s="288"/>
      <c r="F109" s="200"/>
      <c r="G109" s="200"/>
      <c r="H109" s="205">
        <v>1</v>
      </c>
      <c r="I109" s="200"/>
      <c r="J109" s="205"/>
      <c r="K109" s="200"/>
    </row>
    <row r="110" spans="1:11" ht="14.5" x14ac:dyDescent="0.3">
      <c r="A110" s="274"/>
      <c r="B110" s="275"/>
      <c r="C110" s="305"/>
      <c r="D110" s="275"/>
      <c r="E110" s="275"/>
      <c r="F110" s="275"/>
      <c r="G110" s="275"/>
      <c r="H110" s="275"/>
      <c r="I110" s="306"/>
      <c r="J110" s="275"/>
      <c r="K110" s="275"/>
    </row>
    <row r="111" spans="1:11" ht="14.5" x14ac:dyDescent="0.3">
      <c r="A111" s="274"/>
      <c r="B111" s="275"/>
      <c r="C111" s="305"/>
      <c r="D111" s="275"/>
      <c r="E111" s="275"/>
      <c r="F111" s="275"/>
      <c r="G111" s="275"/>
      <c r="H111" s="275"/>
      <c r="I111" s="306"/>
      <c r="J111" s="275"/>
      <c r="K111" s="275"/>
    </row>
    <row r="112" spans="1:11" ht="14.5" x14ac:dyDescent="0.3">
      <c r="A112" s="274"/>
      <c r="B112" s="275"/>
      <c r="C112" s="305"/>
      <c r="D112" s="275"/>
      <c r="E112" s="275"/>
      <c r="F112" s="275"/>
      <c r="G112" s="275"/>
      <c r="H112" s="275"/>
      <c r="I112" s="306"/>
      <c r="J112" s="275"/>
      <c r="K112" s="275"/>
    </row>
    <row r="113" spans="1:12" ht="14.5" x14ac:dyDescent="0.3">
      <c r="A113" s="274"/>
      <c r="B113" s="275"/>
      <c r="C113" s="305"/>
      <c r="D113" s="275"/>
      <c r="E113" s="275"/>
      <c r="F113" s="275"/>
      <c r="G113" s="275"/>
      <c r="H113" s="275"/>
      <c r="I113" s="306"/>
      <c r="J113" s="275"/>
      <c r="K113" s="275"/>
    </row>
    <row r="114" spans="1:12" ht="14.5" x14ac:dyDescent="0.3">
      <c r="A114" s="274"/>
      <c r="B114" s="275"/>
      <c r="C114" s="305"/>
      <c r="D114" s="275"/>
      <c r="E114" s="275"/>
      <c r="F114" s="275"/>
      <c r="G114" s="275"/>
      <c r="H114" s="275"/>
      <c r="I114" s="306"/>
      <c r="J114" s="275"/>
      <c r="K114" s="275"/>
    </row>
    <row r="115" spans="1:12" ht="14.5" x14ac:dyDescent="0.3">
      <c r="A115" s="274"/>
      <c r="B115" s="275"/>
      <c r="C115" s="305"/>
      <c r="D115" s="275"/>
      <c r="E115" s="275"/>
      <c r="F115" s="275"/>
      <c r="G115" s="275"/>
      <c r="H115" s="275"/>
      <c r="I115" s="306"/>
      <c r="J115" s="275"/>
      <c r="K115" s="275"/>
    </row>
    <row r="117" spans="1:12" x14ac:dyDescent="0.3">
      <c r="D117" s="95" t="s">
        <v>2017</v>
      </c>
      <c r="E117" s="95"/>
      <c r="L117" s="95" t="s">
        <v>2025</v>
      </c>
    </row>
    <row r="118" spans="1:12" ht="13.5" thickBot="1" x14ac:dyDescent="0.35"/>
    <row r="119" spans="1:12" ht="36.5" thickBot="1" x14ac:dyDescent="0.35">
      <c r="D119" s="276" t="s">
        <v>1979</v>
      </c>
      <c r="E119" s="277"/>
      <c r="F119" s="277" t="s">
        <v>1980</v>
      </c>
      <c r="G119" s="277" t="s">
        <v>1846</v>
      </c>
      <c r="H119" s="277" t="s">
        <v>1849</v>
      </c>
      <c r="I119" s="277" t="s">
        <v>1981</v>
      </c>
      <c r="J119" s="277" t="s">
        <v>1982</v>
      </c>
    </row>
    <row r="120" spans="1:12" ht="156.5" thickBot="1" x14ac:dyDescent="0.35">
      <c r="D120" s="278" t="s">
        <v>1983</v>
      </c>
      <c r="E120" s="279"/>
      <c r="F120" s="279" t="s">
        <v>1984</v>
      </c>
      <c r="G120" s="279" t="s">
        <v>1976</v>
      </c>
      <c r="H120" s="279" t="s">
        <v>818</v>
      </c>
      <c r="I120" s="279" t="s">
        <v>1985</v>
      </c>
      <c r="J120" s="279" t="s">
        <v>1986</v>
      </c>
    </row>
    <row r="121" spans="1:12" ht="82.5" customHeight="1" x14ac:dyDescent="0.3">
      <c r="D121" s="281" t="s">
        <v>1987</v>
      </c>
      <c r="E121" s="283"/>
      <c r="F121" s="281" t="s">
        <v>1988</v>
      </c>
      <c r="G121" s="281" t="s">
        <v>1977</v>
      </c>
      <c r="H121" s="281" t="s">
        <v>1989</v>
      </c>
      <c r="I121" s="281" t="s">
        <v>1990</v>
      </c>
      <c r="J121" s="280" t="s">
        <v>1991</v>
      </c>
    </row>
    <row r="122" spans="1:12" ht="13" customHeight="1" thickBot="1" x14ac:dyDescent="0.35">
      <c r="D122" s="282"/>
      <c r="E122" s="278"/>
      <c r="F122" s="282"/>
      <c r="G122" s="282"/>
      <c r="H122" s="282"/>
      <c r="I122" s="282"/>
      <c r="J122" s="279" t="s">
        <v>1992</v>
      </c>
    </row>
    <row r="123" spans="1:12" ht="123.5" customHeight="1" x14ac:dyDescent="0.3">
      <c r="D123" s="281" t="s">
        <v>1993</v>
      </c>
      <c r="E123" s="283"/>
      <c r="F123" s="281" t="s">
        <v>1994</v>
      </c>
      <c r="G123" s="281" t="s">
        <v>1978</v>
      </c>
      <c r="H123" s="281" t="s">
        <v>818</v>
      </c>
      <c r="I123" s="281" t="s">
        <v>1995</v>
      </c>
      <c r="J123" s="280" t="s">
        <v>1991</v>
      </c>
    </row>
    <row r="124" spans="1:12" ht="13" customHeight="1" thickBot="1" x14ac:dyDescent="0.35">
      <c r="B124" s="96" t="s">
        <v>2018</v>
      </c>
      <c r="D124" s="282"/>
      <c r="E124" s="278"/>
      <c r="F124" s="282"/>
      <c r="G124" s="282"/>
      <c r="H124" s="282"/>
      <c r="I124" s="282"/>
      <c r="J124" s="279" t="s">
        <v>1992</v>
      </c>
    </row>
    <row r="125" spans="1:12" ht="72.5" thickBot="1" x14ac:dyDescent="0.35">
      <c r="D125" s="278" t="s">
        <v>1996</v>
      </c>
      <c r="E125" s="279"/>
      <c r="F125" s="279" t="s">
        <v>1997</v>
      </c>
      <c r="G125" s="279" t="s">
        <v>1998</v>
      </c>
      <c r="H125" s="279" t="s">
        <v>818</v>
      </c>
      <c r="I125" s="279" t="s">
        <v>1999</v>
      </c>
      <c r="J125" s="279" t="s">
        <v>2000</v>
      </c>
    </row>
    <row r="126" spans="1:12" ht="70" customHeight="1" x14ac:dyDescent="0.3">
      <c r="D126" s="281" t="s">
        <v>2001</v>
      </c>
      <c r="E126" s="283"/>
      <c r="F126" s="281" t="s">
        <v>2002</v>
      </c>
      <c r="G126" s="281" t="s">
        <v>1998</v>
      </c>
      <c r="H126" s="281" t="s">
        <v>2003</v>
      </c>
      <c r="I126" s="281" t="s">
        <v>2004</v>
      </c>
      <c r="J126" s="280" t="s">
        <v>1991</v>
      </c>
    </row>
    <row r="127" spans="1:12" ht="13" customHeight="1" thickBot="1" x14ac:dyDescent="0.35">
      <c r="D127" s="282"/>
      <c r="E127" s="278"/>
      <c r="F127" s="282"/>
      <c r="G127" s="282"/>
      <c r="H127" s="282"/>
      <c r="I127" s="282"/>
      <c r="J127" s="279" t="s">
        <v>1992</v>
      </c>
    </row>
    <row r="128" spans="1:12" ht="132.5" thickBot="1" x14ac:dyDescent="0.35">
      <c r="D128" s="278" t="s">
        <v>2005</v>
      </c>
      <c r="E128" s="279"/>
      <c r="F128" s="279" t="s">
        <v>2006</v>
      </c>
      <c r="G128" s="279" t="s">
        <v>2007</v>
      </c>
      <c r="H128" s="279" t="s">
        <v>818</v>
      </c>
      <c r="I128" s="279" t="s">
        <v>2008</v>
      </c>
      <c r="J128" s="279" t="s">
        <v>2000</v>
      </c>
    </row>
    <row r="129" spans="4:10" ht="73.5" customHeight="1" x14ac:dyDescent="0.3">
      <c r="D129" s="281" t="s">
        <v>2009</v>
      </c>
      <c r="E129" s="283"/>
      <c r="F129" s="281" t="s">
        <v>2010</v>
      </c>
      <c r="G129" s="281" t="s">
        <v>1978</v>
      </c>
      <c r="H129" s="281" t="s">
        <v>2011</v>
      </c>
      <c r="I129" s="281" t="s">
        <v>2012</v>
      </c>
      <c r="J129" s="280" t="s">
        <v>1991</v>
      </c>
    </row>
    <row r="130" spans="4:10" ht="13" customHeight="1" thickBot="1" x14ac:dyDescent="0.35">
      <c r="D130" s="282"/>
      <c r="E130" s="278"/>
      <c r="F130" s="282"/>
      <c r="G130" s="282"/>
      <c r="H130" s="282"/>
      <c r="I130" s="282"/>
      <c r="J130" s="279" t="s">
        <v>1992</v>
      </c>
    </row>
    <row r="131" spans="4:10" ht="84.5" thickBot="1" x14ac:dyDescent="0.35">
      <c r="D131" s="278" t="s">
        <v>2013</v>
      </c>
      <c r="E131" s="279"/>
      <c r="F131" s="279" t="s">
        <v>2014</v>
      </c>
      <c r="G131" s="279" t="s">
        <v>1998</v>
      </c>
      <c r="H131" s="279" t="s">
        <v>818</v>
      </c>
      <c r="I131" s="279" t="s">
        <v>2015</v>
      </c>
      <c r="J131" s="279" t="s">
        <v>2016</v>
      </c>
    </row>
  </sheetData>
  <mergeCells count="32">
    <mergeCell ref="G123:G124"/>
    <mergeCell ref="H123:H124"/>
    <mergeCell ref="I123:I124"/>
    <mergeCell ref="D126:D127"/>
    <mergeCell ref="F126:F127"/>
    <mergeCell ref="G126:G127"/>
    <mergeCell ref="H126:H127"/>
    <mergeCell ref="I126:I127"/>
    <mergeCell ref="D129:D130"/>
    <mergeCell ref="F129:F130"/>
    <mergeCell ref="G129:G130"/>
    <mergeCell ref="H129:H130"/>
    <mergeCell ref="I129:I130"/>
    <mergeCell ref="D121:D122"/>
    <mergeCell ref="F121:F122"/>
    <mergeCell ref="G121:G122"/>
    <mergeCell ref="H121:H122"/>
    <mergeCell ref="I121:I122"/>
    <mergeCell ref="D123:D124"/>
    <mergeCell ref="F123:F124"/>
    <mergeCell ref="A79:A81"/>
    <mergeCell ref="A83:A84"/>
    <mergeCell ref="A86:A88"/>
    <mergeCell ref="A90:A91"/>
    <mergeCell ref="J1:M1"/>
    <mergeCell ref="H4:K4"/>
    <mergeCell ref="A1:B1"/>
    <mergeCell ref="A2:B2"/>
    <mergeCell ref="C4:C5"/>
    <mergeCell ref="D4:D5"/>
    <mergeCell ref="F4:F5"/>
    <mergeCell ref="A4:B5"/>
  </mergeCells>
  <phoneticPr fontId="81" type="noConversion"/>
  <conditionalFormatting sqref="I44">
    <cfRule type="iconSet" priority="113">
      <iconSet iconSet="3Symbols" showValue="0">
        <cfvo type="percent" val="0"/>
        <cfvo type="num" val="0"/>
        <cfvo type="num" val="1"/>
      </iconSet>
    </cfRule>
  </conditionalFormatting>
  <conditionalFormatting sqref="K44">
    <cfRule type="iconSet" priority="112">
      <iconSet iconSet="3Symbols" showValue="0">
        <cfvo type="percent" val="0"/>
        <cfvo type="num" val="0"/>
        <cfvo type="num" val="1"/>
      </iconSet>
    </cfRule>
  </conditionalFormatting>
  <conditionalFormatting sqref="K104">
    <cfRule type="iconSet" priority="111">
      <iconSet iconSet="3Symbols" showValue="0">
        <cfvo type="percent" val="0"/>
        <cfvo type="num" val="0"/>
        <cfvo type="num" val="1"/>
      </iconSet>
    </cfRule>
  </conditionalFormatting>
  <conditionalFormatting sqref="J105">
    <cfRule type="iconSet" priority="108">
      <iconSet iconSet="3Symbols" showValue="0">
        <cfvo type="percent" val="0"/>
        <cfvo type="num" val="0"/>
        <cfvo type="num" val="1"/>
      </iconSet>
    </cfRule>
  </conditionalFormatting>
  <conditionalFormatting sqref="K106">
    <cfRule type="iconSet" priority="107">
      <iconSet iconSet="3Symbols" showValue="0">
        <cfvo type="percent" val="0"/>
        <cfvo type="num" val="0"/>
        <cfvo type="num" val="1"/>
      </iconSet>
    </cfRule>
  </conditionalFormatting>
  <conditionalFormatting sqref="H108">
    <cfRule type="iconSet" priority="106">
      <iconSet iconSet="3Symbols" showValue="0">
        <cfvo type="percent" val="0"/>
        <cfvo type="num" val="0"/>
        <cfvo type="num" val="1"/>
      </iconSet>
    </cfRule>
  </conditionalFormatting>
  <conditionalFormatting sqref="H107">
    <cfRule type="iconSet" priority="105">
      <iconSet iconSet="3Symbols" showValue="0">
        <cfvo type="percent" val="0"/>
        <cfvo type="num" val="0"/>
        <cfvo type="num" val="1"/>
      </iconSet>
    </cfRule>
  </conditionalFormatting>
  <conditionalFormatting sqref="H109">
    <cfRule type="iconSet" priority="104">
      <iconSet iconSet="3Symbols" showValue="0">
        <cfvo type="percent" val="0"/>
        <cfvo type="num" val="0"/>
        <cfvo type="num" val="1"/>
      </iconSet>
    </cfRule>
  </conditionalFormatting>
  <conditionalFormatting sqref="J109">
    <cfRule type="iconSet" priority="103">
      <iconSet iconSet="3Symbols" showValue="0">
        <cfvo type="percent" val="0"/>
        <cfvo type="num" val="0"/>
        <cfvo type="num" val="1"/>
      </iconSet>
    </cfRule>
  </conditionalFormatting>
  <conditionalFormatting sqref="H45:H49">
    <cfRule type="iconSet" priority="99">
      <iconSet iconSet="3Symbols" showValue="0">
        <cfvo type="percent" val="0"/>
        <cfvo type="num" val="0"/>
        <cfvo type="num" val="1"/>
      </iconSet>
    </cfRule>
  </conditionalFormatting>
  <conditionalFormatting sqref="I45:I49">
    <cfRule type="iconSet" priority="98">
      <iconSet iconSet="3Symbols" showValue="0">
        <cfvo type="percent" val="0"/>
        <cfvo type="num" val="0"/>
        <cfvo type="num" val="1"/>
      </iconSet>
    </cfRule>
  </conditionalFormatting>
  <conditionalFormatting sqref="I50">
    <cfRule type="iconSet" priority="96">
      <iconSet iconSet="3Symbols" showValue="0">
        <cfvo type="percent" val="0"/>
        <cfvo type="num" val="0"/>
        <cfvo type="num" val="1"/>
      </iconSet>
    </cfRule>
  </conditionalFormatting>
  <conditionalFormatting sqref="J50">
    <cfRule type="iconSet" priority="95">
      <iconSet iconSet="3Symbols" showValue="0">
        <cfvo type="percent" val="0"/>
        <cfvo type="num" val="0"/>
        <cfvo type="num" val="1"/>
      </iconSet>
    </cfRule>
  </conditionalFormatting>
  <conditionalFormatting sqref="K50">
    <cfRule type="iconSet" priority="94">
      <iconSet iconSet="3Symbols" showValue="0">
        <cfvo type="percent" val="0"/>
        <cfvo type="num" val="0"/>
        <cfvo type="num" val="1"/>
      </iconSet>
    </cfRule>
  </conditionalFormatting>
  <conditionalFormatting sqref="I51">
    <cfRule type="iconSet" priority="93">
      <iconSet iconSet="3Symbols" showValue="0">
        <cfvo type="percent" val="0"/>
        <cfvo type="num" val="0"/>
        <cfvo type="num" val="1"/>
      </iconSet>
    </cfRule>
  </conditionalFormatting>
  <conditionalFormatting sqref="K51">
    <cfRule type="iconSet" priority="92">
      <iconSet iconSet="3Symbols" showValue="0">
        <cfvo type="percent" val="0"/>
        <cfvo type="num" val="0"/>
        <cfvo type="num" val="1"/>
      </iconSet>
    </cfRule>
  </conditionalFormatting>
  <conditionalFormatting sqref="I52">
    <cfRule type="iconSet" priority="90">
      <iconSet iconSet="3Symbols" showValue="0">
        <cfvo type="percent" val="0"/>
        <cfvo type="num" val="0"/>
        <cfvo type="num" val="1"/>
      </iconSet>
    </cfRule>
  </conditionalFormatting>
  <conditionalFormatting sqref="H53">
    <cfRule type="iconSet" priority="89">
      <iconSet iconSet="3Symbols" showValue="0">
        <cfvo type="percent" val="0"/>
        <cfvo type="num" val="0"/>
        <cfvo type="num" val="1"/>
      </iconSet>
    </cfRule>
  </conditionalFormatting>
  <conditionalFormatting sqref="K53">
    <cfRule type="iconSet" priority="88">
      <iconSet iconSet="3Symbols" showValue="0">
        <cfvo type="percent" val="0"/>
        <cfvo type="num" val="0"/>
        <cfvo type="num" val="1"/>
      </iconSet>
    </cfRule>
  </conditionalFormatting>
  <conditionalFormatting sqref="I53">
    <cfRule type="iconSet" priority="87">
      <iconSet iconSet="3Symbols" showValue="0">
        <cfvo type="percent" val="0"/>
        <cfvo type="num" val="0"/>
        <cfvo type="num" val="1"/>
      </iconSet>
    </cfRule>
  </conditionalFormatting>
  <conditionalFormatting sqref="J53">
    <cfRule type="iconSet" priority="86">
      <iconSet iconSet="3Symbols" showValue="0">
        <cfvo type="percent" val="0"/>
        <cfvo type="num" val="0"/>
        <cfvo type="num" val="1"/>
      </iconSet>
    </cfRule>
  </conditionalFormatting>
  <conditionalFormatting sqref="H54">
    <cfRule type="iconSet" priority="85">
      <iconSet iconSet="3Symbols" showValue="0">
        <cfvo type="percent" val="0"/>
        <cfvo type="num" val="0"/>
        <cfvo type="num" val="1"/>
      </iconSet>
    </cfRule>
  </conditionalFormatting>
  <conditionalFormatting sqref="K54">
    <cfRule type="iconSet" priority="84">
      <iconSet iconSet="3Symbols" showValue="0">
        <cfvo type="percent" val="0"/>
        <cfvo type="num" val="0"/>
        <cfvo type="num" val="1"/>
      </iconSet>
    </cfRule>
  </conditionalFormatting>
  <conditionalFormatting sqref="H55">
    <cfRule type="iconSet" priority="83">
      <iconSet iconSet="3Symbols" showValue="0">
        <cfvo type="percent" val="0"/>
        <cfvo type="num" val="0"/>
        <cfvo type="num" val="1"/>
      </iconSet>
    </cfRule>
  </conditionalFormatting>
  <conditionalFormatting sqref="I56">
    <cfRule type="iconSet" priority="82">
      <iconSet iconSet="3Symbols" showValue="0">
        <cfvo type="percent" val="0"/>
        <cfvo type="num" val="0"/>
        <cfvo type="num" val="1"/>
      </iconSet>
    </cfRule>
  </conditionalFormatting>
  <conditionalFormatting sqref="H56">
    <cfRule type="iconSet" priority="81">
      <iconSet iconSet="3Symbols" showValue="0">
        <cfvo type="percent" val="0"/>
        <cfvo type="num" val="0"/>
        <cfvo type="num" val="1"/>
      </iconSet>
    </cfRule>
  </conditionalFormatting>
  <conditionalFormatting sqref="K56">
    <cfRule type="iconSet" priority="80">
      <iconSet iconSet="3Symbols" showValue="0">
        <cfvo type="percent" val="0"/>
        <cfvo type="num" val="0"/>
        <cfvo type="num" val="1"/>
      </iconSet>
    </cfRule>
  </conditionalFormatting>
  <conditionalFormatting sqref="J57">
    <cfRule type="iconSet" priority="79">
      <iconSet iconSet="3Symbols" showValue="0">
        <cfvo type="percent" val="0"/>
        <cfvo type="num" val="0"/>
        <cfvo type="num" val="1"/>
      </iconSet>
    </cfRule>
  </conditionalFormatting>
  <conditionalFormatting sqref="I59">
    <cfRule type="iconSet" priority="78">
      <iconSet iconSet="3Symbols" showValue="0">
        <cfvo type="percent" val="0"/>
        <cfvo type="num" val="0"/>
        <cfvo type="num" val="1"/>
      </iconSet>
    </cfRule>
  </conditionalFormatting>
  <conditionalFormatting sqref="H59">
    <cfRule type="iconSet" priority="77">
      <iconSet iconSet="3Symbols" showValue="0">
        <cfvo type="percent" val="0"/>
        <cfvo type="num" val="0"/>
        <cfvo type="num" val="1"/>
      </iconSet>
    </cfRule>
  </conditionalFormatting>
  <conditionalFormatting sqref="I60">
    <cfRule type="iconSet" priority="74">
      <iconSet iconSet="3Symbols" showValue="0">
        <cfvo type="percent" val="0"/>
        <cfvo type="num" val="0"/>
        <cfvo type="num" val="1"/>
      </iconSet>
    </cfRule>
  </conditionalFormatting>
  <conditionalFormatting sqref="I61">
    <cfRule type="iconSet" priority="73">
      <iconSet iconSet="3Symbols" showValue="0">
        <cfvo type="percent" val="0"/>
        <cfvo type="num" val="0"/>
        <cfvo type="num" val="1"/>
      </iconSet>
    </cfRule>
  </conditionalFormatting>
  <conditionalFormatting sqref="I63">
    <cfRule type="iconSet" priority="72">
      <iconSet iconSet="3Symbols" showValue="0">
        <cfvo type="percent" val="0"/>
        <cfvo type="num" val="0"/>
        <cfvo type="num" val="1"/>
      </iconSet>
    </cfRule>
  </conditionalFormatting>
  <conditionalFormatting sqref="J63">
    <cfRule type="iconSet" priority="71">
      <iconSet iconSet="3Symbols" showValue="0">
        <cfvo type="percent" val="0"/>
        <cfvo type="num" val="0"/>
        <cfvo type="num" val="1"/>
      </iconSet>
    </cfRule>
  </conditionalFormatting>
  <conditionalFormatting sqref="K63">
    <cfRule type="iconSet" priority="70">
      <iconSet iconSet="3Symbols" showValue="0">
        <cfvo type="percent" val="0"/>
        <cfvo type="num" val="0"/>
        <cfvo type="num" val="1"/>
      </iconSet>
    </cfRule>
  </conditionalFormatting>
  <conditionalFormatting sqref="I93">
    <cfRule type="iconSet" priority="58">
      <iconSet iconSet="3Symbols" showValue="0">
        <cfvo type="percent" val="0"/>
        <cfvo type="num" val="0"/>
        <cfvo type="num" val="1"/>
      </iconSet>
    </cfRule>
  </conditionalFormatting>
  <conditionalFormatting sqref="H93">
    <cfRule type="iconSet" priority="57">
      <iconSet iconSet="3Symbols" showValue="0">
        <cfvo type="percent" val="0"/>
        <cfvo type="num" val="0"/>
        <cfvo type="num" val="1"/>
      </iconSet>
    </cfRule>
  </conditionalFormatting>
  <conditionalFormatting sqref="J93">
    <cfRule type="iconSet" priority="56">
      <iconSet iconSet="3Symbols" showValue="0">
        <cfvo type="percent" val="0"/>
        <cfvo type="num" val="0"/>
        <cfvo type="num" val="1"/>
      </iconSet>
    </cfRule>
  </conditionalFormatting>
  <conditionalFormatting sqref="K93">
    <cfRule type="iconSet" priority="55">
      <iconSet iconSet="3Symbols" showValue="0">
        <cfvo type="percent" val="0"/>
        <cfvo type="num" val="0"/>
        <cfvo type="num" val="1"/>
      </iconSet>
    </cfRule>
  </conditionalFormatting>
  <conditionalFormatting sqref="K94">
    <cfRule type="iconSet" priority="54">
      <iconSet iconSet="3Symbols" showValue="0">
        <cfvo type="percent" val="0"/>
        <cfvo type="num" val="0"/>
        <cfvo type="num" val="1"/>
      </iconSet>
    </cfRule>
  </conditionalFormatting>
  <conditionalFormatting sqref="J94">
    <cfRule type="iconSet" priority="53">
      <iconSet iconSet="3Symbols" showValue="0">
        <cfvo type="percent" val="0"/>
        <cfvo type="num" val="0"/>
        <cfvo type="num" val="1"/>
      </iconSet>
    </cfRule>
  </conditionalFormatting>
  <conditionalFormatting sqref="I99:I100 I110:I115">
    <cfRule type="iconSet" priority="51">
      <iconSet iconSet="3Symbols" showValue="0">
        <cfvo type="percent" val="0"/>
        <cfvo type="num" val="0"/>
        <cfvo type="num" val="1"/>
      </iconSet>
    </cfRule>
  </conditionalFormatting>
  <conditionalFormatting sqref="K96">
    <cfRule type="iconSet" priority="50">
      <iconSet iconSet="3Symbols" showValue="0">
        <cfvo type="percent" val="0"/>
        <cfvo type="num" val="0"/>
        <cfvo type="num" val="1"/>
      </iconSet>
    </cfRule>
  </conditionalFormatting>
  <conditionalFormatting sqref="J96">
    <cfRule type="iconSet" priority="49">
      <iconSet iconSet="3Symbols" showValue="0">
        <cfvo type="percent" val="0"/>
        <cfvo type="num" val="0"/>
        <cfvo type="num" val="1"/>
      </iconSet>
    </cfRule>
  </conditionalFormatting>
  <conditionalFormatting sqref="I96">
    <cfRule type="iconSet" priority="48">
      <iconSet iconSet="3Symbols" showValue="0">
        <cfvo type="percent" val="0"/>
        <cfvo type="num" val="0"/>
        <cfvo type="num" val="1"/>
      </iconSet>
    </cfRule>
  </conditionalFormatting>
  <conditionalFormatting sqref="H96">
    <cfRule type="iconSet" priority="47">
      <iconSet iconSet="3Symbols" showValue="0">
        <cfvo type="percent" val="0"/>
        <cfvo type="num" val="0"/>
        <cfvo type="num" val="1"/>
      </iconSet>
    </cfRule>
  </conditionalFormatting>
  <conditionalFormatting sqref="K9:K10">
    <cfRule type="iconSet" priority="46">
      <iconSet iconSet="3Symbols" showValue="0">
        <cfvo type="percent" val="0"/>
        <cfvo type="num" val="0"/>
        <cfvo type="num" val="1"/>
      </iconSet>
    </cfRule>
  </conditionalFormatting>
  <conditionalFormatting sqref="K15">
    <cfRule type="iconSet" priority="45">
      <iconSet iconSet="3Symbols" showValue="0">
        <cfvo type="percent" val="0"/>
        <cfvo type="num" val="0"/>
        <cfvo type="num" val="1"/>
      </iconSet>
    </cfRule>
  </conditionalFormatting>
  <conditionalFormatting sqref="K17">
    <cfRule type="iconSet" priority="44">
      <iconSet iconSet="3Symbols" showValue="0">
        <cfvo type="percent" val="0"/>
        <cfvo type="num" val="0"/>
        <cfvo type="num" val="1"/>
      </iconSet>
    </cfRule>
  </conditionalFormatting>
  <conditionalFormatting sqref="H18">
    <cfRule type="iconSet" priority="43">
      <iconSet iconSet="3Symbols" showValue="0">
        <cfvo type="percent" val="0"/>
        <cfvo type="num" val="0"/>
        <cfvo type="num" val="1"/>
      </iconSet>
    </cfRule>
  </conditionalFormatting>
  <conditionalFormatting sqref="H19">
    <cfRule type="iconSet" priority="42">
      <iconSet iconSet="3Symbols" showValue="0">
        <cfvo type="percent" val="0"/>
        <cfvo type="num" val="0"/>
        <cfvo type="num" val="1"/>
      </iconSet>
    </cfRule>
  </conditionalFormatting>
  <conditionalFormatting sqref="K19">
    <cfRule type="iconSet" priority="41">
      <iconSet iconSet="3Symbols" showValue="0">
        <cfvo type="percent" val="0"/>
        <cfvo type="num" val="0"/>
        <cfvo type="num" val="1"/>
      </iconSet>
    </cfRule>
  </conditionalFormatting>
  <conditionalFormatting sqref="J20">
    <cfRule type="iconSet" priority="40">
      <iconSet iconSet="3Symbols" showValue="0">
        <cfvo type="percent" val="0"/>
        <cfvo type="num" val="0"/>
        <cfvo type="num" val="1"/>
      </iconSet>
    </cfRule>
  </conditionalFormatting>
  <conditionalFormatting sqref="J21">
    <cfRule type="iconSet" priority="39">
      <iconSet iconSet="3Symbols" showValue="0">
        <cfvo type="percent" val="0"/>
        <cfvo type="num" val="0"/>
        <cfvo type="num" val="1"/>
      </iconSet>
    </cfRule>
  </conditionalFormatting>
  <conditionalFormatting sqref="K21">
    <cfRule type="iconSet" priority="38">
      <iconSet iconSet="3Symbols" showValue="0">
        <cfvo type="percent" val="0"/>
        <cfvo type="num" val="0"/>
        <cfvo type="num" val="1"/>
      </iconSet>
    </cfRule>
  </conditionalFormatting>
  <conditionalFormatting sqref="H101:H103 H7:H17 H20:H21">
    <cfRule type="iconSet" priority="4609">
      <iconSet iconSet="3Symbols" showValue="0">
        <cfvo type="percent" val="0"/>
        <cfvo type="num" val="0"/>
        <cfvo type="num" val="1"/>
      </iconSet>
    </cfRule>
  </conditionalFormatting>
  <conditionalFormatting sqref="I22:I26 I28:I31 I33:I42">
    <cfRule type="iconSet" priority="4610">
      <iconSet iconSet="3Symbols" showValue="0">
        <cfvo type="percent" val="0"/>
        <cfvo type="num" val="0"/>
        <cfvo type="num" val="1"/>
      </iconSet>
    </cfRule>
  </conditionalFormatting>
  <conditionalFormatting sqref="H50">
    <cfRule type="iconSet" priority="4611">
      <iconSet iconSet="3Symbols" showValue="0">
        <cfvo type="percent" val="0"/>
        <cfvo type="num" val="0"/>
        <cfvo type="num" val="1"/>
      </iconSet>
    </cfRule>
  </conditionalFormatting>
  <conditionalFormatting sqref="K64:K76 K78:K82 K84:K86 K88:K91">
    <cfRule type="iconSet" priority="4612">
      <iconSet iconSet="3Symbols" showValue="0">
        <cfvo type="percent" val="0"/>
        <cfvo type="num" val="0"/>
        <cfvo type="num" val="1"/>
      </iconSet>
    </cfRule>
  </conditionalFormatting>
  <conditionalFormatting sqref="I98">
    <cfRule type="iconSet" priority="4613">
      <iconSet iconSet="3Symbols" showValue="0">
        <cfvo type="percent" val="0"/>
        <cfvo type="num" val="0"/>
        <cfvo type="num" val="1"/>
      </iconSet>
    </cfRule>
  </conditionalFormatting>
  <conditionalFormatting sqref="H23">
    <cfRule type="iconSet" priority="36">
      <iconSet iconSet="3Symbols" showValue="0">
        <cfvo type="percent" val="0"/>
        <cfvo type="num" val="0"/>
        <cfvo type="num" val="1"/>
      </iconSet>
    </cfRule>
  </conditionalFormatting>
  <conditionalFormatting sqref="J23">
    <cfRule type="iconSet" priority="35">
      <iconSet iconSet="3Symbols" showValue="0">
        <cfvo type="percent" val="0"/>
        <cfvo type="num" val="0"/>
        <cfvo type="num" val="1"/>
      </iconSet>
    </cfRule>
  </conditionalFormatting>
  <conditionalFormatting sqref="H24">
    <cfRule type="iconSet" priority="34">
      <iconSet iconSet="3Symbols" showValue="0">
        <cfvo type="percent" val="0"/>
        <cfvo type="num" val="0"/>
        <cfvo type="num" val="1"/>
      </iconSet>
    </cfRule>
  </conditionalFormatting>
  <conditionalFormatting sqref="K24">
    <cfRule type="iconSet" priority="33">
      <iconSet iconSet="3Symbols" showValue="0">
        <cfvo type="percent" val="0"/>
        <cfvo type="num" val="0"/>
        <cfvo type="num" val="1"/>
      </iconSet>
    </cfRule>
  </conditionalFormatting>
  <conditionalFormatting sqref="H26">
    <cfRule type="iconSet" priority="32">
      <iconSet iconSet="3Symbols" showValue="0">
        <cfvo type="percent" val="0"/>
        <cfvo type="num" val="0"/>
        <cfvo type="num" val="1"/>
      </iconSet>
    </cfRule>
  </conditionalFormatting>
  <conditionalFormatting sqref="K27:K28">
    <cfRule type="iconSet" priority="31">
      <iconSet iconSet="3Symbols" showValue="0">
        <cfvo type="percent" val="0"/>
        <cfvo type="num" val="0"/>
        <cfvo type="num" val="1"/>
      </iconSet>
    </cfRule>
  </conditionalFormatting>
  <conditionalFormatting sqref="I27">
    <cfRule type="iconSet" priority="30">
      <iconSet iconSet="3Symbols" showValue="0">
        <cfvo type="percent" val="0"/>
        <cfvo type="num" val="0"/>
        <cfvo type="num" val="1"/>
      </iconSet>
    </cfRule>
  </conditionalFormatting>
  <conditionalFormatting sqref="J28">
    <cfRule type="iconSet" priority="29">
      <iconSet iconSet="3Symbols" showValue="0">
        <cfvo type="percent" val="0"/>
        <cfvo type="num" val="0"/>
        <cfvo type="num" val="1"/>
      </iconSet>
    </cfRule>
  </conditionalFormatting>
  <conditionalFormatting sqref="H29">
    <cfRule type="iconSet" priority="28">
      <iconSet iconSet="3Symbols" showValue="0">
        <cfvo type="percent" val="0"/>
        <cfvo type="num" val="0"/>
        <cfvo type="num" val="1"/>
      </iconSet>
    </cfRule>
  </conditionalFormatting>
  <conditionalFormatting sqref="J30">
    <cfRule type="iconSet" priority="26">
      <iconSet iconSet="3Symbols" showValue="0">
        <cfvo type="percent" val="0"/>
        <cfvo type="num" val="0"/>
        <cfvo type="num" val="1"/>
      </iconSet>
    </cfRule>
  </conditionalFormatting>
  <conditionalFormatting sqref="H30:H31">
    <cfRule type="iconSet" priority="25">
      <iconSet iconSet="3Symbols" showValue="0">
        <cfvo type="percent" val="0"/>
        <cfvo type="num" val="0"/>
        <cfvo type="num" val="1"/>
      </iconSet>
    </cfRule>
  </conditionalFormatting>
  <conditionalFormatting sqref="K30">
    <cfRule type="iconSet" priority="24">
      <iconSet iconSet="3Symbols" showValue="0">
        <cfvo type="percent" val="0"/>
        <cfvo type="num" val="0"/>
        <cfvo type="num" val="1"/>
      </iconSet>
    </cfRule>
  </conditionalFormatting>
  <conditionalFormatting sqref="K31">
    <cfRule type="iconSet" priority="23">
      <iconSet iconSet="3Symbols" showValue="0">
        <cfvo type="percent" val="0"/>
        <cfvo type="num" val="0"/>
        <cfvo type="num" val="1"/>
      </iconSet>
    </cfRule>
  </conditionalFormatting>
  <conditionalFormatting sqref="I32">
    <cfRule type="iconSet" priority="22">
      <iconSet iconSet="3Symbols" showValue="0">
        <cfvo type="percent" val="0"/>
        <cfvo type="num" val="0"/>
        <cfvo type="num" val="1"/>
      </iconSet>
    </cfRule>
  </conditionalFormatting>
  <conditionalFormatting sqref="H65">
    <cfRule type="iconSet" priority="21">
      <iconSet iconSet="3Symbols" showValue="0">
        <cfvo type="percent" val="0"/>
        <cfvo type="num" val="0"/>
        <cfvo type="num" val="1"/>
      </iconSet>
    </cfRule>
  </conditionalFormatting>
  <conditionalFormatting sqref="H66">
    <cfRule type="iconSet" priority="20">
      <iconSet iconSet="3Symbols" showValue="0">
        <cfvo type="percent" val="0"/>
        <cfvo type="num" val="0"/>
        <cfvo type="num" val="1"/>
      </iconSet>
    </cfRule>
  </conditionalFormatting>
  <conditionalFormatting sqref="H68">
    <cfRule type="iconSet" priority="19">
      <iconSet iconSet="3Symbols" showValue="0">
        <cfvo type="percent" val="0"/>
        <cfvo type="num" val="0"/>
        <cfvo type="num" val="1"/>
      </iconSet>
    </cfRule>
  </conditionalFormatting>
  <conditionalFormatting sqref="J70">
    <cfRule type="iconSet" priority="18">
      <iconSet iconSet="3Symbols" showValue="0">
        <cfvo type="percent" val="0"/>
        <cfvo type="num" val="0"/>
        <cfvo type="num" val="1"/>
      </iconSet>
    </cfRule>
  </conditionalFormatting>
  <conditionalFormatting sqref="J71">
    <cfRule type="iconSet" priority="17">
      <iconSet iconSet="3Symbols" showValue="0">
        <cfvo type="percent" val="0"/>
        <cfvo type="num" val="0"/>
        <cfvo type="num" val="1"/>
      </iconSet>
    </cfRule>
  </conditionalFormatting>
  <conditionalFormatting sqref="H72">
    <cfRule type="iconSet" priority="16">
      <iconSet iconSet="3Symbols" showValue="0">
        <cfvo type="percent" val="0"/>
        <cfvo type="num" val="0"/>
        <cfvo type="num" val="1"/>
      </iconSet>
    </cfRule>
  </conditionalFormatting>
  <conditionalFormatting sqref="I74">
    <cfRule type="iconSet" priority="15">
      <iconSet iconSet="3Symbols" showValue="0">
        <cfvo type="percent" val="0"/>
        <cfvo type="num" val="0"/>
        <cfvo type="num" val="1"/>
      </iconSet>
    </cfRule>
  </conditionalFormatting>
  <conditionalFormatting sqref="J74">
    <cfRule type="iconSet" priority="14">
      <iconSet iconSet="3Symbols" showValue="0">
        <cfvo type="percent" val="0"/>
        <cfvo type="num" val="0"/>
        <cfvo type="num" val="1"/>
      </iconSet>
    </cfRule>
  </conditionalFormatting>
  <conditionalFormatting sqref="J75">
    <cfRule type="iconSet" priority="13">
      <iconSet iconSet="3Symbols" showValue="0">
        <cfvo type="percent" val="0"/>
        <cfvo type="num" val="0"/>
        <cfvo type="num" val="1"/>
      </iconSet>
    </cfRule>
  </conditionalFormatting>
  <conditionalFormatting sqref="K77">
    <cfRule type="iconSet" priority="12">
      <iconSet iconSet="3Symbols" showValue="0">
        <cfvo type="percent" val="0"/>
        <cfvo type="num" val="0"/>
        <cfvo type="num" val="1"/>
      </iconSet>
    </cfRule>
  </conditionalFormatting>
  <conditionalFormatting sqref="J79">
    <cfRule type="iconSet" priority="11">
      <iconSet iconSet="3Symbols" showValue="0">
        <cfvo type="percent" val="0"/>
        <cfvo type="num" val="0"/>
        <cfvo type="num" val="1"/>
      </iconSet>
    </cfRule>
  </conditionalFormatting>
  <conditionalFormatting sqref="H80">
    <cfRule type="iconSet" priority="10">
      <iconSet iconSet="3Symbols" showValue="0">
        <cfvo type="percent" val="0"/>
        <cfvo type="num" val="0"/>
        <cfvo type="num" val="1"/>
      </iconSet>
    </cfRule>
  </conditionalFormatting>
  <conditionalFormatting sqref="H81">
    <cfRule type="iconSet" priority="9">
      <iconSet iconSet="3Symbols" showValue="0">
        <cfvo type="percent" val="0"/>
        <cfvo type="num" val="0"/>
        <cfvo type="num" val="1"/>
      </iconSet>
    </cfRule>
  </conditionalFormatting>
  <conditionalFormatting sqref="J81">
    <cfRule type="iconSet" priority="8">
      <iconSet iconSet="3Symbols" showValue="0">
        <cfvo type="percent" val="0"/>
        <cfvo type="num" val="0"/>
        <cfvo type="num" val="1"/>
      </iconSet>
    </cfRule>
  </conditionalFormatting>
  <conditionalFormatting sqref="K83">
    <cfRule type="iconSet" priority="7">
      <iconSet iconSet="3Symbols" showValue="0">
        <cfvo type="percent" val="0"/>
        <cfvo type="num" val="0"/>
        <cfvo type="num" val="1"/>
      </iconSet>
    </cfRule>
  </conditionalFormatting>
  <conditionalFormatting sqref="I84">
    <cfRule type="iconSet" priority="6">
      <iconSet iconSet="3Symbols" showValue="0">
        <cfvo type="percent" val="0"/>
        <cfvo type="num" val="0"/>
        <cfvo type="num" val="1"/>
      </iconSet>
    </cfRule>
  </conditionalFormatting>
  <conditionalFormatting sqref="J84">
    <cfRule type="iconSet" priority="5">
      <iconSet iconSet="3Symbols" showValue="0">
        <cfvo type="percent" val="0"/>
        <cfvo type="num" val="0"/>
        <cfvo type="num" val="1"/>
      </iconSet>
    </cfRule>
  </conditionalFormatting>
  <conditionalFormatting sqref="J86:J88">
    <cfRule type="iconSet" priority="4">
      <iconSet iconSet="3Symbols" showValue="0">
        <cfvo type="percent" val="0"/>
        <cfvo type="num" val="0"/>
        <cfvo type="num" val="1"/>
      </iconSet>
    </cfRule>
  </conditionalFormatting>
  <conditionalFormatting sqref="K87">
    <cfRule type="iconSet" priority="3">
      <iconSet iconSet="3Symbols" showValue="0">
        <cfvo type="percent" val="0"/>
        <cfvo type="num" val="0"/>
        <cfvo type="num" val="1"/>
      </iconSet>
    </cfRule>
  </conditionalFormatting>
  <conditionalFormatting sqref="J90">
    <cfRule type="iconSet" priority="2">
      <iconSet iconSet="3Symbols" showValue="0">
        <cfvo type="percent" val="0"/>
        <cfvo type="num" val="0"/>
        <cfvo type="num" val="1"/>
      </iconSet>
    </cfRule>
  </conditionalFormatting>
  <conditionalFormatting sqref="H91">
    <cfRule type="iconSet" priority="1">
      <iconSet iconSet="3Symbols" showValue="0">
        <cfvo type="percent" val="0"/>
        <cfvo type="num" val="0"/>
        <cfvo type="num" val="1"/>
      </iconSet>
    </cfRule>
  </conditionalFormatting>
  <hyperlinks>
    <hyperlink ref="C102" r:id="rId1" display="https://rohetiiger.ee/wp-content/uploads/2021/12/Energia-teekaart-17122021.pdf" xr:uid="{2BE1430A-F19F-453A-8C4B-2937EE23B2E6}"/>
    <hyperlink ref="C44" r:id="rId2" display="https://www.valitsus.ee/media/323/download" xr:uid="{53F38946-8F0F-419C-A943-B7236CACC83C}"/>
    <hyperlink ref="C104" r:id="rId3" display="https://www.fin.ee/media/4737/download" xr:uid="{010B92F2-B753-43D5-9C8D-C957B1EB7D77}"/>
    <hyperlink ref="C45" r:id="rId4" display="https://rohetiiger.ee/wp-content/uploads/2021/12/Energia-teekaart-17122021.pdf" xr:uid="{B9106C18-1404-43E4-9BAA-76AB81C6F755}"/>
    <hyperlink ref="C51" r:id="rId5" display="https://elering.ee/sites/default/files/public/VKA2020.pdf" xr:uid="{85D25DAA-AAA3-4364-81FD-6C0BA6039706}"/>
    <hyperlink ref="C59" r:id="rId6" display="https://energiatalgud.ee/sites/default/files/2022-06/D7 Action plan Report Final 22.6.22.pdf" xr:uid="{4BF215DF-7567-4A12-AC9F-1C408CF6ABE4}"/>
    <hyperlink ref="C60" r:id="rId7" display="https://elering.ee/sites/default/files/public/VKA2020.pdf" xr:uid="{09F5287A-BCA0-4AFF-96AB-CCBFBA341DAC}"/>
    <hyperlink ref="C61" r:id="rId8" display="https://elering.ee/sites/default/files/public/VKA2020.pdf" xr:uid="{7208C0CF-1B40-421E-B179-DAD268F16C9E}"/>
    <hyperlink ref="C58" r:id="rId9" display="https://riigikantselei.ee/media/1451/download" xr:uid="{B538ABB2-2EF0-4CCF-9340-13CA82A6AE15}"/>
    <hyperlink ref="C63" r:id="rId10" display="https://www.ibs.ee/wp-content/uploads/2022/01/IV-ehk-lopparuanne.pdf" xr:uid="{AAF2B62F-D30C-4932-975B-C8BB6109C668}"/>
    <hyperlink ref="C98" r:id="rId11" display="https://elering.ee/sites/default/files/2022-03/Eesti gaasi%C3%BClekandev%C3%B5rgu arengukava 2022-2031.pdf" xr:uid="{ABA0A50E-867D-46A2-9952-EBC2FD284DEF}"/>
    <hyperlink ref="C97" r:id="rId12" display="https://elering.ee/sites/default/files/2022-03/Eesti gaasi%C3%BClekandev%C3%B5rgu arengukava 2022-2031.pdf" xr:uid="{17D16ADC-70AE-40B4-A440-DA4A979CC9A3}"/>
    <hyperlink ref="C95" r:id="rId13" display="https://elering.ee/sites/default/files/2022-03/Eesti gaasi%C3%BClekandev%C3%B5rgu arengukava 2022-2031.pdf" xr:uid="{EA89D2C5-D95E-4A67-A3C1-101DB47DFE8B}"/>
    <hyperlink ref="C94" r:id="rId14" display="https://www.mkm.ee/download_all_files/23" xr:uid="{D35D5399-CE03-4243-8C19-3F43D8A2D7FF}"/>
    <hyperlink ref="C93" r:id="rId15" display="https://www.mkm.ee/media/434/download" xr:uid="{22D27527-2350-4A14-805D-7F6FF1872977}"/>
    <hyperlink ref="C8" r:id="rId16" xr:uid="{679B8B60-D01E-4FBB-99BA-BB09BABD01CE}"/>
    <hyperlink ref="C9:C10" r:id="rId17" display="Elektriuuring" xr:uid="{7E25F1C3-C79E-473B-B055-3557B4345540}"/>
    <hyperlink ref="C65" r:id="rId18" display="https://energiatalgud.ee/sites/default/files/2022-08/D7%20report%2029_08_2022.pdf" xr:uid="{E3215684-FFEF-4EA6-8F70-AEB2090EC086}"/>
    <hyperlink ref="C66" r:id="rId19" display="https://energiatalgud.ee/sites/default/files/2022-08/D7%20report%2029_08_2022.pdf" xr:uid="{C9868CB9-A556-4907-A20D-4D674926A7B4}"/>
    <hyperlink ref="C67" r:id="rId20" display="https://energiatalgud.ee/sites/default/files/2022-08/D7%20report%2029_08_2022.pdf" xr:uid="{4EA885D6-781D-4792-A7B5-4F77D679DD21}"/>
    <hyperlink ref="C68" r:id="rId21" display="https://energiatalgud.ee/sites/default/files/2022-08/D7%20report%2029_08_2022.pdf" xr:uid="{B2166467-A176-4E87-8DD9-581AEC702BD0}"/>
    <hyperlink ref="C69:C72" r:id="rId22" display="https://energiatalgud.ee/sites/default/files/2022-08/D7%20report%2029_08_2022.pdf" xr:uid="{83560C76-664F-44AD-810F-E314579D0DE1}"/>
    <hyperlink ref="C74:C81" r:id="rId23" display="https://energiatalgud.ee/sites/default/files/2022-08/D7%20report%2029_08_2022.pdf" xr:uid="{169EED3E-A7AC-4E34-B100-F6006A333809}"/>
    <hyperlink ref="C83:C91" r:id="rId24" display="https://energiatalgud.ee/sites/default/files/2022-08/D7%20report%2029_08_2022.pdf" xr:uid="{F21BAB3E-AAAC-438D-9083-DABCA5E60BA5}"/>
    <hyperlink ref="C47" r:id="rId25" display="https://rohetiiger.ee/wp-content/uploads/2021/12/Energia-teekaart-17122021.pdf" xr:uid="{E8781F36-1F72-4276-B69D-A89CA180D231}"/>
    <hyperlink ref="C48" r:id="rId26" display="https://rohetiiger.ee/wp-content/uploads/2021/12/Energia-teekaart-17122021.pdf" xr:uid="{9333752B-1ED3-4ADC-BC32-4F4F86FD6CCB}"/>
    <hyperlink ref="C49" r:id="rId27" display="https://rohetiiger.ee/wp-content/uploads/2021/12/Energia-teekaart-17122021.pdf" xr:uid="{4CA5759F-CB9A-4907-9A66-5AC4CA03E986}"/>
  </hyperlinks>
  <pageMargins left="0.7" right="0.7" top="0.75" bottom="0.75" header="0.3" footer="0.3"/>
  <pageSetup orientation="portrait" r:id="rId28"/>
  <drawing r:id="rId2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0F0AF-3654-4551-BED0-75581414981F}">
  <sheetPr>
    <tabColor theme="5"/>
  </sheetPr>
  <dimension ref="A1:E63"/>
  <sheetViews>
    <sheetView topLeftCell="A48" workbookViewId="0">
      <selection activeCell="B64" sqref="B64"/>
    </sheetView>
  </sheetViews>
  <sheetFormatPr defaultRowHeight="13" x14ac:dyDescent="0.3"/>
  <cols>
    <col min="1" max="1" width="19.8984375" customWidth="1"/>
    <col min="2" max="2" width="76.09765625" customWidth="1"/>
    <col min="3" max="3" width="17.69921875" customWidth="1"/>
    <col min="4" max="4" width="18.8984375" customWidth="1"/>
    <col min="5" max="5" width="13.296875" customWidth="1"/>
  </cols>
  <sheetData>
    <row r="1" spans="1:5" x14ac:dyDescent="0.3">
      <c r="A1" t="s">
        <v>925</v>
      </c>
      <c r="B1" t="s">
        <v>926</v>
      </c>
      <c r="C1" t="s">
        <v>927</v>
      </c>
      <c r="D1" t="s">
        <v>928</v>
      </c>
      <c r="E1" t="s">
        <v>929</v>
      </c>
    </row>
    <row r="2" spans="1:5" ht="26" x14ac:dyDescent="0.3">
      <c r="A2" t="s">
        <v>940</v>
      </c>
      <c r="B2" s="88" t="s">
        <v>930</v>
      </c>
    </row>
    <row r="3" spans="1:5" x14ac:dyDescent="0.3">
      <c r="B3" t="s">
        <v>931</v>
      </c>
    </row>
    <row r="4" spans="1:5" ht="52" x14ac:dyDescent="0.3">
      <c r="B4" s="88" t="s">
        <v>932</v>
      </c>
    </row>
    <row r="5" spans="1:5" ht="26" x14ac:dyDescent="0.3">
      <c r="B5" s="88" t="s">
        <v>933</v>
      </c>
    </row>
    <row r="6" spans="1:5" ht="26" x14ac:dyDescent="0.3">
      <c r="B6" s="88" t="s">
        <v>934</v>
      </c>
    </row>
    <row r="7" spans="1:5" ht="65" x14ac:dyDescent="0.3">
      <c r="B7" s="88" t="s">
        <v>935</v>
      </c>
    </row>
    <row r="8" spans="1:5" x14ac:dyDescent="0.3">
      <c r="B8" s="88" t="s">
        <v>936</v>
      </c>
    </row>
    <row r="9" spans="1:5" ht="26" x14ac:dyDescent="0.3">
      <c r="B9" s="88" t="s">
        <v>937</v>
      </c>
    </row>
    <row r="10" spans="1:5" x14ac:dyDescent="0.3">
      <c r="B10" s="88" t="s">
        <v>938</v>
      </c>
    </row>
    <row r="11" spans="1:5" ht="26" x14ac:dyDescent="0.3">
      <c r="B11" s="88" t="s">
        <v>939</v>
      </c>
    </row>
    <row r="13" spans="1:5" ht="52" x14ac:dyDescent="0.3">
      <c r="A13" t="s">
        <v>941</v>
      </c>
      <c r="B13" s="88" t="s">
        <v>942</v>
      </c>
    </row>
    <row r="14" spans="1:5" ht="26" x14ac:dyDescent="0.3">
      <c r="B14" s="88" t="s">
        <v>943</v>
      </c>
    </row>
    <row r="15" spans="1:5" x14ac:dyDescent="0.3">
      <c r="B15" s="88" t="s">
        <v>944</v>
      </c>
    </row>
    <row r="16" spans="1:5" ht="26" x14ac:dyDescent="0.3">
      <c r="B16" s="88" t="s">
        <v>945</v>
      </c>
    </row>
    <row r="17" spans="2:2" x14ac:dyDescent="0.3">
      <c r="B17" s="88" t="s">
        <v>946</v>
      </c>
    </row>
    <row r="18" spans="2:2" ht="26" x14ac:dyDescent="0.3">
      <c r="B18" s="88" t="s">
        <v>947</v>
      </c>
    </row>
    <row r="19" spans="2:2" ht="26" x14ac:dyDescent="0.3">
      <c r="B19" s="88" t="s">
        <v>948</v>
      </c>
    </row>
    <row r="20" spans="2:2" ht="26" x14ac:dyDescent="0.3">
      <c r="B20" s="88" t="s">
        <v>949</v>
      </c>
    </row>
    <row r="21" spans="2:2" ht="26" x14ac:dyDescent="0.3">
      <c r="B21" s="88" t="s">
        <v>950</v>
      </c>
    </row>
    <row r="22" spans="2:2" x14ac:dyDescent="0.3">
      <c r="B22" s="88" t="s">
        <v>951</v>
      </c>
    </row>
    <row r="23" spans="2:2" x14ac:dyDescent="0.3">
      <c r="B23" s="88" t="s">
        <v>952</v>
      </c>
    </row>
    <row r="24" spans="2:2" x14ac:dyDescent="0.3">
      <c r="B24" s="88" t="s">
        <v>953</v>
      </c>
    </row>
    <row r="25" spans="2:2" ht="26" x14ac:dyDescent="0.3">
      <c r="B25" s="88" t="s">
        <v>954</v>
      </c>
    </row>
    <row r="26" spans="2:2" ht="26" x14ac:dyDescent="0.3">
      <c r="B26" s="88" t="s">
        <v>955</v>
      </c>
    </row>
    <row r="27" spans="2:2" ht="26" x14ac:dyDescent="0.3">
      <c r="B27" s="88" t="s">
        <v>956</v>
      </c>
    </row>
    <row r="28" spans="2:2" ht="39" x14ac:dyDescent="0.3">
      <c r="B28" s="88" t="s">
        <v>957</v>
      </c>
    </row>
    <row r="29" spans="2:2" ht="26" x14ac:dyDescent="0.3">
      <c r="B29" s="88" t="s">
        <v>958</v>
      </c>
    </row>
    <row r="30" spans="2:2" ht="39" x14ac:dyDescent="0.3">
      <c r="B30" s="88" t="s">
        <v>959</v>
      </c>
    </row>
    <row r="31" spans="2:2" ht="26" x14ac:dyDescent="0.3">
      <c r="B31" s="88" t="s">
        <v>960</v>
      </c>
    </row>
    <row r="32" spans="2:2" ht="26" x14ac:dyDescent="0.3">
      <c r="B32" s="88" t="s">
        <v>961</v>
      </c>
    </row>
    <row r="33" spans="2:2" x14ac:dyDescent="0.3">
      <c r="B33" s="88" t="s">
        <v>962</v>
      </c>
    </row>
    <row r="35" spans="2:2" ht="26" x14ac:dyDescent="0.3">
      <c r="B35" s="88" t="s">
        <v>963</v>
      </c>
    </row>
    <row r="36" spans="2:2" ht="26" x14ac:dyDescent="0.3">
      <c r="B36" s="88" t="s">
        <v>964</v>
      </c>
    </row>
    <row r="37" spans="2:2" ht="39" x14ac:dyDescent="0.3">
      <c r="B37" s="88" t="s">
        <v>965</v>
      </c>
    </row>
    <row r="38" spans="2:2" ht="26" x14ac:dyDescent="0.3">
      <c r="B38" s="88" t="s">
        <v>966</v>
      </c>
    </row>
    <row r="39" spans="2:2" ht="26" x14ac:dyDescent="0.3">
      <c r="B39" s="88" t="s">
        <v>967</v>
      </c>
    </row>
    <row r="40" spans="2:2" x14ac:dyDescent="0.3">
      <c r="B40" s="88" t="s">
        <v>968</v>
      </c>
    </row>
    <row r="41" spans="2:2" x14ac:dyDescent="0.3">
      <c r="B41" s="88" t="s">
        <v>969</v>
      </c>
    </row>
    <row r="42" spans="2:2" ht="26" x14ac:dyDescent="0.3">
      <c r="B42" s="88" t="s">
        <v>970</v>
      </c>
    </row>
    <row r="43" spans="2:2" x14ac:dyDescent="0.3">
      <c r="B43" s="88" t="s">
        <v>971</v>
      </c>
    </row>
    <row r="44" spans="2:2" x14ac:dyDescent="0.3">
      <c r="B44" s="88" t="s">
        <v>972</v>
      </c>
    </row>
    <row r="45" spans="2:2" x14ac:dyDescent="0.3">
      <c r="B45" s="88" t="s">
        <v>973</v>
      </c>
    </row>
    <row r="46" spans="2:2" ht="39" x14ac:dyDescent="0.3">
      <c r="B46" s="88" t="s">
        <v>974</v>
      </c>
    </row>
    <row r="47" spans="2:2" ht="26" x14ac:dyDescent="0.3">
      <c r="B47" s="88" t="s">
        <v>975</v>
      </c>
    </row>
    <row r="49" spans="1:2" x14ac:dyDescent="0.3">
      <c r="A49" t="s">
        <v>976</v>
      </c>
      <c r="B49" s="88" t="s">
        <v>977</v>
      </c>
    </row>
    <row r="50" spans="1:2" ht="26" x14ac:dyDescent="0.3">
      <c r="B50" s="88" t="s">
        <v>978</v>
      </c>
    </row>
    <row r="51" spans="1:2" ht="26" x14ac:dyDescent="0.3">
      <c r="B51" s="88" t="s">
        <v>979</v>
      </c>
    </row>
    <row r="52" spans="1:2" x14ac:dyDescent="0.3">
      <c r="B52" s="88" t="s">
        <v>980</v>
      </c>
    </row>
    <row r="53" spans="1:2" x14ac:dyDescent="0.3">
      <c r="B53" s="88" t="s">
        <v>981</v>
      </c>
    </row>
    <row r="54" spans="1:2" ht="26" x14ac:dyDescent="0.3">
      <c r="B54" s="88" t="s">
        <v>982</v>
      </c>
    </row>
    <row r="55" spans="1:2" x14ac:dyDescent="0.3">
      <c r="B55" s="88" t="s">
        <v>983</v>
      </c>
    </row>
    <row r="56" spans="1:2" ht="26" x14ac:dyDescent="0.3">
      <c r="B56" s="88" t="s">
        <v>984</v>
      </c>
    </row>
    <row r="57" spans="1:2" x14ac:dyDescent="0.3">
      <c r="B57" s="88" t="s">
        <v>985</v>
      </c>
    </row>
    <row r="59" spans="1:2" ht="39" x14ac:dyDescent="0.3">
      <c r="A59" t="s">
        <v>986</v>
      </c>
      <c r="B59" s="88" t="s">
        <v>987</v>
      </c>
    </row>
    <row r="60" spans="1:2" ht="26" x14ac:dyDescent="0.3">
      <c r="B60" s="88" t="s">
        <v>988</v>
      </c>
    </row>
    <row r="61" spans="1:2" ht="26" x14ac:dyDescent="0.3">
      <c r="B61" s="88" t="s">
        <v>989</v>
      </c>
    </row>
    <row r="62" spans="1:2" ht="26" x14ac:dyDescent="0.3">
      <c r="B62" s="88" t="s">
        <v>990</v>
      </c>
    </row>
    <row r="63" spans="1:2" ht="26" x14ac:dyDescent="0.3">
      <c r="B63" s="88" t="s">
        <v>991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53271-48DB-4D7B-947A-1ED58ED6AEA0}">
  <sheetPr>
    <tabColor theme="5"/>
  </sheetPr>
  <dimension ref="A1:B11"/>
  <sheetViews>
    <sheetView workbookViewId="0">
      <selection activeCell="B5" sqref="B5"/>
    </sheetView>
  </sheetViews>
  <sheetFormatPr defaultRowHeight="13" x14ac:dyDescent="0.3"/>
  <cols>
    <col min="1" max="1" width="29.296875" customWidth="1"/>
    <col min="2" max="2" width="103.59765625" customWidth="1"/>
  </cols>
  <sheetData>
    <row r="1" spans="1:2" ht="15" thickBot="1" x14ac:dyDescent="0.35">
      <c r="A1" s="8" t="s">
        <v>673</v>
      </c>
      <c r="B1" s="1" t="s">
        <v>681</v>
      </c>
    </row>
    <row r="2" spans="1:2" ht="169.5" thickBot="1" x14ac:dyDescent="0.35">
      <c r="A2" s="3"/>
      <c r="B2" s="3" t="s">
        <v>680</v>
      </c>
    </row>
    <row r="3" spans="1:2" ht="13.5" thickBot="1" x14ac:dyDescent="0.35"/>
    <row r="4" spans="1:2" ht="15" thickBot="1" x14ac:dyDescent="0.35">
      <c r="A4" s="8" t="s">
        <v>674</v>
      </c>
      <c r="B4" s="1" t="s">
        <v>681</v>
      </c>
    </row>
    <row r="5" spans="1:2" ht="221.5" thickBot="1" x14ac:dyDescent="0.35">
      <c r="A5" s="3"/>
      <c r="B5" s="3" t="s">
        <v>677</v>
      </c>
    </row>
    <row r="6" spans="1:2" ht="13.5" thickBot="1" x14ac:dyDescent="0.35"/>
    <row r="7" spans="1:2" ht="26.5" thickBot="1" x14ac:dyDescent="0.35">
      <c r="A7" s="8" t="s">
        <v>675</v>
      </c>
      <c r="B7" s="1" t="s">
        <v>681</v>
      </c>
    </row>
    <row r="8" spans="1:2" ht="234.5" thickBot="1" x14ac:dyDescent="0.35">
      <c r="A8" s="3"/>
      <c r="B8" s="3" t="s">
        <v>679</v>
      </c>
    </row>
    <row r="9" spans="1:2" ht="13.5" thickBot="1" x14ac:dyDescent="0.35"/>
    <row r="10" spans="1:2" ht="26.5" thickBot="1" x14ac:dyDescent="0.35">
      <c r="A10" s="8" t="s">
        <v>676</v>
      </c>
      <c r="B10" s="1" t="s">
        <v>681</v>
      </c>
    </row>
    <row r="11" spans="1:2" ht="195.5" thickBot="1" x14ac:dyDescent="0.35">
      <c r="A11" s="3"/>
      <c r="B11" s="3" t="s">
        <v>678</v>
      </c>
    </row>
  </sheetData>
  <hyperlinks>
    <hyperlink ref="A1" r:id="rId1" xr:uid="{70C21EB7-0DB8-4A43-8F81-BE5C751A3E7E}"/>
    <hyperlink ref="A4" r:id="rId2" location="uldise-energiasaastu" xr:uid="{7F319E18-4DEB-43DC-A811-BA77A28A0F86}"/>
    <hyperlink ref="A10" r:id="rId3" xr:uid="{30A29B56-942A-47C7-A555-2690DDFE7205}"/>
    <hyperlink ref="A7" r:id="rId4" location="lrL8NRxx" xr:uid="{63555499-244D-4373-90BC-D31B37A66B26}"/>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9E720-D4E5-46B9-8653-9AB1D964014C}">
  <sheetPr>
    <tabColor theme="5"/>
  </sheetPr>
  <dimension ref="A1:J51"/>
  <sheetViews>
    <sheetView topLeftCell="G1" zoomScaleNormal="100" workbookViewId="0">
      <selection activeCell="I52" sqref="I52"/>
    </sheetView>
  </sheetViews>
  <sheetFormatPr defaultRowHeight="13" x14ac:dyDescent="0.3"/>
  <cols>
    <col min="1" max="1" width="32.8984375" customWidth="1"/>
    <col min="2" max="2" width="37.59765625" hidden="1" customWidth="1"/>
    <col min="3" max="3" width="47.69921875" hidden="1" customWidth="1"/>
    <col min="4" max="4" width="50.69921875" hidden="1" customWidth="1"/>
    <col min="5" max="5" width="46.59765625" hidden="1" customWidth="1"/>
    <col min="6" max="6" width="34.09765625" hidden="1" customWidth="1"/>
    <col min="7" max="7" width="44.59765625" customWidth="1"/>
    <col min="8" max="8" width="34.296875" customWidth="1"/>
    <col min="9" max="9" width="40.8984375" customWidth="1"/>
    <col min="10" max="10" width="44.8984375" customWidth="1"/>
  </cols>
  <sheetData>
    <row r="1" spans="1:10" ht="15" thickBot="1" x14ac:dyDescent="0.4">
      <c r="A1" s="4" t="s">
        <v>0</v>
      </c>
    </row>
    <row r="2" spans="1:10" ht="26.5" thickBot="1" x14ac:dyDescent="0.35">
      <c r="A2" s="8" t="s">
        <v>1</v>
      </c>
      <c r="B2" s="1" t="s">
        <v>2</v>
      </c>
      <c r="C2" s="1" t="s">
        <v>3</v>
      </c>
      <c r="D2" s="1" t="s">
        <v>4</v>
      </c>
      <c r="E2" s="1" t="s">
        <v>5</v>
      </c>
      <c r="F2" s="1" t="s">
        <v>6</v>
      </c>
      <c r="G2" s="1" t="s">
        <v>7</v>
      </c>
      <c r="H2" s="1" t="s">
        <v>8</v>
      </c>
      <c r="I2" s="1" t="s">
        <v>9</v>
      </c>
      <c r="J2" s="1" t="s">
        <v>626</v>
      </c>
    </row>
    <row r="3" spans="1:10" ht="52.5" thickBot="1" x14ac:dyDescent="0.35">
      <c r="A3" s="2" t="s">
        <v>10</v>
      </c>
      <c r="B3" s="3" t="s">
        <v>11</v>
      </c>
      <c r="C3" s="3" t="s">
        <v>12</v>
      </c>
      <c r="D3" s="3" t="s">
        <v>13</v>
      </c>
      <c r="E3" s="3" t="s">
        <v>14</v>
      </c>
      <c r="F3" s="3" t="s">
        <v>15</v>
      </c>
      <c r="G3" s="3" t="s">
        <v>16</v>
      </c>
      <c r="H3" s="3" t="s">
        <v>17</v>
      </c>
      <c r="I3" s="3" t="s">
        <v>18</v>
      </c>
      <c r="J3" s="3" t="s">
        <v>627</v>
      </c>
    </row>
    <row r="5" spans="1:10" ht="15" thickBot="1" x14ac:dyDescent="0.4">
      <c r="A5" s="4" t="s">
        <v>19</v>
      </c>
    </row>
    <row r="6" spans="1:10" ht="39.5" thickBot="1" x14ac:dyDescent="0.35">
      <c r="A6" s="8" t="s">
        <v>578</v>
      </c>
      <c r="B6" s="1" t="s">
        <v>2</v>
      </c>
      <c r="C6" s="1" t="s">
        <v>3</v>
      </c>
      <c r="D6" s="1" t="s">
        <v>4</v>
      </c>
      <c r="E6" s="1" t="s">
        <v>5</v>
      </c>
      <c r="F6" s="1" t="s">
        <v>6</v>
      </c>
      <c r="G6" s="1" t="s">
        <v>7</v>
      </c>
      <c r="H6" s="1" t="s">
        <v>8</v>
      </c>
      <c r="I6" s="1" t="s">
        <v>9</v>
      </c>
      <c r="J6" s="1" t="s">
        <v>626</v>
      </c>
    </row>
    <row r="7" spans="1:10" ht="104.5" thickBot="1" x14ac:dyDescent="0.35">
      <c r="A7" s="2" t="s">
        <v>10</v>
      </c>
      <c r="B7" s="3" t="s">
        <v>21</v>
      </c>
      <c r="C7" s="3" t="s">
        <v>22</v>
      </c>
      <c r="D7" s="3" t="s">
        <v>23</v>
      </c>
      <c r="E7" s="3" t="s">
        <v>24</v>
      </c>
      <c r="F7" s="3" t="s">
        <v>25</v>
      </c>
      <c r="G7" s="3" t="s">
        <v>26</v>
      </c>
      <c r="H7" s="3" t="s">
        <v>27</v>
      </c>
      <c r="I7" s="3" t="s">
        <v>28</v>
      </c>
      <c r="J7" s="3" t="s">
        <v>629</v>
      </c>
    </row>
    <row r="9" spans="1:10" ht="15" thickBot="1" x14ac:dyDescent="0.4">
      <c r="A9" s="4" t="s">
        <v>29</v>
      </c>
    </row>
    <row r="10" spans="1:10" ht="78.5" thickBot="1" x14ac:dyDescent="0.35">
      <c r="A10" s="8" t="s">
        <v>30</v>
      </c>
      <c r="B10" s="1" t="s">
        <v>2</v>
      </c>
      <c r="C10" s="1" t="s">
        <v>3</v>
      </c>
      <c r="D10" s="1" t="s">
        <v>4</v>
      </c>
      <c r="E10" s="1" t="s">
        <v>5</v>
      </c>
      <c r="F10" s="1" t="s">
        <v>6</v>
      </c>
      <c r="G10" s="1" t="s">
        <v>7</v>
      </c>
      <c r="H10" s="1" t="s">
        <v>8</v>
      </c>
      <c r="I10" s="1" t="s">
        <v>9</v>
      </c>
      <c r="J10" s="1" t="s">
        <v>626</v>
      </c>
    </row>
    <row r="11" spans="1:10" ht="39.5" thickBot="1" x14ac:dyDescent="0.35">
      <c r="A11" s="2" t="s">
        <v>10</v>
      </c>
      <c r="B11" s="3" t="s">
        <v>31</v>
      </c>
      <c r="C11" s="3" t="s">
        <v>32</v>
      </c>
      <c r="D11" s="3" t="s">
        <v>33</v>
      </c>
      <c r="E11" s="3" t="s">
        <v>34</v>
      </c>
      <c r="F11" s="3" t="s">
        <v>35</v>
      </c>
      <c r="G11" s="3" t="s">
        <v>36</v>
      </c>
      <c r="H11" s="3" t="s">
        <v>37</v>
      </c>
      <c r="I11" s="3" t="s">
        <v>38</v>
      </c>
      <c r="J11" s="3" t="s">
        <v>627</v>
      </c>
    </row>
    <row r="13" spans="1:10" ht="15" thickBot="1" x14ac:dyDescent="0.4">
      <c r="A13" s="4" t="s">
        <v>39</v>
      </c>
    </row>
    <row r="14" spans="1:10" ht="26.5" thickBot="1" x14ac:dyDescent="0.35">
      <c r="A14" s="8" t="s">
        <v>40</v>
      </c>
      <c r="B14" s="1" t="s">
        <v>2</v>
      </c>
      <c r="C14" s="1" t="s">
        <v>3</v>
      </c>
      <c r="D14" s="1" t="s">
        <v>4</v>
      </c>
      <c r="E14" s="1" t="s">
        <v>5</v>
      </c>
      <c r="F14" s="1" t="s">
        <v>6</v>
      </c>
      <c r="G14" s="1" t="s">
        <v>7</v>
      </c>
      <c r="H14" s="1" t="s">
        <v>8</v>
      </c>
      <c r="I14" s="1" t="s">
        <v>9</v>
      </c>
      <c r="J14" s="1" t="s">
        <v>626</v>
      </c>
    </row>
    <row r="15" spans="1:10" ht="78.5" thickBot="1" x14ac:dyDescent="0.35">
      <c r="A15" s="2" t="s">
        <v>10</v>
      </c>
      <c r="B15" s="3" t="s">
        <v>41</v>
      </c>
      <c r="C15" s="3" t="s">
        <v>42</v>
      </c>
      <c r="D15" s="3" t="s">
        <v>43</v>
      </c>
      <c r="E15" s="3" t="s">
        <v>44</v>
      </c>
      <c r="F15" s="3" t="s">
        <v>45</v>
      </c>
      <c r="G15" s="3" t="s">
        <v>46</v>
      </c>
      <c r="H15" s="3" t="s">
        <v>542</v>
      </c>
      <c r="I15" s="3" t="s">
        <v>47</v>
      </c>
      <c r="J15" s="3" t="s">
        <v>633</v>
      </c>
    </row>
    <row r="16" spans="1:10" ht="13.5" thickBot="1" x14ac:dyDescent="0.35"/>
    <row r="17" spans="1:10" ht="52.5" thickBot="1" x14ac:dyDescent="0.35">
      <c r="A17" s="8" t="s">
        <v>48</v>
      </c>
      <c r="B17" s="1" t="s">
        <v>2</v>
      </c>
      <c r="C17" s="1" t="s">
        <v>3</v>
      </c>
      <c r="D17" s="1" t="s">
        <v>4</v>
      </c>
      <c r="E17" s="1" t="s">
        <v>5</v>
      </c>
      <c r="F17" s="1" t="s">
        <v>6</v>
      </c>
      <c r="G17" s="1" t="s">
        <v>7</v>
      </c>
      <c r="H17" s="1" t="s">
        <v>8</v>
      </c>
      <c r="I17" s="1" t="s">
        <v>9</v>
      </c>
      <c r="J17" s="1" t="s">
        <v>626</v>
      </c>
    </row>
    <row r="18" spans="1:10" ht="78.5" thickBot="1" x14ac:dyDescent="0.35">
      <c r="A18" s="2" t="s">
        <v>10</v>
      </c>
      <c r="B18" s="3" t="s">
        <v>49</v>
      </c>
      <c r="C18" s="3" t="s">
        <v>50</v>
      </c>
      <c r="D18" s="3" t="s">
        <v>51</v>
      </c>
      <c r="E18" s="3" t="s">
        <v>52</v>
      </c>
      <c r="F18" s="3" t="s">
        <v>53</v>
      </c>
      <c r="G18" s="3" t="s">
        <v>54</v>
      </c>
      <c r="H18" s="3" t="s">
        <v>543</v>
      </c>
      <c r="I18" s="3" t="s">
        <v>55</v>
      </c>
      <c r="J18" s="3" t="s">
        <v>635</v>
      </c>
    </row>
    <row r="20" spans="1:10" ht="15" thickBot="1" x14ac:dyDescent="0.35">
      <c r="A20" s="5" t="s">
        <v>56</v>
      </c>
    </row>
    <row r="21" spans="1:10" ht="65.5" thickBot="1" x14ac:dyDescent="0.35">
      <c r="A21" s="8" t="s">
        <v>579</v>
      </c>
      <c r="B21" s="1" t="s">
        <v>2</v>
      </c>
      <c r="C21" s="1" t="s">
        <v>3</v>
      </c>
      <c r="D21" s="1" t="s">
        <v>4</v>
      </c>
      <c r="E21" s="1" t="s">
        <v>5</v>
      </c>
      <c r="F21" s="1" t="s">
        <v>6</v>
      </c>
      <c r="G21" s="1" t="s">
        <v>7</v>
      </c>
      <c r="H21" s="1" t="s">
        <v>8</v>
      </c>
      <c r="I21" s="1" t="s">
        <v>9</v>
      </c>
      <c r="J21" s="1" t="s">
        <v>626</v>
      </c>
    </row>
    <row r="22" spans="1:10" ht="156.5" thickBot="1" x14ac:dyDescent="0.35">
      <c r="A22" s="2" t="s">
        <v>10</v>
      </c>
      <c r="B22" s="3" t="s">
        <v>57</v>
      </c>
      <c r="C22" s="3" t="s">
        <v>58</v>
      </c>
      <c r="D22" s="3" t="s">
        <v>59</v>
      </c>
      <c r="E22" s="3" t="s">
        <v>60</v>
      </c>
      <c r="F22" s="3" t="s">
        <v>61</v>
      </c>
      <c r="G22" s="3" t="s">
        <v>62</v>
      </c>
      <c r="H22" s="3" t="s">
        <v>544</v>
      </c>
      <c r="I22" s="3" t="s">
        <v>63</v>
      </c>
      <c r="J22" s="3" t="s">
        <v>627</v>
      </c>
    </row>
    <row r="24" spans="1:10" ht="13.5" thickBot="1" x14ac:dyDescent="0.35">
      <c r="A24" s="6" t="s">
        <v>64</v>
      </c>
    </row>
    <row r="25" spans="1:10" ht="39.5" thickBot="1" x14ac:dyDescent="0.35">
      <c r="A25" s="8" t="s">
        <v>580</v>
      </c>
      <c r="B25" s="1" t="s">
        <v>2</v>
      </c>
      <c r="C25" s="1" t="s">
        <v>3</v>
      </c>
      <c r="D25" s="1" t="s">
        <v>4</v>
      </c>
      <c r="E25" s="1" t="s">
        <v>5</v>
      </c>
      <c r="F25" s="1" t="s">
        <v>6</v>
      </c>
      <c r="G25" s="1" t="s">
        <v>7</v>
      </c>
      <c r="H25" s="1" t="s">
        <v>8</v>
      </c>
      <c r="I25" s="1" t="s">
        <v>9</v>
      </c>
      <c r="J25" s="1" t="s">
        <v>626</v>
      </c>
    </row>
    <row r="26" spans="1:10" ht="78.5" thickBot="1" x14ac:dyDescent="0.35">
      <c r="A26" s="2" t="s">
        <v>10</v>
      </c>
      <c r="B26" s="3" t="s">
        <v>66</v>
      </c>
      <c r="C26" s="3" t="s">
        <v>67</v>
      </c>
      <c r="D26" s="3" t="s">
        <v>68</v>
      </c>
      <c r="E26" s="3" t="s">
        <v>69</v>
      </c>
      <c r="F26" s="3" t="s">
        <v>70</v>
      </c>
      <c r="G26" s="3" t="s">
        <v>71</v>
      </c>
      <c r="H26" s="3" t="s">
        <v>72</v>
      </c>
      <c r="I26" s="3" t="s">
        <v>73</v>
      </c>
      <c r="J26" s="3" t="s">
        <v>627</v>
      </c>
    </row>
    <row r="28" spans="1:10" ht="13.5" thickBot="1" x14ac:dyDescent="0.35">
      <c r="A28" s="6" t="s">
        <v>74</v>
      </c>
    </row>
    <row r="29" spans="1:10" ht="15" thickBot="1" x14ac:dyDescent="0.35">
      <c r="A29" s="8" t="s">
        <v>75</v>
      </c>
      <c r="B29" s="1" t="s">
        <v>2</v>
      </c>
      <c r="C29" s="1" t="s">
        <v>3</v>
      </c>
      <c r="D29" s="1" t="s">
        <v>4</v>
      </c>
      <c r="E29" s="1" t="s">
        <v>5</v>
      </c>
      <c r="F29" s="1" t="s">
        <v>6</v>
      </c>
      <c r="G29" s="1" t="s">
        <v>7</v>
      </c>
      <c r="H29" s="1" t="s">
        <v>8</v>
      </c>
      <c r="I29" s="1" t="s">
        <v>9</v>
      </c>
      <c r="J29" s="1" t="s">
        <v>626</v>
      </c>
    </row>
    <row r="30" spans="1:10" ht="65.5" thickBot="1" x14ac:dyDescent="0.35">
      <c r="A30" s="2" t="s">
        <v>10</v>
      </c>
      <c r="B30" s="3" t="s">
        <v>76</v>
      </c>
      <c r="C30" s="3" t="s">
        <v>77</v>
      </c>
      <c r="D30" s="3" t="s">
        <v>78</v>
      </c>
      <c r="E30" s="3" t="s">
        <v>79</v>
      </c>
      <c r="F30" s="3" t="s">
        <v>80</v>
      </c>
      <c r="G30" s="3" t="s">
        <v>81</v>
      </c>
      <c r="H30" s="3" t="s">
        <v>82</v>
      </c>
      <c r="I30" s="3" t="s">
        <v>83</v>
      </c>
      <c r="J30" s="3" t="s">
        <v>627</v>
      </c>
    </row>
    <row r="31" spans="1:10" ht="13.5" thickBot="1" x14ac:dyDescent="0.35"/>
    <row r="32" spans="1:10" ht="26.5" thickBot="1" x14ac:dyDescent="0.35">
      <c r="A32" s="8" t="s">
        <v>581</v>
      </c>
      <c r="B32" s="1" t="s">
        <v>2</v>
      </c>
      <c r="C32" s="1" t="s">
        <v>3</v>
      </c>
      <c r="D32" s="1" t="s">
        <v>4</v>
      </c>
      <c r="E32" s="1" t="s">
        <v>5</v>
      </c>
      <c r="F32" s="1" t="s">
        <v>6</v>
      </c>
      <c r="G32" s="1" t="s">
        <v>7</v>
      </c>
      <c r="H32" s="1" t="s">
        <v>8</v>
      </c>
      <c r="I32" s="1" t="s">
        <v>9</v>
      </c>
      <c r="J32" s="1" t="s">
        <v>626</v>
      </c>
    </row>
    <row r="33" spans="1:10" ht="130.5" thickBot="1" x14ac:dyDescent="0.35">
      <c r="A33" s="2" t="s">
        <v>10</v>
      </c>
      <c r="B33" s="3" t="s">
        <v>85</v>
      </c>
      <c r="C33" s="3" t="s">
        <v>86</v>
      </c>
      <c r="D33" s="3" t="s">
        <v>87</v>
      </c>
      <c r="E33" s="3" t="s">
        <v>88</v>
      </c>
      <c r="F33" s="3" t="s">
        <v>89</v>
      </c>
      <c r="G33" s="3" t="s">
        <v>924</v>
      </c>
      <c r="H33" s="3" t="s">
        <v>545</v>
      </c>
      <c r="I33" s="3" t="s">
        <v>90</v>
      </c>
      <c r="J33" s="3" t="s">
        <v>639</v>
      </c>
    </row>
    <row r="34" spans="1:10" ht="13.5" thickBot="1" x14ac:dyDescent="0.35"/>
    <row r="35" spans="1:10" ht="26.5" thickBot="1" x14ac:dyDescent="0.35">
      <c r="A35" s="8" t="s">
        <v>91</v>
      </c>
      <c r="B35" s="1" t="s">
        <v>2</v>
      </c>
      <c r="C35" s="1" t="s">
        <v>3</v>
      </c>
      <c r="D35" s="1" t="s">
        <v>4</v>
      </c>
      <c r="E35" s="1" t="s">
        <v>5</v>
      </c>
      <c r="F35" s="1" t="s">
        <v>6</v>
      </c>
      <c r="G35" s="1" t="s">
        <v>7</v>
      </c>
      <c r="H35" s="1" t="s">
        <v>8</v>
      </c>
      <c r="I35" s="1" t="s">
        <v>9</v>
      </c>
      <c r="J35" s="1" t="s">
        <v>626</v>
      </c>
    </row>
    <row r="36" spans="1:10" ht="104.5" thickBot="1" x14ac:dyDescent="0.35">
      <c r="A36" s="2" t="s">
        <v>10</v>
      </c>
      <c r="B36" s="3" t="s">
        <v>92</v>
      </c>
      <c r="C36" s="3" t="s">
        <v>93</v>
      </c>
      <c r="D36" s="3" t="s">
        <v>94</v>
      </c>
      <c r="E36" s="3" t="s">
        <v>95</v>
      </c>
      <c r="F36" s="3" t="s">
        <v>96</v>
      </c>
      <c r="G36" s="3" t="s">
        <v>97</v>
      </c>
      <c r="H36" s="3" t="s">
        <v>98</v>
      </c>
      <c r="I36" s="3" t="s">
        <v>99</v>
      </c>
      <c r="J36" s="3" t="s">
        <v>627</v>
      </c>
    </row>
    <row r="37" spans="1:10" ht="13.5" thickBot="1" x14ac:dyDescent="0.35"/>
    <row r="38" spans="1:10" ht="39.5" thickBot="1" x14ac:dyDescent="0.35">
      <c r="A38" s="8" t="s">
        <v>582</v>
      </c>
      <c r="B38" s="1" t="s">
        <v>2</v>
      </c>
      <c r="C38" s="1" t="s">
        <v>3</v>
      </c>
      <c r="D38" s="1" t="s">
        <v>4</v>
      </c>
      <c r="E38" s="1" t="s">
        <v>5</v>
      </c>
      <c r="F38" s="1" t="s">
        <v>6</v>
      </c>
      <c r="G38" s="1" t="s">
        <v>7</v>
      </c>
      <c r="H38" s="1" t="s">
        <v>8</v>
      </c>
      <c r="I38" s="1" t="s">
        <v>9</v>
      </c>
      <c r="J38" s="1" t="s">
        <v>626</v>
      </c>
    </row>
    <row r="39" spans="1:10" ht="130.5" thickBot="1" x14ac:dyDescent="0.35">
      <c r="A39" s="2" t="s">
        <v>10</v>
      </c>
      <c r="B39" s="3" t="s">
        <v>101</v>
      </c>
      <c r="C39" s="3" t="s">
        <v>102</v>
      </c>
      <c r="D39" s="3" t="s">
        <v>103</v>
      </c>
      <c r="E39" s="3" t="s">
        <v>104</v>
      </c>
      <c r="F39" s="3" t="s">
        <v>105</v>
      </c>
      <c r="G39" s="3" t="s">
        <v>106</v>
      </c>
      <c r="H39" s="3" t="s">
        <v>107</v>
      </c>
      <c r="I39" s="3" t="s">
        <v>108</v>
      </c>
      <c r="J39" s="3" t="s">
        <v>643</v>
      </c>
    </row>
    <row r="40" spans="1:10" ht="13.5" thickBot="1" x14ac:dyDescent="0.35"/>
    <row r="41" spans="1:10" ht="15" thickBot="1" x14ac:dyDescent="0.35">
      <c r="A41" s="8" t="s">
        <v>109</v>
      </c>
      <c r="B41" s="1" t="s">
        <v>2</v>
      </c>
      <c r="C41" s="1" t="s">
        <v>3</v>
      </c>
      <c r="D41" s="1" t="s">
        <v>4</v>
      </c>
      <c r="E41" s="1" t="s">
        <v>5</v>
      </c>
      <c r="F41" s="1" t="s">
        <v>6</v>
      </c>
      <c r="G41" s="1" t="s">
        <v>7</v>
      </c>
      <c r="H41" s="1" t="s">
        <v>8</v>
      </c>
      <c r="I41" s="1" t="s">
        <v>9</v>
      </c>
      <c r="J41" s="1" t="s">
        <v>626</v>
      </c>
    </row>
    <row r="42" spans="1:10" ht="65.5" thickBot="1" x14ac:dyDescent="0.35">
      <c r="A42" s="2" t="s">
        <v>10</v>
      </c>
      <c r="B42" s="3" t="s">
        <v>110</v>
      </c>
      <c r="C42" s="3" t="s">
        <v>111</v>
      </c>
      <c r="D42" s="3" t="s">
        <v>112</v>
      </c>
      <c r="E42" s="3" t="s">
        <v>113</v>
      </c>
      <c r="F42" s="3" t="s">
        <v>114</v>
      </c>
      <c r="G42" s="3" t="s">
        <v>115</v>
      </c>
      <c r="H42" s="3" t="s">
        <v>116</v>
      </c>
      <c r="I42" s="3" t="s">
        <v>117</v>
      </c>
      <c r="J42" s="3" t="s">
        <v>627</v>
      </c>
    </row>
    <row r="43" spans="1:10" ht="13.5" thickBot="1" x14ac:dyDescent="0.35"/>
    <row r="44" spans="1:10" ht="26.5" thickBot="1" x14ac:dyDescent="0.35">
      <c r="A44" s="8" t="s">
        <v>118</v>
      </c>
      <c r="B44" s="1" t="s">
        <v>2</v>
      </c>
      <c r="C44" s="1" t="s">
        <v>3</v>
      </c>
      <c r="D44" s="1" t="s">
        <v>4</v>
      </c>
      <c r="E44" s="1" t="s">
        <v>5</v>
      </c>
      <c r="F44" s="1" t="s">
        <v>6</v>
      </c>
      <c r="G44" s="1" t="s">
        <v>7</v>
      </c>
      <c r="H44" s="1" t="s">
        <v>8</v>
      </c>
      <c r="I44" s="1" t="s">
        <v>9</v>
      </c>
      <c r="J44" s="1" t="s">
        <v>626</v>
      </c>
    </row>
    <row r="45" spans="1:10" ht="104.5" thickBot="1" x14ac:dyDescent="0.35">
      <c r="A45" s="2" t="s">
        <v>10</v>
      </c>
      <c r="B45" s="3" t="s">
        <v>119</v>
      </c>
      <c r="C45" s="3" t="s">
        <v>120</v>
      </c>
      <c r="D45" s="3" t="s">
        <v>121</v>
      </c>
      <c r="E45" s="3" t="s">
        <v>122</v>
      </c>
      <c r="F45" s="3" t="s">
        <v>123</v>
      </c>
      <c r="G45" s="3" t="s">
        <v>124</v>
      </c>
      <c r="H45" s="3" t="s">
        <v>125</v>
      </c>
      <c r="I45" s="3" t="s">
        <v>126</v>
      </c>
      <c r="J45" s="3" t="s">
        <v>644</v>
      </c>
    </row>
    <row r="46" spans="1:10" ht="13.5" thickBot="1" x14ac:dyDescent="0.35"/>
    <row r="47" spans="1:10" ht="15" thickBot="1" x14ac:dyDescent="0.35">
      <c r="A47" s="9" t="s">
        <v>588</v>
      </c>
      <c r="B47" s="1" t="s">
        <v>2</v>
      </c>
      <c r="C47" s="1" t="s">
        <v>3</v>
      </c>
      <c r="D47" s="1" t="s">
        <v>4</v>
      </c>
      <c r="E47" s="1" t="s">
        <v>5</v>
      </c>
      <c r="F47" s="1" t="s">
        <v>6</v>
      </c>
      <c r="G47" s="1" t="s">
        <v>7</v>
      </c>
      <c r="H47" s="1" t="s">
        <v>8</v>
      </c>
      <c r="I47" s="1" t="s">
        <v>9</v>
      </c>
      <c r="J47" s="1" t="s">
        <v>626</v>
      </c>
    </row>
    <row r="48" spans="1:10" ht="156.5" thickBot="1" x14ac:dyDescent="0.35">
      <c r="A48" s="2" t="s">
        <v>10</v>
      </c>
      <c r="B48" s="3" t="s">
        <v>554</v>
      </c>
      <c r="C48" s="3" t="s">
        <v>555</v>
      </c>
      <c r="D48" s="3" t="s">
        <v>556</v>
      </c>
      <c r="E48" s="3" t="s">
        <v>557</v>
      </c>
      <c r="F48" s="3" t="s">
        <v>558</v>
      </c>
      <c r="G48" s="3" t="s">
        <v>559</v>
      </c>
      <c r="H48" s="3" t="s">
        <v>560</v>
      </c>
      <c r="I48" s="3" t="s">
        <v>561</v>
      </c>
      <c r="J48" s="3" t="s">
        <v>633</v>
      </c>
    </row>
    <row r="49" spans="1:10" ht="13.5" thickBot="1" x14ac:dyDescent="0.35"/>
    <row r="50" spans="1:10" ht="26.5" thickBot="1" x14ac:dyDescent="0.35">
      <c r="A50" s="8" t="s">
        <v>617</v>
      </c>
      <c r="B50" s="1" t="s">
        <v>2</v>
      </c>
      <c r="C50" s="1" t="s">
        <v>3</v>
      </c>
      <c r="D50" s="1" t="s">
        <v>4</v>
      </c>
      <c r="E50" s="1" t="s">
        <v>5</v>
      </c>
      <c r="F50" s="1" t="s">
        <v>6</v>
      </c>
      <c r="G50" s="1" t="s">
        <v>7</v>
      </c>
      <c r="H50" s="1" t="s">
        <v>8</v>
      </c>
      <c r="I50" s="1" t="s">
        <v>9</v>
      </c>
      <c r="J50" s="1" t="s">
        <v>626</v>
      </c>
    </row>
    <row r="51" spans="1:10" ht="156.5" thickBot="1" x14ac:dyDescent="0.35">
      <c r="A51" s="2" t="s">
        <v>10</v>
      </c>
      <c r="B51" s="3" t="s">
        <v>618</v>
      </c>
      <c r="C51" s="3" t="s">
        <v>619</v>
      </c>
      <c r="D51" s="3" t="s">
        <v>620</v>
      </c>
      <c r="E51" s="3" t="s">
        <v>621</v>
      </c>
      <c r="F51" s="3" t="s">
        <v>622</v>
      </c>
      <c r="G51" s="3" t="s">
        <v>623</v>
      </c>
      <c r="H51" s="3" t="s">
        <v>624</v>
      </c>
      <c r="I51" s="3" t="s">
        <v>625</v>
      </c>
      <c r="J51" s="3" t="s">
        <v>646</v>
      </c>
    </row>
  </sheetData>
  <hyperlinks>
    <hyperlink ref="A2" r:id="rId1" xr:uid="{DA6E7AF6-838D-429F-81EE-67A5CBEC497D}"/>
    <hyperlink ref="A6" r:id="rId2" display="https://www.mkm.ee/download_all_files/23" xr:uid="{CB196C50-8395-447C-88F1-371048E62D87}"/>
    <hyperlink ref="A10" r:id="rId3" xr:uid="{673391D8-39F0-421C-9484-51900FF51C64}"/>
    <hyperlink ref="A14" r:id="rId4" xr:uid="{42C2D779-4F6F-4FDA-8C78-00C07FD1B5FB}"/>
    <hyperlink ref="A17" r:id="rId5" xr:uid="{0DC1FCCE-DDCF-41C6-8BB7-E63ED3AE426A}"/>
    <hyperlink ref="A21" r:id="rId6" display="https://energiatalgud.ee/sites/default/files/2022-06/VAHEARUANNE2 SALVESTUS v2.pdf" xr:uid="{AA8C435D-D144-417C-8920-C4CA6FF40723}"/>
    <hyperlink ref="A25" r:id="rId7" display="https://envir.ee/media/4025/download" xr:uid="{EDAE9BF7-A4ED-4336-AE07-994F335291D8}"/>
    <hyperlink ref="A29" r:id="rId8" xr:uid="{F974559A-1ECB-4108-933A-32B0FE8D335C}"/>
    <hyperlink ref="A32" r:id="rId9" display="https://www.valitsus.ee/media/323/download" xr:uid="{7FC0BF2F-D537-4218-8AAF-A4161D35CDF9}"/>
    <hyperlink ref="A35" r:id="rId10" xr:uid="{A1D6C9A3-7016-4B10-945B-2949D7A1FE4E}"/>
    <hyperlink ref="A38" r:id="rId11" display="https://www.fin.ee/media/4737/download" xr:uid="{49C8AF0F-5603-4D9F-8C9A-A3480BFFB707}"/>
    <hyperlink ref="A41" r:id="rId12" xr:uid="{66E732E7-EA0E-47BB-A228-93F9A79B2DD0}"/>
    <hyperlink ref="A44" r:id="rId13" xr:uid="{B5C7653F-1780-456A-ACCC-AC6AD6AC9AA4}"/>
    <hyperlink ref="A47" r:id="rId14" xr:uid="{DC1B1EDD-2D86-4563-B049-F767EE17A970}"/>
    <hyperlink ref="A50" r:id="rId15" xr:uid="{9378718E-147C-4C10-844F-A22107F15B4B}"/>
  </hyperlinks>
  <pageMargins left="0.7" right="0.7" top="0.75" bottom="0.75" header="0.3" footer="0.3"/>
  <pageSetup orientation="portrait" r:id="rId16"/>
  <drawing r:id="rId1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95D82-F3AC-488E-ABB1-EE70AECABD4C}">
  <sheetPr>
    <tabColor theme="5"/>
  </sheetPr>
  <dimension ref="A1:J96"/>
  <sheetViews>
    <sheetView topLeftCell="A2" zoomScaleNormal="100" workbookViewId="0">
      <selection activeCell="I78" sqref="I78"/>
    </sheetView>
  </sheetViews>
  <sheetFormatPr defaultRowHeight="13" x14ac:dyDescent="0.3"/>
  <cols>
    <col min="1" max="1" width="39.69921875" customWidth="1"/>
    <col min="2" max="2" width="43.09765625" customWidth="1"/>
    <col min="3" max="3" width="50.8984375" customWidth="1"/>
    <col min="4" max="4" width="50.09765625" customWidth="1"/>
    <col min="5" max="5" width="47.3984375" customWidth="1"/>
    <col min="6" max="6" width="54" customWidth="1"/>
    <col min="7" max="7" width="49.3984375" customWidth="1"/>
    <col min="8" max="8" width="48.09765625" customWidth="1"/>
    <col min="9" max="9" width="47.09765625" customWidth="1"/>
    <col min="10" max="10" width="65.59765625" customWidth="1"/>
  </cols>
  <sheetData>
    <row r="1" spans="1:10" ht="13.5" thickBot="1" x14ac:dyDescent="0.35">
      <c r="A1" s="6" t="s">
        <v>0</v>
      </c>
    </row>
    <row r="2" spans="1:10" ht="39.5" thickBot="1" x14ac:dyDescent="0.35">
      <c r="A2" s="8" t="s">
        <v>584</v>
      </c>
      <c r="B2" s="1" t="s">
        <v>2</v>
      </c>
      <c r="C2" s="1" t="s">
        <v>3</v>
      </c>
      <c r="D2" s="1" t="s">
        <v>4</v>
      </c>
      <c r="E2" s="1" t="s">
        <v>5</v>
      </c>
      <c r="F2" s="1" t="s">
        <v>6</v>
      </c>
      <c r="G2" s="1" t="s">
        <v>7</v>
      </c>
      <c r="H2" s="1" t="s">
        <v>8</v>
      </c>
      <c r="I2" s="1" t="s">
        <v>9</v>
      </c>
      <c r="J2" s="1" t="s">
        <v>626</v>
      </c>
    </row>
    <row r="3" spans="1:10" ht="65.5" thickBot="1" x14ac:dyDescent="0.35">
      <c r="A3" s="2" t="s">
        <v>319</v>
      </c>
      <c r="B3" s="3" t="s">
        <v>320</v>
      </c>
      <c r="C3" s="3" t="s">
        <v>321</v>
      </c>
      <c r="D3" s="3" t="s">
        <v>322</v>
      </c>
      <c r="E3" s="3" t="s">
        <v>323</v>
      </c>
      <c r="F3" s="3" t="s">
        <v>324</v>
      </c>
      <c r="G3" s="3" t="s">
        <v>325</v>
      </c>
      <c r="H3" s="3" t="s">
        <v>326</v>
      </c>
      <c r="I3" s="3" t="s">
        <v>335</v>
      </c>
      <c r="J3" s="3" t="s">
        <v>647</v>
      </c>
    </row>
    <row r="4" spans="1:10" ht="15" thickBot="1" x14ac:dyDescent="0.35">
      <c r="I4" s="1"/>
    </row>
    <row r="5" spans="1:10" ht="26.5" thickBot="1" x14ac:dyDescent="0.35">
      <c r="A5" s="8" t="s">
        <v>1</v>
      </c>
      <c r="B5" s="1" t="s">
        <v>2</v>
      </c>
      <c r="C5" s="1" t="s">
        <v>3</v>
      </c>
      <c r="D5" s="1" t="s">
        <v>4</v>
      </c>
      <c r="E5" s="1" t="s">
        <v>5</v>
      </c>
      <c r="F5" s="1" t="s">
        <v>6</v>
      </c>
      <c r="G5" s="1" t="s">
        <v>7</v>
      </c>
      <c r="H5" s="1" t="s">
        <v>8</v>
      </c>
      <c r="I5" s="7" t="s">
        <v>9</v>
      </c>
      <c r="J5" s="10" t="s">
        <v>626</v>
      </c>
    </row>
    <row r="6" spans="1:10" ht="91.5" thickBot="1" x14ac:dyDescent="0.35">
      <c r="A6" s="2" t="s">
        <v>319</v>
      </c>
      <c r="B6" s="3" t="s">
        <v>327</v>
      </c>
      <c r="C6" s="3" t="s">
        <v>328</v>
      </c>
      <c r="D6" s="3" t="s">
        <v>329</v>
      </c>
      <c r="E6" s="3" t="s">
        <v>330</v>
      </c>
      <c r="F6" s="3" t="s">
        <v>331</v>
      </c>
      <c r="G6" s="3" t="s">
        <v>332</v>
      </c>
      <c r="H6" s="3" t="s">
        <v>333</v>
      </c>
      <c r="I6" s="3" t="s">
        <v>334</v>
      </c>
      <c r="J6" s="3" t="s">
        <v>628</v>
      </c>
    </row>
    <row r="7" spans="1:10" ht="13.5" thickBot="1" x14ac:dyDescent="0.35"/>
    <row r="8" spans="1:10" ht="65.5" thickBot="1" x14ac:dyDescent="0.35">
      <c r="A8" s="8" t="s">
        <v>585</v>
      </c>
      <c r="B8" s="1" t="s">
        <v>2</v>
      </c>
      <c r="C8" s="1" t="s">
        <v>3</v>
      </c>
      <c r="D8" s="1" t="s">
        <v>4</v>
      </c>
      <c r="E8" s="1" t="s">
        <v>5</v>
      </c>
      <c r="F8" s="1" t="s">
        <v>6</v>
      </c>
      <c r="G8" s="1" t="s">
        <v>7</v>
      </c>
      <c r="H8" s="1" t="s">
        <v>8</v>
      </c>
      <c r="I8" s="1" t="s">
        <v>9</v>
      </c>
      <c r="J8" s="1" t="s">
        <v>626</v>
      </c>
    </row>
    <row r="9" spans="1:10" ht="52.5" thickBot="1" x14ac:dyDescent="0.35">
      <c r="A9" s="2" t="s">
        <v>319</v>
      </c>
      <c r="B9" s="3" t="s">
        <v>336</v>
      </c>
      <c r="C9" s="3" t="s">
        <v>337</v>
      </c>
      <c r="D9" s="3" t="s">
        <v>338</v>
      </c>
      <c r="E9" s="3" t="s">
        <v>339</v>
      </c>
      <c r="F9" s="3" t="s">
        <v>340</v>
      </c>
      <c r="G9" s="3" t="s">
        <v>341</v>
      </c>
      <c r="H9" s="3" t="s">
        <v>342</v>
      </c>
      <c r="I9" s="3" t="s">
        <v>343</v>
      </c>
      <c r="J9" s="3" t="s">
        <v>648</v>
      </c>
    </row>
    <row r="10" spans="1:10" ht="13.5" thickBot="1" x14ac:dyDescent="0.35"/>
    <row r="11" spans="1:10" ht="65.5" thickBot="1" x14ac:dyDescent="0.35">
      <c r="A11" s="8" t="s">
        <v>586</v>
      </c>
      <c r="B11" s="1" t="s">
        <v>2</v>
      </c>
      <c r="C11" s="1" t="s">
        <v>3</v>
      </c>
      <c r="D11" s="1" t="s">
        <v>4</v>
      </c>
      <c r="E11" s="1" t="s">
        <v>5</v>
      </c>
      <c r="F11" s="1" t="s">
        <v>6</v>
      </c>
      <c r="G11" s="1" t="s">
        <v>7</v>
      </c>
      <c r="H11" s="1" t="s">
        <v>8</v>
      </c>
      <c r="I11" s="1" t="s">
        <v>9</v>
      </c>
      <c r="J11" s="1" t="s">
        <v>626</v>
      </c>
    </row>
    <row r="12" spans="1:10" ht="91.5" thickBot="1" x14ac:dyDescent="0.35">
      <c r="A12" s="2" t="s">
        <v>319</v>
      </c>
      <c r="B12" s="3" t="s">
        <v>344</v>
      </c>
      <c r="C12" s="3" t="s">
        <v>345</v>
      </c>
      <c r="D12" s="3" t="s">
        <v>346</v>
      </c>
      <c r="E12" s="3" t="s">
        <v>347</v>
      </c>
      <c r="F12" s="3" t="s">
        <v>348</v>
      </c>
      <c r="G12" s="3" t="s">
        <v>349</v>
      </c>
      <c r="H12" s="3" t="s">
        <v>350</v>
      </c>
      <c r="I12" s="3" t="s">
        <v>351</v>
      </c>
      <c r="J12" s="3" t="s">
        <v>628</v>
      </c>
    </row>
    <row r="14" spans="1:10" ht="15" thickBot="1" x14ac:dyDescent="0.35">
      <c r="A14" s="5" t="s">
        <v>168</v>
      </c>
    </row>
    <row r="15" spans="1:10" ht="39.5" thickBot="1" x14ac:dyDescent="0.35">
      <c r="A15" s="8" t="s">
        <v>578</v>
      </c>
      <c r="B15" s="1" t="s">
        <v>2</v>
      </c>
      <c r="C15" s="1" t="s">
        <v>3</v>
      </c>
      <c r="D15" s="1" t="s">
        <v>4</v>
      </c>
      <c r="E15" s="1" t="s">
        <v>5</v>
      </c>
      <c r="F15" s="1" t="s">
        <v>6</v>
      </c>
      <c r="G15" s="1" t="s">
        <v>7</v>
      </c>
      <c r="H15" s="1" t="s">
        <v>8</v>
      </c>
      <c r="I15" s="1" t="s">
        <v>9</v>
      </c>
      <c r="J15" s="1" t="s">
        <v>626</v>
      </c>
    </row>
    <row r="16" spans="1:10" ht="65.5" thickBot="1" x14ac:dyDescent="0.35">
      <c r="A16" s="2" t="s">
        <v>319</v>
      </c>
      <c r="B16" s="3" t="s">
        <v>352</v>
      </c>
      <c r="C16" s="3" t="s">
        <v>353</v>
      </c>
      <c r="D16" s="3" t="s">
        <v>354</v>
      </c>
      <c r="E16" s="3" t="s">
        <v>355</v>
      </c>
      <c r="F16" s="3" t="s">
        <v>356</v>
      </c>
      <c r="G16" s="3" t="s">
        <v>357</v>
      </c>
      <c r="H16" s="3" t="s">
        <v>358</v>
      </c>
      <c r="I16" s="3" t="s">
        <v>359</v>
      </c>
      <c r="J16" s="3" t="s">
        <v>630</v>
      </c>
    </row>
    <row r="18" spans="1:10" ht="13.5" thickBot="1" x14ac:dyDescent="0.35">
      <c r="A18" s="6" t="s">
        <v>368</v>
      </c>
    </row>
    <row r="19" spans="1:10" ht="26.5" thickBot="1" x14ac:dyDescent="0.35">
      <c r="A19" s="8" t="s">
        <v>587</v>
      </c>
      <c r="B19" s="1" t="s">
        <v>2</v>
      </c>
      <c r="C19" s="1" t="s">
        <v>3</v>
      </c>
      <c r="D19" s="1" t="s">
        <v>4</v>
      </c>
      <c r="E19" s="1" t="s">
        <v>5</v>
      </c>
      <c r="F19" s="1" t="s">
        <v>6</v>
      </c>
      <c r="G19" s="1" t="s">
        <v>7</v>
      </c>
      <c r="H19" s="1" t="s">
        <v>8</v>
      </c>
      <c r="I19" s="1" t="s">
        <v>9</v>
      </c>
      <c r="J19" s="1" t="s">
        <v>626</v>
      </c>
    </row>
    <row r="20" spans="1:10" ht="117.5" thickBot="1" x14ac:dyDescent="0.35">
      <c r="A20" s="2" t="s">
        <v>319</v>
      </c>
      <c r="B20" s="3" t="s">
        <v>360</v>
      </c>
      <c r="C20" s="3" t="s">
        <v>361</v>
      </c>
      <c r="D20" s="3" t="s">
        <v>362</v>
      </c>
      <c r="E20" s="3" t="s">
        <v>363</v>
      </c>
      <c r="F20" s="3" t="s">
        <v>364</v>
      </c>
      <c r="G20" s="3" t="s">
        <v>365</v>
      </c>
      <c r="H20" s="3" t="s">
        <v>366</v>
      </c>
      <c r="I20" s="3" t="s">
        <v>367</v>
      </c>
      <c r="J20" s="3" t="s">
        <v>630</v>
      </c>
    </row>
    <row r="22" spans="1:10" ht="13.5" thickBot="1" x14ac:dyDescent="0.35">
      <c r="A22" s="6" t="s">
        <v>188</v>
      </c>
    </row>
    <row r="23" spans="1:10" ht="52.5" thickBot="1" x14ac:dyDescent="0.35">
      <c r="A23" s="8" t="s">
        <v>583</v>
      </c>
      <c r="B23" s="1" t="s">
        <v>2</v>
      </c>
      <c r="C23" s="1" t="s">
        <v>3</v>
      </c>
      <c r="D23" s="1" t="s">
        <v>4</v>
      </c>
      <c r="E23" s="1" t="s">
        <v>5</v>
      </c>
      <c r="F23" s="1" t="s">
        <v>6</v>
      </c>
      <c r="G23" s="1" t="s">
        <v>7</v>
      </c>
      <c r="H23" s="1" t="s">
        <v>8</v>
      </c>
      <c r="I23" s="1" t="s">
        <v>9</v>
      </c>
      <c r="J23" s="1" t="s">
        <v>626</v>
      </c>
    </row>
    <row r="24" spans="1:10" ht="91.5" thickBot="1" x14ac:dyDescent="0.35">
      <c r="A24" s="2" t="s">
        <v>319</v>
      </c>
      <c r="B24" s="3" t="s">
        <v>369</v>
      </c>
      <c r="C24" s="3" t="s">
        <v>370</v>
      </c>
      <c r="D24" s="3" t="s">
        <v>371</v>
      </c>
      <c r="E24" s="3" t="s">
        <v>372</v>
      </c>
      <c r="F24" s="3" t="s">
        <v>373</v>
      </c>
      <c r="G24" s="3" t="s">
        <v>374</v>
      </c>
      <c r="H24" s="3" t="s">
        <v>375</v>
      </c>
      <c r="I24" s="3" t="s">
        <v>376</v>
      </c>
      <c r="J24" s="3" t="s">
        <v>630</v>
      </c>
    </row>
    <row r="25" spans="1:10" ht="13.5" thickBot="1" x14ac:dyDescent="0.35"/>
    <row r="26" spans="1:10" ht="15" thickBot="1" x14ac:dyDescent="0.35">
      <c r="A26" s="8" t="s">
        <v>377</v>
      </c>
      <c r="B26" s="1" t="s">
        <v>2</v>
      </c>
      <c r="C26" s="1" t="s">
        <v>3</v>
      </c>
      <c r="D26" s="1" t="s">
        <v>4</v>
      </c>
      <c r="E26" s="1" t="s">
        <v>5</v>
      </c>
      <c r="F26" s="1" t="s">
        <v>6</v>
      </c>
      <c r="G26" s="1" t="s">
        <v>7</v>
      </c>
      <c r="H26" s="1" t="s">
        <v>8</v>
      </c>
      <c r="I26" s="1" t="s">
        <v>9</v>
      </c>
      <c r="J26" s="1" t="s">
        <v>645</v>
      </c>
    </row>
    <row r="27" spans="1:10" ht="156.5" thickBot="1" x14ac:dyDescent="0.35">
      <c r="A27" s="2" t="s">
        <v>319</v>
      </c>
      <c r="B27" s="3" t="s">
        <v>378</v>
      </c>
      <c r="C27" s="3" t="s">
        <v>379</v>
      </c>
      <c r="D27" s="3" t="s">
        <v>380</v>
      </c>
      <c r="E27" s="3" t="s">
        <v>381</v>
      </c>
      <c r="F27" s="3" t="s">
        <v>382</v>
      </c>
      <c r="G27" s="3" t="s">
        <v>383</v>
      </c>
      <c r="H27" s="3" t="s">
        <v>384</v>
      </c>
      <c r="I27" s="3" t="s">
        <v>385</v>
      </c>
      <c r="J27" s="3" t="s">
        <v>651</v>
      </c>
    </row>
    <row r="28" spans="1:10" ht="13.5" thickBot="1" x14ac:dyDescent="0.35"/>
    <row r="29" spans="1:10" ht="26.5" thickBot="1" x14ac:dyDescent="0.35">
      <c r="A29" s="8" t="s">
        <v>189</v>
      </c>
      <c r="B29" s="1" t="s">
        <v>2</v>
      </c>
      <c r="C29" s="1" t="s">
        <v>3</v>
      </c>
      <c r="D29" s="1" t="s">
        <v>4</v>
      </c>
      <c r="E29" s="1" t="s">
        <v>5</v>
      </c>
      <c r="F29" s="1" t="s">
        <v>6</v>
      </c>
      <c r="G29" s="1" t="s">
        <v>7</v>
      </c>
      <c r="H29" s="1" t="s">
        <v>8</v>
      </c>
      <c r="I29" s="1" t="s">
        <v>9</v>
      </c>
      <c r="J29" s="1" t="s">
        <v>626</v>
      </c>
    </row>
    <row r="30" spans="1:10" ht="104.5" thickBot="1" x14ac:dyDescent="0.35">
      <c r="A30" s="2" t="s">
        <v>319</v>
      </c>
      <c r="B30" s="3" t="s">
        <v>386</v>
      </c>
      <c r="C30" s="3" t="s">
        <v>387</v>
      </c>
      <c r="D30" s="3" t="s">
        <v>388</v>
      </c>
      <c r="E30" s="3" t="s">
        <v>389</v>
      </c>
      <c r="F30" s="3" t="s">
        <v>390</v>
      </c>
      <c r="G30" s="3" t="s">
        <v>391</v>
      </c>
      <c r="H30" s="3" t="s">
        <v>409</v>
      </c>
      <c r="I30" s="3" t="s">
        <v>392</v>
      </c>
      <c r="J30" s="12" t="s">
        <v>666</v>
      </c>
    </row>
    <row r="31" spans="1:10" ht="13.5" thickBot="1" x14ac:dyDescent="0.35"/>
    <row r="32" spans="1:10" ht="91.5" thickBot="1" x14ac:dyDescent="0.35">
      <c r="A32" s="8" t="s">
        <v>393</v>
      </c>
      <c r="B32" s="1" t="s">
        <v>2</v>
      </c>
      <c r="C32" s="1" t="s">
        <v>3</v>
      </c>
      <c r="D32" s="1" t="s">
        <v>4</v>
      </c>
      <c r="E32" s="1" t="s">
        <v>5</v>
      </c>
      <c r="F32" s="1" t="s">
        <v>6</v>
      </c>
      <c r="G32" s="1" t="s">
        <v>7</v>
      </c>
      <c r="H32" s="1" t="s">
        <v>8</v>
      </c>
      <c r="I32" s="1" t="s">
        <v>9</v>
      </c>
      <c r="J32" s="1" t="s">
        <v>626</v>
      </c>
    </row>
    <row r="33" spans="1:10" ht="130.5" thickBot="1" x14ac:dyDescent="0.35">
      <c r="A33" s="2" t="s">
        <v>319</v>
      </c>
      <c r="B33" s="3" t="s">
        <v>394</v>
      </c>
      <c r="C33" s="3" t="s">
        <v>395</v>
      </c>
      <c r="D33" s="3" t="s">
        <v>396</v>
      </c>
      <c r="E33" s="3" t="s">
        <v>397</v>
      </c>
      <c r="F33" s="3" t="s">
        <v>398</v>
      </c>
      <c r="G33" s="3" t="s">
        <v>399</v>
      </c>
      <c r="H33" s="3" t="s">
        <v>400</v>
      </c>
      <c r="I33" s="3" t="s">
        <v>401</v>
      </c>
      <c r="J33" s="3" t="s">
        <v>630</v>
      </c>
    </row>
    <row r="34" spans="1:10" ht="13.5" thickBot="1" x14ac:dyDescent="0.35"/>
    <row r="35" spans="1:10" ht="26.5" thickBot="1" x14ac:dyDescent="0.35">
      <c r="A35" s="8" t="s">
        <v>402</v>
      </c>
      <c r="B35" s="1" t="s">
        <v>2</v>
      </c>
      <c r="C35" s="1" t="s">
        <v>3</v>
      </c>
      <c r="D35" s="1" t="s">
        <v>4</v>
      </c>
      <c r="E35" s="1" t="s">
        <v>5</v>
      </c>
      <c r="F35" s="1" t="s">
        <v>6</v>
      </c>
      <c r="G35" s="1" t="s">
        <v>7</v>
      </c>
      <c r="H35" s="1" t="s">
        <v>8</v>
      </c>
      <c r="I35" s="1" t="s">
        <v>9</v>
      </c>
      <c r="J35" s="1" t="s">
        <v>626</v>
      </c>
    </row>
    <row r="36" spans="1:10" ht="104.5" thickBot="1" x14ac:dyDescent="0.35">
      <c r="A36" s="2" t="s">
        <v>319</v>
      </c>
      <c r="B36" s="3" t="s">
        <v>403</v>
      </c>
      <c r="C36" s="3" t="s">
        <v>404</v>
      </c>
      <c r="D36" s="3" t="s">
        <v>405</v>
      </c>
      <c r="E36" s="3" t="s">
        <v>406</v>
      </c>
      <c r="F36" s="3" t="s">
        <v>407</v>
      </c>
      <c r="G36" s="3" t="s">
        <v>408</v>
      </c>
      <c r="H36" s="3" t="s">
        <v>409</v>
      </c>
      <c r="I36" s="3" t="s">
        <v>410</v>
      </c>
      <c r="J36" s="3" t="s">
        <v>630</v>
      </c>
    </row>
    <row r="38" spans="1:10" ht="13.5" thickBot="1" x14ac:dyDescent="0.35">
      <c r="A38" s="6" t="s">
        <v>29</v>
      </c>
    </row>
    <row r="39" spans="1:10" ht="65.5" thickBot="1" x14ac:dyDescent="0.35">
      <c r="A39" s="8" t="s">
        <v>30</v>
      </c>
      <c r="B39" s="1" t="s">
        <v>2</v>
      </c>
      <c r="C39" s="1" t="s">
        <v>3</v>
      </c>
      <c r="D39" s="1" t="s">
        <v>4</v>
      </c>
      <c r="E39" s="1" t="s">
        <v>5</v>
      </c>
      <c r="F39" s="1" t="s">
        <v>6</v>
      </c>
      <c r="G39" s="1" t="s">
        <v>7</v>
      </c>
      <c r="H39" s="1" t="s">
        <v>8</v>
      </c>
      <c r="I39" s="1" t="s">
        <v>9</v>
      </c>
      <c r="J39" s="1" t="s">
        <v>626</v>
      </c>
    </row>
    <row r="40" spans="1:10" ht="104.5" thickBot="1" x14ac:dyDescent="0.35">
      <c r="A40" s="2" t="s">
        <v>319</v>
      </c>
      <c r="B40" s="3" t="s">
        <v>411</v>
      </c>
      <c r="C40" s="3" t="s">
        <v>412</v>
      </c>
      <c r="D40" s="3" t="s">
        <v>413</v>
      </c>
      <c r="E40" s="3" t="s">
        <v>414</v>
      </c>
      <c r="F40" s="3" t="s">
        <v>415</v>
      </c>
      <c r="G40" s="3" t="s">
        <v>416</v>
      </c>
      <c r="H40" s="3" t="s">
        <v>417</v>
      </c>
      <c r="I40" s="3" t="s">
        <v>418</v>
      </c>
      <c r="J40" s="3" t="s">
        <v>667</v>
      </c>
    </row>
    <row r="41" spans="1:10" ht="13.5" thickBot="1" x14ac:dyDescent="0.35"/>
    <row r="42" spans="1:10" ht="65.5" thickBot="1" x14ac:dyDescent="0.35">
      <c r="A42" s="8" t="s">
        <v>419</v>
      </c>
      <c r="B42" s="1" t="s">
        <v>2</v>
      </c>
      <c r="C42" s="1" t="s">
        <v>3</v>
      </c>
      <c r="D42" s="1" t="s">
        <v>4</v>
      </c>
      <c r="E42" s="1" t="s">
        <v>5</v>
      </c>
      <c r="F42" s="1" t="s">
        <v>6</v>
      </c>
      <c r="G42" s="1" t="s">
        <v>7</v>
      </c>
      <c r="H42" s="1" t="s">
        <v>8</v>
      </c>
      <c r="I42" s="1" t="s">
        <v>9</v>
      </c>
      <c r="J42" s="1" t="s">
        <v>626</v>
      </c>
    </row>
    <row r="43" spans="1:10" ht="65.5" thickBot="1" x14ac:dyDescent="0.35">
      <c r="A43" s="2" t="s">
        <v>319</v>
      </c>
      <c r="B43" s="3" t="s">
        <v>420</v>
      </c>
      <c r="C43" s="3" t="s">
        <v>421</v>
      </c>
      <c r="D43" s="3" t="s">
        <v>422</v>
      </c>
      <c r="E43" s="3" t="s">
        <v>423</v>
      </c>
      <c r="F43" s="3" t="s">
        <v>424</v>
      </c>
      <c r="G43" s="3" t="s">
        <v>425</v>
      </c>
      <c r="H43" s="3" t="s">
        <v>426</v>
      </c>
      <c r="I43" s="3" t="s">
        <v>427</v>
      </c>
      <c r="J43" s="3" t="s">
        <v>652</v>
      </c>
    </row>
    <row r="44" spans="1:10" ht="13.5" thickBot="1" x14ac:dyDescent="0.35"/>
    <row r="45" spans="1:10" ht="39.5" thickBot="1" x14ac:dyDescent="0.35">
      <c r="A45" s="8" t="s">
        <v>204</v>
      </c>
      <c r="B45" s="1" t="s">
        <v>2</v>
      </c>
      <c r="C45" s="1" t="s">
        <v>3</v>
      </c>
      <c r="D45" s="1" t="s">
        <v>4</v>
      </c>
      <c r="E45" s="1" t="s">
        <v>5</v>
      </c>
      <c r="F45" s="1" t="s">
        <v>6</v>
      </c>
      <c r="G45" s="1" t="s">
        <v>7</v>
      </c>
      <c r="H45" s="1" t="s">
        <v>8</v>
      </c>
      <c r="I45" s="1" t="s">
        <v>9</v>
      </c>
      <c r="J45" s="1" t="s">
        <v>626</v>
      </c>
    </row>
    <row r="46" spans="1:10" ht="169.5" thickBot="1" x14ac:dyDescent="0.35">
      <c r="A46" s="2" t="s">
        <v>319</v>
      </c>
      <c r="B46" s="3" t="s">
        <v>428</v>
      </c>
      <c r="C46" s="3" t="s">
        <v>429</v>
      </c>
      <c r="D46" s="3" t="s">
        <v>430</v>
      </c>
      <c r="E46" s="3" t="s">
        <v>431</v>
      </c>
      <c r="F46" s="3" t="s">
        <v>432</v>
      </c>
      <c r="G46" s="3" t="s">
        <v>433</v>
      </c>
      <c r="H46" s="3" t="s">
        <v>546</v>
      </c>
      <c r="I46" s="3" t="s">
        <v>653</v>
      </c>
      <c r="J46" s="3" t="s">
        <v>654</v>
      </c>
    </row>
    <row r="48" spans="1:10" ht="13.5" thickBot="1" x14ac:dyDescent="0.35">
      <c r="A48" s="6" t="s">
        <v>434</v>
      </c>
    </row>
    <row r="49" spans="1:10" ht="15" thickBot="1" x14ac:dyDescent="0.35">
      <c r="A49" s="8" t="s">
        <v>435</v>
      </c>
      <c r="B49" s="1" t="s">
        <v>2</v>
      </c>
      <c r="C49" s="1" t="s">
        <v>3</v>
      </c>
      <c r="D49" s="1" t="s">
        <v>4</v>
      </c>
      <c r="E49" s="1" t="s">
        <v>5</v>
      </c>
      <c r="F49" s="1" t="s">
        <v>6</v>
      </c>
      <c r="G49" s="1" t="s">
        <v>7</v>
      </c>
      <c r="H49" s="1" t="s">
        <v>8</v>
      </c>
      <c r="I49" s="1" t="s">
        <v>9</v>
      </c>
      <c r="J49" s="1" t="s">
        <v>626</v>
      </c>
    </row>
    <row r="50" spans="1:10" ht="117.5" thickBot="1" x14ac:dyDescent="0.35">
      <c r="A50" s="2" t="s">
        <v>319</v>
      </c>
      <c r="B50" s="3" t="s">
        <v>436</v>
      </c>
      <c r="C50" s="3" t="s">
        <v>437</v>
      </c>
      <c r="D50" s="3" t="s">
        <v>438</v>
      </c>
      <c r="E50" s="3" t="s">
        <v>439</v>
      </c>
      <c r="F50" s="3" t="s">
        <v>440</v>
      </c>
      <c r="G50" s="3" t="s">
        <v>441</v>
      </c>
      <c r="H50" s="3" t="s">
        <v>442</v>
      </c>
      <c r="I50" s="3" t="s">
        <v>443</v>
      </c>
      <c r="J50" s="3" t="s">
        <v>656</v>
      </c>
    </row>
    <row r="52" spans="1:10" ht="13.5" thickBot="1" x14ac:dyDescent="0.35">
      <c r="A52" s="6" t="s">
        <v>39</v>
      </c>
    </row>
    <row r="53" spans="1:10" ht="26.5" thickBot="1" x14ac:dyDescent="0.35">
      <c r="A53" s="8" t="s">
        <v>40</v>
      </c>
      <c r="B53" s="1" t="s">
        <v>2</v>
      </c>
      <c r="C53" s="1" t="s">
        <v>3</v>
      </c>
      <c r="D53" s="1" t="s">
        <v>4</v>
      </c>
      <c r="E53" s="1" t="s">
        <v>5</v>
      </c>
      <c r="F53" s="1" t="s">
        <v>6</v>
      </c>
      <c r="G53" s="1" t="s">
        <v>7</v>
      </c>
      <c r="H53" s="1" t="s">
        <v>8</v>
      </c>
      <c r="I53" s="1" t="s">
        <v>9</v>
      </c>
      <c r="J53" s="1" t="s">
        <v>626</v>
      </c>
    </row>
    <row r="54" spans="1:10" ht="91.5" thickBot="1" x14ac:dyDescent="0.35">
      <c r="A54" s="2" t="s">
        <v>319</v>
      </c>
      <c r="B54" s="3" t="s">
        <v>444</v>
      </c>
      <c r="C54" s="3" t="s">
        <v>445</v>
      </c>
      <c r="D54" s="3" t="s">
        <v>446</v>
      </c>
      <c r="E54" s="3" t="s">
        <v>447</v>
      </c>
      <c r="F54" s="3" t="s">
        <v>448</v>
      </c>
      <c r="G54" s="3" t="s">
        <v>449</v>
      </c>
      <c r="H54" s="3" t="s">
        <v>450</v>
      </c>
      <c r="I54" s="3" t="s">
        <v>451</v>
      </c>
      <c r="J54" s="3" t="s">
        <v>634</v>
      </c>
    </row>
    <row r="55" spans="1:10" ht="13.5" thickBot="1" x14ac:dyDescent="0.35"/>
    <row r="56" spans="1:10" ht="26.5" thickBot="1" x14ac:dyDescent="0.35">
      <c r="A56" s="8" t="s">
        <v>221</v>
      </c>
      <c r="B56" s="1" t="s">
        <v>2</v>
      </c>
      <c r="C56" s="1" t="s">
        <v>3</v>
      </c>
      <c r="D56" s="1" t="s">
        <v>4</v>
      </c>
      <c r="E56" s="1" t="s">
        <v>5</v>
      </c>
      <c r="F56" s="1" t="s">
        <v>6</v>
      </c>
      <c r="G56" s="1" t="s">
        <v>7</v>
      </c>
      <c r="H56" s="1" t="s">
        <v>8</v>
      </c>
      <c r="I56" s="1" t="s">
        <v>9</v>
      </c>
      <c r="J56" s="1" t="s">
        <v>626</v>
      </c>
    </row>
    <row r="57" spans="1:10" ht="78.5" thickBot="1" x14ac:dyDescent="0.35">
      <c r="A57" s="2" t="s">
        <v>319</v>
      </c>
      <c r="B57" s="3" t="s">
        <v>452</v>
      </c>
      <c r="C57" s="3" t="s">
        <v>453</v>
      </c>
      <c r="D57" s="3" t="s">
        <v>454</v>
      </c>
      <c r="E57" s="3" t="s">
        <v>455</v>
      </c>
      <c r="F57" s="3" t="s">
        <v>456</v>
      </c>
      <c r="G57" s="3" t="s">
        <v>457</v>
      </c>
      <c r="H57" s="3" t="s">
        <v>458</v>
      </c>
      <c r="I57" s="3" t="s">
        <v>459</v>
      </c>
      <c r="J57" s="3" t="s">
        <v>630</v>
      </c>
    </row>
    <row r="58" spans="1:10" ht="13.5" thickBot="1" x14ac:dyDescent="0.35"/>
    <row r="59" spans="1:10" ht="52.5" thickBot="1" x14ac:dyDescent="0.35">
      <c r="A59" s="8" t="s">
        <v>48</v>
      </c>
      <c r="B59" s="1" t="s">
        <v>2</v>
      </c>
      <c r="C59" s="1" t="s">
        <v>3</v>
      </c>
      <c r="D59" s="1" t="s">
        <v>4</v>
      </c>
      <c r="E59" s="1" t="s">
        <v>5</v>
      </c>
      <c r="F59" s="1" t="s">
        <v>6</v>
      </c>
      <c r="G59" s="1" t="s">
        <v>7</v>
      </c>
      <c r="H59" s="1" t="s">
        <v>8</v>
      </c>
      <c r="I59" s="1" t="s">
        <v>9</v>
      </c>
      <c r="J59" s="1" t="s">
        <v>626</v>
      </c>
    </row>
    <row r="60" spans="1:10" ht="65.5" thickBot="1" x14ac:dyDescent="0.35">
      <c r="A60" s="2" t="s">
        <v>319</v>
      </c>
      <c r="B60" s="3" t="s">
        <v>460</v>
      </c>
      <c r="C60" s="3" t="s">
        <v>461</v>
      </c>
      <c r="D60" s="3" t="s">
        <v>462</v>
      </c>
      <c r="E60" s="3" t="s">
        <v>463</v>
      </c>
      <c r="F60" s="3" t="s">
        <v>464</v>
      </c>
      <c r="G60" s="3" t="s">
        <v>465</v>
      </c>
      <c r="H60" s="3" t="s">
        <v>466</v>
      </c>
      <c r="I60" s="3" t="s">
        <v>467</v>
      </c>
      <c r="J60" s="3" t="s">
        <v>630</v>
      </c>
    </row>
    <row r="62" spans="1:10" ht="15" thickBot="1" x14ac:dyDescent="0.35">
      <c r="A62" s="5" t="s">
        <v>468</v>
      </c>
    </row>
    <row r="63" spans="1:10" ht="52.5" thickBot="1" x14ac:dyDescent="0.35">
      <c r="A63" s="8" t="s">
        <v>579</v>
      </c>
      <c r="B63" s="1" t="s">
        <v>2</v>
      </c>
      <c r="C63" s="1" t="s">
        <v>3</v>
      </c>
      <c r="D63" s="1" t="s">
        <v>4</v>
      </c>
      <c r="E63" s="1" t="s">
        <v>5</v>
      </c>
      <c r="F63" s="1" t="s">
        <v>6</v>
      </c>
      <c r="G63" s="1" t="s">
        <v>7</v>
      </c>
      <c r="H63" s="1" t="s">
        <v>8</v>
      </c>
      <c r="I63" s="1" t="s">
        <v>9</v>
      </c>
      <c r="J63" s="1" t="s">
        <v>626</v>
      </c>
    </row>
    <row r="64" spans="1:10" ht="104.5" thickBot="1" x14ac:dyDescent="0.35">
      <c r="A64" s="2" t="s">
        <v>319</v>
      </c>
      <c r="B64" s="3" t="s">
        <v>469</v>
      </c>
      <c r="C64" s="3" t="s">
        <v>470</v>
      </c>
      <c r="D64" s="3" t="s">
        <v>471</v>
      </c>
      <c r="E64" s="3" t="s">
        <v>472</v>
      </c>
      <c r="F64" s="3" t="s">
        <v>473</v>
      </c>
      <c r="G64" s="3" t="s">
        <v>474</v>
      </c>
      <c r="H64" s="3" t="s">
        <v>475</v>
      </c>
      <c r="I64" s="3" t="s">
        <v>476</v>
      </c>
      <c r="J64" s="3" t="s">
        <v>668</v>
      </c>
    </row>
    <row r="66" spans="1:10" ht="13.5" thickBot="1" x14ac:dyDescent="0.35">
      <c r="A66" s="6" t="s">
        <v>477</v>
      </c>
    </row>
    <row r="67" spans="1:10" ht="26.5" thickBot="1" x14ac:dyDescent="0.35">
      <c r="A67" s="8" t="s">
        <v>65</v>
      </c>
      <c r="B67" s="1" t="s">
        <v>2</v>
      </c>
      <c r="C67" s="1" t="s">
        <v>3</v>
      </c>
      <c r="D67" s="1" t="s">
        <v>4</v>
      </c>
      <c r="E67" s="1" t="s">
        <v>5</v>
      </c>
      <c r="F67" s="1" t="s">
        <v>6</v>
      </c>
      <c r="G67" s="1" t="s">
        <v>7</v>
      </c>
      <c r="H67" s="1" t="s">
        <v>8</v>
      </c>
      <c r="I67" s="1" t="s">
        <v>9</v>
      </c>
      <c r="J67" s="1" t="s">
        <v>626</v>
      </c>
    </row>
    <row r="68" spans="1:10" ht="104.5" thickBot="1" x14ac:dyDescent="0.35">
      <c r="A68" s="2" t="s">
        <v>319</v>
      </c>
      <c r="B68" s="3" t="s">
        <v>478</v>
      </c>
      <c r="C68" s="3" t="s">
        <v>479</v>
      </c>
      <c r="D68" s="3" t="s">
        <v>480</v>
      </c>
      <c r="E68" s="3" t="s">
        <v>481</v>
      </c>
      <c r="F68" s="3" t="s">
        <v>482</v>
      </c>
      <c r="G68" s="3" t="s">
        <v>483</v>
      </c>
      <c r="H68" s="3" t="s">
        <v>484</v>
      </c>
      <c r="I68" s="3" t="s">
        <v>485</v>
      </c>
      <c r="J68" s="3" t="s">
        <v>636</v>
      </c>
    </row>
    <row r="69" spans="1:10" ht="13.5" thickBot="1" x14ac:dyDescent="0.35"/>
    <row r="70" spans="1:10" ht="15" thickBot="1" x14ac:dyDescent="0.35">
      <c r="A70" s="8" t="s">
        <v>247</v>
      </c>
      <c r="B70" s="1" t="s">
        <v>2</v>
      </c>
      <c r="C70" s="1" t="s">
        <v>3</v>
      </c>
      <c r="D70" s="1" t="s">
        <v>4</v>
      </c>
      <c r="E70" s="1" t="s">
        <v>5</v>
      </c>
      <c r="F70" s="1" t="s">
        <v>6</v>
      </c>
      <c r="G70" s="1" t="s">
        <v>7</v>
      </c>
      <c r="H70" s="1" t="s">
        <v>8</v>
      </c>
      <c r="I70" s="1" t="s">
        <v>9</v>
      </c>
      <c r="J70" s="1" t="s">
        <v>626</v>
      </c>
    </row>
    <row r="71" spans="1:10" ht="91.5" thickBot="1" x14ac:dyDescent="0.35">
      <c r="A71" s="2" t="s">
        <v>319</v>
      </c>
      <c r="B71" s="3" t="s">
        <v>486</v>
      </c>
      <c r="C71" s="3" t="s">
        <v>487</v>
      </c>
      <c r="D71" s="3" t="s">
        <v>488</v>
      </c>
      <c r="E71" s="3" t="s">
        <v>489</v>
      </c>
      <c r="F71" s="3" t="s">
        <v>490</v>
      </c>
      <c r="G71" s="3" t="s">
        <v>491</v>
      </c>
      <c r="H71" s="3" t="s">
        <v>492</v>
      </c>
      <c r="I71" s="3" t="s">
        <v>493</v>
      </c>
      <c r="J71" s="3" t="s">
        <v>658</v>
      </c>
    </row>
    <row r="73" spans="1:10" ht="13.5" thickBot="1" x14ac:dyDescent="0.35">
      <c r="A73" s="6" t="s">
        <v>74</v>
      </c>
    </row>
    <row r="74" spans="1:10" ht="15" thickBot="1" x14ac:dyDescent="0.35">
      <c r="A74" s="8" t="s">
        <v>75</v>
      </c>
      <c r="B74" s="1" t="s">
        <v>2</v>
      </c>
      <c r="C74" s="1" t="s">
        <v>3</v>
      </c>
      <c r="D74" s="1" t="s">
        <v>4</v>
      </c>
      <c r="E74" s="1" t="s">
        <v>5</v>
      </c>
      <c r="F74" s="1" t="s">
        <v>6</v>
      </c>
      <c r="G74" s="1" t="s">
        <v>7</v>
      </c>
      <c r="H74" s="1" t="s">
        <v>8</v>
      </c>
      <c r="I74" s="1" t="s">
        <v>9</v>
      </c>
      <c r="J74" s="1" t="s">
        <v>626</v>
      </c>
    </row>
    <row r="75" spans="1:10" ht="130.5" thickBot="1" x14ac:dyDescent="0.35">
      <c r="A75" s="2" t="s">
        <v>319</v>
      </c>
      <c r="B75" s="3" t="s">
        <v>494</v>
      </c>
      <c r="C75" s="3" t="s">
        <v>495</v>
      </c>
      <c r="D75" s="3" t="s">
        <v>496</v>
      </c>
      <c r="E75" s="3" t="s">
        <v>497</v>
      </c>
      <c r="F75" s="3" t="s">
        <v>498</v>
      </c>
      <c r="G75" s="3" t="s">
        <v>499</v>
      </c>
      <c r="H75" s="3" t="s">
        <v>500</v>
      </c>
      <c r="I75" s="3" t="s">
        <v>501</v>
      </c>
      <c r="J75" s="3" t="s">
        <v>630</v>
      </c>
    </row>
    <row r="76" spans="1:10" ht="13.5" thickBot="1" x14ac:dyDescent="0.35"/>
    <row r="77" spans="1:10" ht="15" thickBot="1" x14ac:dyDescent="0.35">
      <c r="A77" s="8" t="s">
        <v>84</v>
      </c>
      <c r="B77" s="1" t="s">
        <v>2</v>
      </c>
      <c r="C77" s="1" t="s">
        <v>3</v>
      </c>
      <c r="D77" s="1" t="s">
        <v>4</v>
      </c>
      <c r="E77" s="1" t="s">
        <v>5</v>
      </c>
      <c r="F77" s="1" t="s">
        <v>6</v>
      </c>
      <c r="G77" s="1" t="s">
        <v>7</v>
      </c>
      <c r="H77" s="1" t="s">
        <v>8</v>
      </c>
      <c r="I77" s="1" t="s">
        <v>9</v>
      </c>
      <c r="J77" s="1" t="s">
        <v>626</v>
      </c>
    </row>
    <row r="78" spans="1:10" ht="104.5" thickBot="1" x14ac:dyDescent="0.35">
      <c r="A78" s="2" t="s">
        <v>319</v>
      </c>
      <c r="B78" s="3" t="s">
        <v>502</v>
      </c>
      <c r="C78" s="3" t="s">
        <v>503</v>
      </c>
      <c r="D78" s="3" t="s">
        <v>504</v>
      </c>
      <c r="E78" s="3" t="s">
        <v>505</v>
      </c>
      <c r="F78" s="3" t="s">
        <v>506</v>
      </c>
      <c r="G78" s="3" t="s">
        <v>507</v>
      </c>
      <c r="H78" s="3" t="s">
        <v>508</v>
      </c>
      <c r="I78" s="3" t="s">
        <v>509</v>
      </c>
      <c r="J78" s="3" t="s">
        <v>640</v>
      </c>
    </row>
    <row r="79" spans="1:10" ht="13.5" thickBot="1" x14ac:dyDescent="0.35"/>
    <row r="80" spans="1:10" ht="26.5" thickBot="1" x14ac:dyDescent="0.35">
      <c r="A80" s="8" t="s">
        <v>272</v>
      </c>
      <c r="B80" s="1" t="s">
        <v>2</v>
      </c>
      <c r="C80" s="1" t="s">
        <v>3</v>
      </c>
      <c r="D80" s="1" t="s">
        <v>4</v>
      </c>
      <c r="E80" s="1" t="s">
        <v>5</v>
      </c>
      <c r="F80" s="1" t="s">
        <v>6</v>
      </c>
      <c r="G80" s="1" t="s">
        <v>7</v>
      </c>
      <c r="H80" s="1" t="s">
        <v>8</v>
      </c>
      <c r="I80" s="1" t="s">
        <v>9</v>
      </c>
      <c r="J80" s="1" t="s">
        <v>626</v>
      </c>
    </row>
    <row r="81" spans="1:10" ht="156.5" thickBot="1" x14ac:dyDescent="0.35">
      <c r="A81" s="2" t="s">
        <v>319</v>
      </c>
      <c r="B81" s="3" t="s">
        <v>510</v>
      </c>
      <c r="C81" s="3" t="s">
        <v>511</v>
      </c>
      <c r="D81" s="3" t="s">
        <v>512</v>
      </c>
      <c r="E81" s="3" t="s">
        <v>513</v>
      </c>
      <c r="F81" s="3" t="s">
        <v>514</v>
      </c>
      <c r="G81" s="3" t="s">
        <v>515</v>
      </c>
      <c r="H81" s="3" t="s">
        <v>516</v>
      </c>
      <c r="I81" s="3" t="s">
        <v>517</v>
      </c>
      <c r="J81" s="3" t="s">
        <v>630</v>
      </c>
    </row>
    <row r="82" spans="1:10" ht="13.5" thickBot="1" x14ac:dyDescent="0.35"/>
    <row r="83" spans="1:10" ht="26.5" thickBot="1" x14ac:dyDescent="0.35">
      <c r="A83" s="8" t="s">
        <v>91</v>
      </c>
      <c r="B83" s="1" t="s">
        <v>2</v>
      </c>
      <c r="C83" s="1" t="s">
        <v>3</v>
      </c>
      <c r="D83" s="1" t="s">
        <v>4</v>
      </c>
      <c r="E83" s="1" t="s">
        <v>5</v>
      </c>
      <c r="F83" s="1" t="s">
        <v>6</v>
      </c>
      <c r="G83" s="1" t="s">
        <v>7</v>
      </c>
      <c r="H83" s="1" t="s">
        <v>8</v>
      </c>
      <c r="I83" s="1" t="s">
        <v>9</v>
      </c>
      <c r="J83" s="1" t="s">
        <v>626</v>
      </c>
    </row>
    <row r="84" spans="1:10" ht="65.5" thickBot="1" x14ac:dyDescent="0.35">
      <c r="A84" s="2" t="s">
        <v>319</v>
      </c>
      <c r="B84" s="3" t="s">
        <v>518</v>
      </c>
      <c r="C84" s="3" t="s">
        <v>519</v>
      </c>
      <c r="D84" s="3" t="s">
        <v>520</v>
      </c>
      <c r="E84" s="3" t="s">
        <v>521</v>
      </c>
      <c r="F84" s="3" t="s">
        <v>522</v>
      </c>
      <c r="G84" s="3" t="s">
        <v>523</v>
      </c>
      <c r="H84" s="3" t="s">
        <v>98</v>
      </c>
      <c r="I84" s="3" t="s">
        <v>524</v>
      </c>
      <c r="J84" s="3" t="s">
        <v>642</v>
      </c>
    </row>
    <row r="85" spans="1:10" ht="13.5" thickBot="1" x14ac:dyDescent="0.35"/>
    <row r="86" spans="1:10" ht="26.5" thickBot="1" x14ac:dyDescent="0.35">
      <c r="A86" s="8" t="s">
        <v>525</v>
      </c>
      <c r="B86" s="1" t="s">
        <v>2</v>
      </c>
      <c r="C86" s="1" t="s">
        <v>3</v>
      </c>
      <c r="D86" s="1" t="s">
        <v>4</v>
      </c>
      <c r="E86" s="1" t="s">
        <v>5</v>
      </c>
      <c r="F86" s="1" t="s">
        <v>6</v>
      </c>
      <c r="G86" s="1" t="s">
        <v>7</v>
      </c>
      <c r="H86" s="1" t="s">
        <v>8</v>
      </c>
      <c r="I86" s="1" t="s">
        <v>9</v>
      </c>
      <c r="J86" s="1" t="s">
        <v>626</v>
      </c>
    </row>
    <row r="87" spans="1:10" ht="91.5" thickBot="1" x14ac:dyDescent="0.35">
      <c r="A87" s="2" t="s">
        <v>319</v>
      </c>
      <c r="B87" s="3" t="s">
        <v>526</v>
      </c>
      <c r="C87" s="3" t="s">
        <v>527</v>
      </c>
      <c r="D87" s="3" t="s">
        <v>528</v>
      </c>
      <c r="E87" s="3" t="s">
        <v>529</v>
      </c>
      <c r="F87" s="3" t="s">
        <v>530</v>
      </c>
      <c r="G87" s="3" t="s">
        <v>531</v>
      </c>
      <c r="H87" s="3" t="s">
        <v>541</v>
      </c>
      <c r="I87" s="3" t="s">
        <v>532</v>
      </c>
      <c r="J87" s="3" t="s">
        <v>669</v>
      </c>
    </row>
    <row r="88" spans="1:10" ht="13.5" thickBot="1" x14ac:dyDescent="0.35"/>
    <row r="89" spans="1:10" ht="26.5" thickBot="1" x14ac:dyDescent="0.35">
      <c r="A89" s="8" t="s">
        <v>100</v>
      </c>
      <c r="B89" s="1" t="s">
        <v>2</v>
      </c>
      <c r="C89" s="1" t="s">
        <v>3</v>
      </c>
      <c r="D89" s="1" t="s">
        <v>4</v>
      </c>
      <c r="E89" s="1" t="s">
        <v>5</v>
      </c>
      <c r="F89" s="1" t="s">
        <v>6</v>
      </c>
      <c r="G89" s="1" t="s">
        <v>7</v>
      </c>
      <c r="H89" s="1" t="s">
        <v>8</v>
      </c>
      <c r="I89" s="1" t="s">
        <v>9</v>
      </c>
      <c r="J89" s="1" t="s">
        <v>626</v>
      </c>
    </row>
    <row r="90" spans="1:10" ht="130.5" thickBot="1" x14ac:dyDescent="0.35">
      <c r="A90" s="2" t="s">
        <v>319</v>
      </c>
      <c r="B90" s="3" t="s">
        <v>533</v>
      </c>
      <c r="C90" s="3" t="s">
        <v>534</v>
      </c>
      <c r="D90" s="3" t="s">
        <v>535</v>
      </c>
      <c r="E90" s="3" t="s">
        <v>536</v>
      </c>
      <c r="F90" s="3" t="s">
        <v>537</v>
      </c>
      <c r="G90" s="3" t="s">
        <v>538</v>
      </c>
      <c r="H90" s="3" t="s">
        <v>539</v>
      </c>
      <c r="I90" s="3" t="s">
        <v>540</v>
      </c>
      <c r="J90" s="3" t="s">
        <v>630</v>
      </c>
    </row>
    <row r="91" spans="1:10" ht="13.5" thickBot="1" x14ac:dyDescent="0.35"/>
    <row r="92" spans="1:10" ht="26.5" thickBot="1" x14ac:dyDescent="0.35">
      <c r="A92" s="8" t="s">
        <v>588</v>
      </c>
      <c r="B92" s="1" t="s">
        <v>2</v>
      </c>
      <c r="C92" s="1" t="s">
        <v>3</v>
      </c>
      <c r="D92" s="1" t="s">
        <v>4</v>
      </c>
      <c r="E92" s="1" t="s">
        <v>5</v>
      </c>
      <c r="F92" s="1" t="s">
        <v>6</v>
      </c>
      <c r="G92" s="1" t="s">
        <v>7</v>
      </c>
      <c r="H92" s="1" t="s">
        <v>8</v>
      </c>
      <c r="I92" s="1" t="s">
        <v>9</v>
      </c>
      <c r="J92" s="1" t="s">
        <v>645</v>
      </c>
    </row>
    <row r="93" spans="1:10" ht="169.5" thickBot="1" x14ac:dyDescent="0.35">
      <c r="A93" s="2" t="s">
        <v>319</v>
      </c>
      <c r="B93" s="3" t="s">
        <v>562</v>
      </c>
      <c r="C93" s="3" t="s">
        <v>563</v>
      </c>
      <c r="D93" s="3" t="s">
        <v>564</v>
      </c>
      <c r="E93" s="3" t="s">
        <v>565</v>
      </c>
      <c r="F93" s="3" t="s">
        <v>566</v>
      </c>
      <c r="G93" s="3" t="s">
        <v>567</v>
      </c>
      <c r="H93" s="3" t="s">
        <v>568</v>
      </c>
      <c r="I93" s="3" t="s">
        <v>569</v>
      </c>
      <c r="J93" s="3" t="s">
        <v>634</v>
      </c>
    </row>
    <row r="94" spans="1:10" ht="13.5" thickBot="1" x14ac:dyDescent="0.35"/>
    <row r="95" spans="1:10" ht="15" thickBot="1" x14ac:dyDescent="0.35">
      <c r="A95" s="8" t="s">
        <v>600</v>
      </c>
      <c r="B95" s="1" t="s">
        <v>2</v>
      </c>
      <c r="C95" s="1" t="s">
        <v>3</v>
      </c>
      <c r="D95" s="1" t="s">
        <v>4</v>
      </c>
      <c r="E95" s="1" t="s">
        <v>5</v>
      </c>
      <c r="F95" s="1" t="s">
        <v>6</v>
      </c>
      <c r="G95" s="1" t="s">
        <v>7</v>
      </c>
      <c r="H95" s="1" t="s">
        <v>8</v>
      </c>
      <c r="I95" s="1" t="s">
        <v>9</v>
      </c>
      <c r="J95" s="1" t="s">
        <v>645</v>
      </c>
    </row>
    <row r="96" spans="1:10" ht="351.5" thickBot="1" x14ac:dyDescent="0.35">
      <c r="A96" s="2" t="s">
        <v>319</v>
      </c>
      <c r="B96" s="3" t="s">
        <v>601</v>
      </c>
      <c r="C96" s="3" t="s">
        <v>602</v>
      </c>
      <c r="D96" s="3" t="s">
        <v>603</v>
      </c>
      <c r="E96" s="3" t="s">
        <v>604</v>
      </c>
      <c r="F96" s="3" t="s">
        <v>605</v>
      </c>
      <c r="G96" s="3" t="s">
        <v>606</v>
      </c>
      <c r="H96" s="3" t="s">
        <v>607</v>
      </c>
      <c r="I96" s="3" t="s">
        <v>608</v>
      </c>
      <c r="J96" s="3" t="s">
        <v>659</v>
      </c>
    </row>
  </sheetData>
  <hyperlinks>
    <hyperlink ref="A23" r:id="rId1" display="https://fond.egt.ee/fond/egf/9549" xr:uid="{97D3E1D4-7F27-48AB-B272-0615C90280FC}"/>
    <hyperlink ref="A2" r:id="rId2" display="https://www.mkm.ee/media/457/download" xr:uid="{01AF4932-8C0D-4AB3-94E0-A356F892D5DD}"/>
    <hyperlink ref="A5" r:id="rId3" xr:uid="{57FC0B4B-FB4A-4DA3-B6E4-7CD3D28AC079}"/>
    <hyperlink ref="A8" r:id="rId4" display="https://www.mkm.ee/media/443/download" xr:uid="{A6B30FAE-D8B9-4728-A132-E41249BA0C73}"/>
    <hyperlink ref="A11" r:id="rId5" display="https://www.mkm.ee/media/431/download" xr:uid="{A195EB2F-5AEC-40FA-A1D1-6564B9C6159B}"/>
    <hyperlink ref="A15" r:id="rId6" display="https://www.mkm.ee/download_all_files/23" xr:uid="{323E61E2-7B09-4745-AB64-14858568ACDD}"/>
    <hyperlink ref="A19" r:id="rId7" display="https://www.mkm.ee/media/374/download" xr:uid="{4F2B002E-5DBD-4D16-8824-D1EA2D02A6D2}"/>
    <hyperlink ref="A26" r:id="rId8" xr:uid="{82B57FEC-3B05-451D-8D15-1EDDAC5F91C1}"/>
    <hyperlink ref="A29" r:id="rId9" xr:uid="{40DFF4B4-08F6-4154-8941-694916E45381}"/>
    <hyperlink ref="A32" r:id="rId10" display="https://www.mkm.ee/media/413/download" xr:uid="{2014F1ED-8BEB-4323-8A8F-8006823E0718}"/>
    <hyperlink ref="A35" r:id="rId11" xr:uid="{89B247C2-510D-4A9C-9B77-A0F620358451}"/>
    <hyperlink ref="A39" r:id="rId12" xr:uid="{0930BE78-7897-4722-BD64-8CE1DA843EED}"/>
    <hyperlink ref="A42" r:id="rId13" display="https://www.mkm.ee/media/452/download" xr:uid="{4ACC13D4-06A8-4FB1-9180-A37BA486BD8B}"/>
    <hyperlink ref="A45" r:id="rId14" xr:uid="{52BC533C-6D18-43C0-95E5-6DAD7E1342A4}"/>
    <hyperlink ref="A49" r:id="rId15" xr:uid="{EF1BAB2F-81F5-4FA3-A5FA-C9C6D65DFDA6}"/>
    <hyperlink ref="A53" r:id="rId16" xr:uid="{9F86AC60-917B-4C20-8FE6-001832519879}"/>
    <hyperlink ref="A56" r:id="rId17" xr:uid="{D6F582D6-DBE5-4773-AEB8-631FEF17BAD3}"/>
    <hyperlink ref="A59" r:id="rId18" xr:uid="{3FCEF457-70E8-451B-AD02-9C3BE064E127}"/>
    <hyperlink ref="A63" r:id="rId19" display="https://energiatalgud.ee/sites/default/files/2022-06/VAHEARUANNE2 SALVESTUS v2.pdf" xr:uid="{0FDEFC02-B18E-41A4-B52F-826D039220AE}"/>
    <hyperlink ref="A67" r:id="rId20" display="https://envir.ee/media/4025/download" xr:uid="{0C836277-291A-4C0B-BBF5-D9DFD2F7215C}"/>
    <hyperlink ref="A70" r:id="rId21" xr:uid="{CC90EE54-1B43-4C19-ACAF-ABD31EE4FE50}"/>
    <hyperlink ref="A74" r:id="rId22" xr:uid="{E56BAC15-5B7B-4E6C-9B16-8E4E98526207}"/>
    <hyperlink ref="A77" r:id="rId23" xr:uid="{D26BD428-0308-4946-8AEF-5A990646394D}"/>
    <hyperlink ref="A80" r:id="rId24" display="https://envir.ee/media/889/download" xr:uid="{CD510A13-181B-4347-B4EA-46AB5D49F75C}"/>
    <hyperlink ref="A83" r:id="rId25" xr:uid="{D6E7EEAF-40F3-407F-9D41-0765810DCCEF}"/>
    <hyperlink ref="A86" r:id="rId26" xr:uid="{17AFA26E-7365-4073-A01E-B4084D7E294A}"/>
    <hyperlink ref="A89" r:id="rId27" xr:uid="{2EAA6EEF-D1F8-40F1-A651-3BEA1F9502DE}"/>
    <hyperlink ref="A92" r:id="rId28" xr:uid="{B15A923F-E84F-4DEE-AE84-E9CE25F440B9}"/>
    <hyperlink ref="A95" r:id="rId29" xr:uid="{2A9AE241-688C-4CFB-AFF7-F6ED6CDD1E1F}"/>
  </hyperlinks>
  <pageMargins left="0.7" right="0.7" top="0.75" bottom="0.75" header="0.3" footer="0.3"/>
  <pageSetup orientation="portrait"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B4A11-5798-4B43-A345-A8B06C2876DD}">
  <sheetPr>
    <tabColor theme="5"/>
  </sheetPr>
  <dimension ref="A1:J86"/>
  <sheetViews>
    <sheetView topLeftCell="D52" zoomScaleNormal="100" workbookViewId="0">
      <selection activeCell="G56" sqref="G56"/>
    </sheetView>
  </sheetViews>
  <sheetFormatPr defaultRowHeight="13" x14ac:dyDescent="0.3"/>
  <cols>
    <col min="1" max="1" width="31.69921875" customWidth="1"/>
    <col min="2" max="2" width="57.59765625" customWidth="1"/>
    <col min="3" max="3" width="50.8984375" customWidth="1"/>
    <col min="4" max="4" width="42.09765625" customWidth="1"/>
    <col min="5" max="5" width="43.69921875" customWidth="1"/>
    <col min="6" max="6" width="36.3984375" customWidth="1"/>
    <col min="7" max="7" width="37.8984375" customWidth="1"/>
    <col min="8" max="8" width="44.3984375" customWidth="1"/>
    <col min="9" max="10" width="57.8984375" customWidth="1"/>
  </cols>
  <sheetData>
    <row r="1" spans="1:10" ht="13.5" thickBot="1" x14ac:dyDescent="0.35">
      <c r="A1" s="6" t="s">
        <v>0</v>
      </c>
    </row>
    <row r="2" spans="1:10" ht="52.5" thickBot="1" x14ac:dyDescent="0.35">
      <c r="A2" s="8" t="s">
        <v>127</v>
      </c>
      <c r="B2" s="1" t="s">
        <v>2</v>
      </c>
      <c r="C2" s="1" t="s">
        <v>3</v>
      </c>
      <c r="D2" s="1" t="s">
        <v>4</v>
      </c>
      <c r="E2" s="1" t="s">
        <v>5</v>
      </c>
      <c r="F2" s="1" t="s">
        <v>6</v>
      </c>
      <c r="G2" s="1" t="s">
        <v>7</v>
      </c>
      <c r="H2" s="1" t="s">
        <v>8</v>
      </c>
      <c r="I2" s="1" t="s">
        <v>9</v>
      </c>
      <c r="J2" s="1" t="s">
        <v>626</v>
      </c>
    </row>
    <row r="3" spans="1:10" ht="91.5" thickBot="1" x14ac:dyDescent="0.35">
      <c r="A3" s="2" t="s">
        <v>128</v>
      </c>
      <c r="B3" s="3" t="s">
        <v>129</v>
      </c>
      <c r="C3" s="3" t="s">
        <v>130</v>
      </c>
      <c r="D3" s="3" t="s">
        <v>131</v>
      </c>
      <c r="E3" s="3" t="s">
        <v>132</v>
      </c>
      <c r="F3" s="3" t="s">
        <v>133</v>
      </c>
      <c r="G3" s="3" t="s">
        <v>134</v>
      </c>
      <c r="H3" s="3" t="s">
        <v>547</v>
      </c>
      <c r="I3" s="3" t="s">
        <v>135</v>
      </c>
      <c r="J3" s="3" t="s">
        <v>631</v>
      </c>
    </row>
    <row r="4" spans="1:10" ht="13.5" thickBot="1" x14ac:dyDescent="0.35"/>
    <row r="5" spans="1:10" ht="26.5" thickBot="1" x14ac:dyDescent="0.35">
      <c r="A5" s="8" t="s">
        <v>1</v>
      </c>
      <c r="B5" s="1" t="s">
        <v>2</v>
      </c>
      <c r="C5" s="1" t="s">
        <v>3</v>
      </c>
      <c r="D5" s="1" t="s">
        <v>4</v>
      </c>
      <c r="E5" s="1" t="s">
        <v>5</v>
      </c>
      <c r="F5" s="1" t="s">
        <v>6</v>
      </c>
      <c r="G5" s="1" t="s">
        <v>7</v>
      </c>
      <c r="H5" s="1" t="s">
        <v>8</v>
      </c>
      <c r="I5" s="1" t="s">
        <v>9</v>
      </c>
      <c r="J5" s="1" t="s">
        <v>626</v>
      </c>
    </row>
    <row r="6" spans="1:10" ht="91.5" thickBot="1" x14ac:dyDescent="0.35">
      <c r="A6" s="2" t="s">
        <v>128</v>
      </c>
      <c r="B6" s="3" t="s">
        <v>136</v>
      </c>
      <c r="C6" s="3" t="s">
        <v>137</v>
      </c>
      <c r="D6" s="3" t="s">
        <v>138</v>
      </c>
      <c r="E6" s="3" t="s">
        <v>139</v>
      </c>
      <c r="F6" s="3" t="s">
        <v>140</v>
      </c>
      <c r="G6" s="3" t="s">
        <v>141</v>
      </c>
      <c r="H6" s="3" t="s">
        <v>548</v>
      </c>
      <c r="I6" s="3" t="s">
        <v>142</v>
      </c>
      <c r="J6" s="3" t="s">
        <v>670</v>
      </c>
    </row>
    <row r="7" spans="1:10" ht="13.5" thickBot="1" x14ac:dyDescent="0.35"/>
    <row r="8" spans="1:10" ht="78.5" thickBot="1" x14ac:dyDescent="0.35">
      <c r="A8" s="8" t="s">
        <v>143</v>
      </c>
      <c r="B8" s="1" t="s">
        <v>2</v>
      </c>
      <c r="C8" s="1" t="s">
        <v>3</v>
      </c>
      <c r="D8" s="1" t="s">
        <v>4</v>
      </c>
      <c r="E8" s="1" t="s">
        <v>5</v>
      </c>
      <c r="F8" s="1" t="s">
        <v>6</v>
      </c>
      <c r="G8" s="1" t="s">
        <v>7</v>
      </c>
      <c r="H8" s="1" t="s">
        <v>8</v>
      </c>
      <c r="I8" s="1" t="s">
        <v>9</v>
      </c>
      <c r="J8" s="1" t="s">
        <v>626</v>
      </c>
    </row>
    <row r="9" spans="1:10" ht="78.5" thickBot="1" x14ac:dyDescent="0.35">
      <c r="A9" s="2" t="s">
        <v>128</v>
      </c>
      <c r="B9" s="3" t="s">
        <v>144</v>
      </c>
      <c r="C9" s="3" t="s">
        <v>145</v>
      </c>
      <c r="D9" s="3" t="s">
        <v>146</v>
      </c>
      <c r="E9" s="3" t="s">
        <v>147</v>
      </c>
      <c r="F9" s="3" t="s">
        <v>148</v>
      </c>
      <c r="G9" s="3" t="s">
        <v>149</v>
      </c>
      <c r="H9" s="3" t="s">
        <v>150</v>
      </c>
      <c r="I9" s="3" t="s">
        <v>151</v>
      </c>
      <c r="J9" s="3" t="s">
        <v>671</v>
      </c>
    </row>
    <row r="10" spans="1:10" ht="13.5" thickBot="1" x14ac:dyDescent="0.35"/>
    <row r="11" spans="1:10" ht="65.5" thickBot="1" x14ac:dyDescent="0.35">
      <c r="A11" s="8" t="s">
        <v>152</v>
      </c>
      <c r="B11" s="1" t="s">
        <v>2</v>
      </c>
      <c r="C11" s="1" t="s">
        <v>3</v>
      </c>
      <c r="D11" s="1" t="s">
        <v>4</v>
      </c>
      <c r="E11" s="1" t="s">
        <v>5</v>
      </c>
      <c r="F11" s="1" t="s">
        <v>6</v>
      </c>
      <c r="G11" s="1" t="s">
        <v>7</v>
      </c>
      <c r="H11" s="1" t="s">
        <v>8</v>
      </c>
      <c r="I11" s="1" t="s">
        <v>9</v>
      </c>
      <c r="J11" s="1" t="s">
        <v>626</v>
      </c>
    </row>
    <row r="12" spans="1:10" ht="78.5" thickBot="1" x14ac:dyDescent="0.35">
      <c r="A12" s="2" t="s">
        <v>128</v>
      </c>
      <c r="B12" s="3" t="s">
        <v>153</v>
      </c>
      <c r="C12" s="3" t="s">
        <v>154</v>
      </c>
      <c r="D12" s="3" t="s">
        <v>155</v>
      </c>
      <c r="E12" s="3" t="s">
        <v>156</v>
      </c>
      <c r="F12" s="3" t="s">
        <v>157</v>
      </c>
      <c r="G12" s="3" t="s">
        <v>158</v>
      </c>
      <c r="H12" s="3" t="s">
        <v>150</v>
      </c>
      <c r="I12" s="3" t="s">
        <v>159</v>
      </c>
      <c r="J12" s="3" t="s">
        <v>649</v>
      </c>
    </row>
    <row r="14" spans="1:10" ht="13.5" thickBot="1" x14ac:dyDescent="0.35">
      <c r="A14" s="6" t="s">
        <v>168</v>
      </c>
    </row>
    <row r="15" spans="1:10" ht="26.5" thickBot="1" x14ac:dyDescent="0.35">
      <c r="A15" s="8" t="s">
        <v>20</v>
      </c>
      <c r="B15" s="1" t="s">
        <v>2</v>
      </c>
      <c r="C15" s="1" t="s">
        <v>3</v>
      </c>
      <c r="D15" s="1" t="s">
        <v>4</v>
      </c>
      <c r="E15" s="1" t="s">
        <v>5</v>
      </c>
      <c r="F15" s="1" t="s">
        <v>6</v>
      </c>
      <c r="G15" s="1" t="s">
        <v>7</v>
      </c>
      <c r="H15" s="1" t="s">
        <v>8</v>
      </c>
      <c r="I15" s="1" t="s">
        <v>9</v>
      </c>
      <c r="J15" s="1" t="s">
        <v>626</v>
      </c>
    </row>
    <row r="16" spans="1:10" ht="52.5" thickBot="1" x14ac:dyDescent="0.35">
      <c r="A16" s="2" t="s">
        <v>128</v>
      </c>
      <c r="B16" s="3" t="s">
        <v>160</v>
      </c>
      <c r="C16" s="3" t="s">
        <v>161</v>
      </c>
      <c r="D16" s="3" t="s">
        <v>162</v>
      </c>
      <c r="E16" s="3" t="s">
        <v>163</v>
      </c>
      <c r="F16" s="3" t="s">
        <v>164</v>
      </c>
      <c r="G16" s="3" t="s">
        <v>165</v>
      </c>
      <c r="H16" s="3" t="s">
        <v>166</v>
      </c>
      <c r="I16" s="3" t="s">
        <v>167</v>
      </c>
      <c r="J16" s="3" t="s">
        <v>631</v>
      </c>
    </row>
    <row r="18" spans="1:10" ht="13.5" thickBot="1" x14ac:dyDescent="0.35">
      <c r="A18" s="6" t="s">
        <v>169</v>
      </c>
    </row>
    <row r="19" spans="1:10" ht="26.5" thickBot="1" x14ac:dyDescent="0.35">
      <c r="A19" s="8" t="s">
        <v>170</v>
      </c>
      <c r="B19" s="1" t="s">
        <v>2</v>
      </c>
      <c r="C19" s="1" t="s">
        <v>3</v>
      </c>
      <c r="D19" s="1" t="s">
        <v>4</v>
      </c>
      <c r="E19" s="1" t="s">
        <v>5</v>
      </c>
      <c r="F19" s="1" t="s">
        <v>6</v>
      </c>
      <c r="G19" s="1" t="s">
        <v>7</v>
      </c>
      <c r="H19" s="1" t="s">
        <v>8</v>
      </c>
      <c r="I19" s="1" t="s">
        <v>9</v>
      </c>
      <c r="J19" s="1" t="s">
        <v>626</v>
      </c>
    </row>
    <row r="20" spans="1:10" ht="409.6" thickBot="1" x14ac:dyDescent="0.35">
      <c r="A20" s="2" t="s">
        <v>128</v>
      </c>
      <c r="B20" s="3" t="s">
        <v>171</v>
      </c>
      <c r="C20" s="3" t="s">
        <v>172</v>
      </c>
      <c r="D20" s="3" t="s">
        <v>173</v>
      </c>
      <c r="E20" s="3" t="s">
        <v>174</v>
      </c>
      <c r="F20" s="3" t="s">
        <v>175</v>
      </c>
      <c r="G20" s="3" t="s">
        <v>176</v>
      </c>
      <c r="H20" s="3" t="s">
        <v>177</v>
      </c>
      <c r="I20" s="3" t="s">
        <v>178</v>
      </c>
      <c r="J20" s="11" t="s">
        <v>650</v>
      </c>
    </row>
    <row r="21" spans="1:10" ht="13.5" thickBot="1" x14ac:dyDescent="0.35"/>
    <row r="22" spans="1:10" ht="26.5" thickBot="1" x14ac:dyDescent="0.35">
      <c r="A22" s="8" t="s">
        <v>179</v>
      </c>
      <c r="B22" s="1" t="s">
        <v>2</v>
      </c>
      <c r="C22" s="1" t="s">
        <v>3</v>
      </c>
      <c r="D22" s="1" t="s">
        <v>4</v>
      </c>
      <c r="E22" s="1" t="s">
        <v>5</v>
      </c>
      <c r="F22" s="1" t="s">
        <v>6</v>
      </c>
      <c r="G22" s="1" t="s">
        <v>7</v>
      </c>
      <c r="H22" s="1" t="s">
        <v>8</v>
      </c>
      <c r="I22" s="1" t="s">
        <v>9</v>
      </c>
    </row>
    <row r="23" spans="1:10" ht="65.5" thickBot="1" x14ac:dyDescent="0.35">
      <c r="A23" s="2" t="s">
        <v>128</v>
      </c>
      <c r="B23" s="3" t="s">
        <v>180</v>
      </c>
      <c r="C23" s="3" t="s">
        <v>181</v>
      </c>
      <c r="D23" s="3" t="s">
        <v>182</v>
      </c>
      <c r="E23" s="3" t="s">
        <v>183</v>
      </c>
      <c r="F23" s="3" t="s">
        <v>184</v>
      </c>
      <c r="G23" s="3" t="s">
        <v>185</v>
      </c>
      <c r="H23" s="3" t="s">
        <v>186</v>
      </c>
      <c r="I23" s="3" t="s">
        <v>187</v>
      </c>
      <c r="J23" s="3"/>
    </row>
    <row r="25" spans="1:10" ht="15" thickBot="1" x14ac:dyDescent="0.35">
      <c r="A25" s="5" t="s">
        <v>188</v>
      </c>
    </row>
    <row r="26" spans="1:10" ht="26.5" thickBot="1" x14ac:dyDescent="0.35">
      <c r="A26" s="8" t="s">
        <v>189</v>
      </c>
      <c r="B26" s="1" t="s">
        <v>2</v>
      </c>
      <c r="C26" s="1" t="s">
        <v>3</v>
      </c>
      <c r="D26" s="1" t="s">
        <v>4</v>
      </c>
      <c r="E26" s="1" t="s">
        <v>5</v>
      </c>
      <c r="F26" s="1" t="s">
        <v>6</v>
      </c>
      <c r="G26" s="1" t="s">
        <v>7</v>
      </c>
      <c r="H26" s="1" t="s">
        <v>8</v>
      </c>
      <c r="I26" s="1" t="s">
        <v>9</v>
      </c>
      <c r="J26" s="1" t="s">
        <v>626</v>
      </c>
    </row>
    <row r="27" spans="1:10" ht="104.5" thickBot="1" x14ac:dyDescent="0.35">
      <c r="A27" s="2" t="s">
        <v>128</v>
      </c>
      <c r="B27" s="3" t="s">
        <v>190</v>
      </c>
      <c r="C27" s="3" t="s">
        <v>191</v>
      </c>
      <c r="D27" s="3" t="s">
        <v>192</v>
      </c>
      <c r="E27" s="3" t="s">
        <v>193</v>
      </c>
      <c r="F27" s="3" t="s">
        <v>194</v>
      </c>
      <c r="G27" s="3" t="s">
        <v>195</v>
      </c>
      <c r="H27" s="3" t="s">
        <v>549</v>
      </c>
      <c r="I27" s="3" t="s">
        <v>196</v>
      </c>
      <c r="J27" s="3" t="s">
        <v>661</v>
      </c>
    </row>
    <row r="29" spans="1:10" ht="13.5" thickBot="1" x14ac:dyDescent="0.35">
      <c r="A29" s="6" t="s">
        <v>29</v>
      </c>
    </row>
    <row r="30" spans="1:10" ht="78.5" thickBot="1" x14ac:dyDescent="0.35">
      <c r="A30" s="8" t="s">
        <v>30</v>
      </c>
      <c r="B30" s="1" t="s">
        <v>2</v>
      </c>
      <c r="C30" s="1" t="s">
        <v>3</v>
      </c>
      <c r="D30" s="1" t="s">
        <v>4</v>
      </c>
      <c r="E30" s="1" t="s">
        <v>5</v>
      </c>
      <c r="F30" s="1" t="s">
        <v>6</v>
      </c>
      <c r="G30" s="1" t="s">
        <v>7</v>
      </c>
      <c r="H30" s="1" t="s">
        <v>8</v>
      </c>
      <c r="I30" s="1" t="s">
        <v>9</v>
      </c>
      <c r="J30" s="1" t="s">
        <v>626</v>
      </c>
    </row>
    <row r="31" spans="1:10" ht="169.5" thickBot="1" x14ac:dyDescent="0.35">
      <c r="A31" s="2" t="s">
        <v>128</v>
      </c>
      <c r="B31" s="3" t="s">
        <v>197</v>
      </c>
      <c r="C31" s="3" t="s">
        <v>198</v>
      </c>
      <c r="D31" s="3" t="s">
        <v>199</v>
      </c>
      <c r="E31" s="3" t="s">
        <v>200</v>
      </c>
      <c r="F31" s="3" t="s">
        <v>201</v>
      </c>
      <c r="G31" s="3" t="s">
        <v>202</v>
      </c>
      <c r="H31" s="3" t="s">
        <v>550</v>
      </c>
      <c r="I31" s="3" t="s">
        <v>203</v>
      </c>
      <c r="J31" s="3" t="s">
        <v>632</v>
      </c>
    </row>
    <row r="32" spans="1:10" ht="13.5" thickBot="1" x14ac:dyDescent="0.35"/>
    <row r="33" spans="1:10" ht="39.5" thickBot="1" x14ac:dyDescent="0.35">
      <c r="A33" s="8" t="s">
        <v>204</v>
      </c>
      <c r="B33" s="1" t="s">
        <v>2</v>
      </c>
      <c r="C33" s="1" t="s">
        <v>3</v>
      </c>
      <c r="D33" s="1" t="s">
        <v>4</v>
      </c>
      <c r="E33" s="1" t="s">
        <v>5</v>
      </c>
      <c r="F33" s="1" t="s">
        <v>6</v>
      </c>
      <c r="G33" s="1" t="s">
        <v>7</v>
      </c>
      <c r="H33" s="1" t="s">
        <v>8</v>
      </c>
      <c r="I33" s="1" t="s">
        <v>9</v>
      </c>
      <c r="J33" s="1" t="s">
        <v>645</v>
      </c>
    </row>
    <row r="34" spans="1:10" ht="104.5" thickBot="1" x14ac:dyDescent="0.35">
      <c r="A34" s="2" t="s">
        <v>128</v>
      </c>
      <c r="B34" s="3" t="s">
        <v>205</v>
      </c>
      <c r="C34" s="3" t="s">
        <v>206</v>
      </c>
      <c r="D34" s="3" t="s">
        <v>207</v>
      </c>
      <c r="E34" s="3" t="s">
        <v>208</v>
      </c>
      <c r="F34" s="3" t="s">
        <v>209</v>
      </c>
      <c r="G34" s="3" t="s">
        <v>210</v>
      </c>
      <c r="H34" s="3" t="s">
        <v>211</v>
      </c>
      <c r="I34" s="3" t="s">
        <v>212</v>
      </c>
      <c r="J34" s="3" t="s">
        <v>655</v>
      </c>
    </row>
    <row r="36" spans="1:10" ht="13.5" thickBot="1" x14ac:dyDescent="0.35">
      <c r="A36" s="6" t="s">
        <v>39</v>
      </c>
    </row>
    <row r="37" spans="1:10" ht="26.5" thickBot="1" x14ac:dyDescent="0.35">
      <c r="A37" s="8" t="s">
        <v>40</v>
      </c>
      <c r="B37" s="1" t="s">
        <v>2</v>
      </c>
      <c r="C37" s="1" t="s">
        <v>3</v>
      </c>
      <c r="D37" s="1" t="s">
        <v>4</v>
      </c>
      <c r="E37" s="1" t="s">
        <v>5</v>
      </c>
      <c r="F37" s="1" t="s">
        <v>6</v>
      </c>
      <c r="G37" s="1" t="s">
        <v>7</v>
      </c>
      <c r="H37" s="1" t="s">
        <v>8</v>
      </c>
      <c r="I37" s="1" t="s">
        <v>9</v>
      </c>
      <c r="J37" s="1" t="s">
        <v>626</v>
      </c>
    </row>
    <row r="38" spans="1:10" ht="78.5" thickBot="1" x14ac:dyDescent="0.35">
      <c r="A38" s="2" t="s">
        <v>128</v>
      </c>
      <c r="B38" s="3" t="s">
        <v>213</v>
      </c>
      <c r="C38" s="3" t="s">
        <v>214</v>
      </c>
      <c r="D38" s="3" t="s">
        <v>215</v>
      </c>
      <c r="E38" s="3" t="s">
        <v>216</v>
      </c>
      <c r="F38" s="3" t="s">
        <v>217</v>
      </c>
      <c r="G38" s="3" t="s">
        <v>218</v>
      </c>
      <c r="H38" s="3" t="s">
        <v>219</v>
      </c>
      <c r="I38" s="3" t="s">
        <v>220</v>
      </c>
      <c r="J38" s="3" t="s">
        <v>631</v>
      </c>
    </row>
    <row r="39" spans="1:10" ht="13.5" thickBot="1" x14ac:dyDescent="0.35"/>
    <row r="40" spans="1:10" ht="39.5" thickBot="1" x14ac:dyDescent="0.35">
      <c r="A40" s="8" t="s">
        <v>221</v>
      </c>
      <c r="B40" s="1" t="s">
        <v>2</v>
      </c>
      <c r="C40" s="1" t="s">
        <v>3</v>
      </c>
      <c r="D40" s="1" t="s">
        <v>4</v>
      </c>
      <c r="E40" s="1" t="s">
        <v>5</v>
      </c>
      <c r="F40" s="1" t="s">
        <v>6</v>
      </c>
      <c r="G40" s="1" t="s">
        <v>7</v>
      </c>
      <c r="H40" s="1" t="s">
        <v>8</v>
      </c>
      <c r="I40" s="1" t="s">
        <v>9</v>
      </c>
      <c r="J40" s="1" t="s">
        <v>626</v>
      </c>
    </row>
    <row r="41" spans="1:10" ht="91.5" thickBot="1" x14ac:dyDescent="0.35">
      <c r="A41" s="2" t="s">
        <v>128</v>
      </c>
      <c r="B41" s="3" t="s">
        <v>222</v>
      </c>
      <c r="C41" s="3" t="s">
        <v>223</v>
      </c>
      <c r="D41" s="3" t="s">
        <v>224</v>
      </c>
      <c r="E41" s="3" t="s">
        <v>225</v>
      </c>
      <c r="F41" s="3" t="s">
        <v>226</v>
      </c>
      <c r="G41" s="3" t="s">
        <v>227</v>
      </c>
      <c r="H41" s="3" t="s">
        <v>228</v>
      </c>
      <c r="I41" s="3" t="s">
        <v>229</v>
      </c>
      <c r="J41" s="3" t="s">
        <v>631</v>
      </c>
    </row>
    <row r="43" spans="1:10" ht="13.5" thickBot="1" x14ac:dyDescent="0.35">
      <c r="A43" s="6" t="s">
        <v>230</v>
      </c>
    </row>
    <row r="44" spans="1:10" ht="65.5" thickBot="1" x14ac:dyDescent="0.35">
      <c r="A44" s="8" t="s">
        <v>579</v>
      </c>
      <c r="B44" s="1" t="s">
        <v>2</v>
      </c>
      <c r="C44" s="1" t="s">
        <v>3</v>
      </c>
      <c r="D44" s="1" t="s">
        <v>4</v>
      </c>
      <c r="E44" s="1" t="s">
        <v>5</v>
      </c>
      <c r="F44" s="1" t="s">
        <v>6</v>
      </c>
      <c r="G44" s="1" t="s">
        <v>7</v>
      </c>
      <c r="H44" s="1" t="s">
        <v>8</v>
      </c>
      <c r="I44" s="1" t="s">
        <v>9</v>
      </c>
      <c r="J44" s="1" t="s">
        <v>626</v>
      </c>
    </row>
    <row r="45" spans="1:10" ht="78.5" thickBot="1" x14ac:dyDescent="0.35">
      <c r="A45" s="2" t="s">
        <v>128</v>
      </c>
      <c r="B45" s="3" t="s">
        <v>231</v>
      </c>
      <c r="C45" s="3" t="s">
        <v>232</v>
      </c>
      <c r="D45" s="3" t="s">
        <v>233</v>
      </c>
      <c r="E45" s="3" t="s">
        <v>234</v>
      </c>
      <c r="F45" s="3" t="s">
        <v>235</v>
      </c>
      <c r="G45" s="3" t="s">
        <v>236</v>
      </c>
      <c r="H45" s="3" t="s">
        <v>237</v>
      </c>
      <c r="I45" s="3" t="s">
        <v>238</v>
      </c>
      <c r="J45" s="3" t="s">
        <v>672</v>
      </c>
    </row>
    <row r="47" spans="1:10" ht="13.5" thickBot="1" x14ac:dyDescent="0.35">
      <c r="A47" s="6" t="s">
        <v>64</v>
      </c>
    </row>
    <row r="48" spans="1:10" ht="26.5" thickBot="1" x14ac:dyDescent="0.35">
      <c r="A48" s="8" t="s">
        <v>65</v>
      </c>
      <c r="B48" s="1" t="s">
        <v>2</v>
      </c>
      <c r="C48" s="1" t="s">
        <v>3</v>
      </c>
      <c r="D48" s="1" t="s">
        <v>4</v>
      </c>
      <c r="E48" s="1" t="s">
        <v>5</v>
      </c>
      <c r="F48" s="1" t="s">
        <v>6</v>
      </c>
      <c r="G48" s="1" t="s">
        <v>7</v>
      </c>
      <c r="H48" s="1" t="s">
        <v>8</v>
      </c>
      <c r="I48" s="1" t="s">
        <v>9</v>
      </c>
      <c r="J48" s="1" t="s">
        <v>626</v>
      </c>
    </row>
    <row r="49" spans="1:10" ht="117.5" thickBot="1" x14ac:dyDescent="0.35">
      <c r="A49" s="2" t="s">
        <v>128</v>
      </c>
      <c r="B49" s="3" t="s">
        <v>239</v>
      </c>
      <c r="C49" s="3" t="s">
        <v>240</v>
      </c>
      <c r="D49" s="3" t="s">
        <v>241</v>
      </c>
      <c r="E49" s="3" t="s">
        <v>242</v>
      </c>
      <c r="F49" s="3" t="s">
        <v>243</v>
      </c>
      <c r="G49" s="3" t="s">
        <v>244</v>
      </c>
      <c r="H49" s="3" t="s">
        <v>245</v>
      </c>
      <c r="I49" s="3" t="s">
        <v>246</v>
      </c>
      <c r="J49" s="3" t="s">
        <v>637</v>
      </c>
    </row>
    <row r="50" spans="1:10" ht="13.5" thickBot="1" x14ac:dyDescent="0.35"/>
    <row r="51" spans="1:10" ht="15" thickBot="1" x14ac:dyDescent="0.35">
      <c r="A51" s="8" t="s">
        <v>247</v>
      </c>
      <c r="B51" s="1" t="s">
        <v>2</v>
      </c>
      <c r="C51" s="1" t="s">
        <v>3</v>
      </c>
      <c r="D51" s="1" t="s">
        <v>4</v>
      </c>
      <c r="E51" s="1" t="s">
        <v>5</v>
      </c>
      <c r="F51" s="1" t="s">
        <v>6</v>
      </c>
      <c r="G51" s="1" t="s">
        <v>7</v>
      </c>
      <c r="H51" s="1" t="s">
        <v>8</v>
      </c>
      <c r="I51" s="1" t="s">
        <v>9</v>
      </c>
      <c r="J51" s="1" t="s">
        <v>626</v>
      </c>
    </row>
    <row r="52" spans="1:10" ht="78.5" thickBot="1" x14ac:dyDescent="0.35">
      <c r="A52" s="2" t="s">
        <v>128</v>
      </c>
      <c r="B52" s="3" t="s">
        <v>248</v>
      </c>
      <c r="C52" s="3" t="s">
        <v>249</v>
      </c>
      <c r="D52" s="3" t="s">
        <v>250</v>
      </c>
      <c r="E52" s="3" t="s">
        <v>251</v>
      </c>
      <c r="F52" s="3" t="s">
        <v>252</v>
      </c>
      <c r="G52" s="3" t="s">
        <v>253</v>
      </c>
      <c r="H52" s="3" t="s">
        <v>254</v>
      </c>
      <c r="I52" s="3" t="s">
        <v>255</v>
      </c>
      <c r="J52" s="3" t="s">
        <v>657</v>
      </c>
    </row>
    <row r="54" spans="1:10" ht="13.5" thickBot="1" x14ac:dyDescent="0.35">
      <c r="A54" s="6" t="s">
        <v>74</v>
      </c>
    </row>
    <row r="55" spans="1:10" ht="15" thickBot="1" x14ac:dyDescent="0.35">
      <c r="A55" s="8" t="s">
        <v>75</v>
      </c>
      <c r="B55" s="1" t="s">
        <v>2</v>
      </c>
      <c r="C55" s="1" t="s">
        <v>3</v>
      </c>
      <c r="D55" s="1" t="s">
        <v>4</v>
      </c>
      <c r="E55" s="1" t="s">
        <v>5</v>
      </c>
      <c r="F55" s="1" t="s">
        <v>6</v>
      </c>
      <c r="G55" s="1" t="s">
        <v>7</v>
      </c>
      <c r="H55" s="1" t="s">
        <v>8</v>
      </c>
      <c r="I55" s="1" t="s">
        <v>9</v>
      </c>
      <c r="J55" s="1" t="s">
        <v>626</v>
      </c>
    </row>
    <row r="56" spans="1:10" ht="169.5" thickBot="1" x14ac:dyDescent="0.35">
      <c r="A56" s="2" t="s">
        <v>128</v>
      </c>
      <c r="B56" s="3" t="s">
        <v>256</v>
      </c>
      <c r="C56" s="3" t="s">
        <v>257</v>
      </c>
      <c r="D56" s="3" t="s">
        <v>258</v>
      </c>
      <c r="E56" s="3" t="s">
        <v>259</v>
      </c>
      <c r="F56" s="3" t="s">
        <v>260</v>
      </c>
      <c r="G56" s="3" t="s">
        <v>261</v>
      </c>
      <c r="H56" s="3" t="s">
        <v>262</v>
      </c>
      <c r="I56" s="3" t="s">
        <v>263</v>
      </c>
      <c r="J56" s="3" t="s">
        <v>631</v>
      </c>
    </row>
    <row r="57" spans="1:10" ht="13.5" thickBot="1" x14ac:dyDescent="0.35"/>
    <row r="58" spans="1:10" ht="15" thickBot="1" x14ac:dyDescent="0.35">
      <c r="A58" s="8" t="s">
        <v>84</v>
      </c>
      <c r="B58" s="1" t="s">
        <v>2</v>
      </c>
      <c r="C58" s="1" t="s">
        <v>3</v>
      </c>
      <c r="D58" s="1" t="s">
        <v>4</v>
      </c>
      <c r="E58" s="1" t="s">
        <v>5</v>
      </c>
      <c r="F58" s="1" t="s">
        <v>6</v>
      </c>
      <c r="G58" s="1" t="s">
        <v>7</v>
      </c>
      <c r="H58" s="1" t="s">
        <v>8</v>
      </c>
      <c r="I58" s="1" t="s">
        <v>9</v>
      </c>
      <c r="J58" s="1" t="s">
        <v>626</v>
      </c>
    </row>
    <row r="59" spans="1:10" ht="91.5" thickBot="1" x14ac:dyDescent="0.35">
      <c r="A59" s="2" t="s">
        <v>128</v>
      </c>
      <c r="B59" s="3" t="s">
        <v>264</v>
      </c>
      <c r="C59" s="3" t="s">
        <v>265</v>
      </c>
      <c r="D59" s="3" t="s">
        <v>266</v>
      </c>
      <c r="E59" s="3" t="s">
        <v>267</v>
      </c>
      <c r="F59" s="3" t="s">
        <v>268</v>
      </c>
      <c r="G59" s="3" t="s">
        <v>269</v>
      </c>
      <c r="H59" s="3" t="s">
        <v>270</v>
      </c>
      <c r="I59" s="3" t="s">
        <v>271</v>
      </c>
      <c r="J59" s="3" t="s">
        <v>638</v>
      </c>
    </row>
    <row r="60" spans="1:10" ht="13.5" thickBot="1" x14ac:dyDescent="0.35"/>
    <row r="61" spans="1:10" ht="39.5" thickBot="1" x14ac:dyDescent="0.35">
      <c r="A61" s="8" t="s">
        <v>272</v>
      </c>
      <c r="B61" s="1" t="s">
        <v>2</v>
      </c>
      <c r="C61" s="1" t="s">
        <v>3</v>
      </c>
      <c r="D61" s="1" t="s">
        <v>4</v>
      </c>
      <c r="E61" s="1" t="s">
        <v>5</v>
      </c>
      <c r="F61" s="1" t="s">
        <v>6</v>
      </c>
      <c r="G61" s="1" t="s">
        <v>7</v>
      </c>
      <c r="H61" s="1" t="s">
        <v>8</v>
      </c>
      <c r="I61" s="1" t="s">
        <v>9</v>
      </c>
      <c r="J61" s="1" t="s">
        <v>626</v>
      </c>
    </row>
    <row r="62" spans="1:10" ht="78.5" thickBot="1" x14ac:dyDescent="0.35">
      <c r="A62" s="2" t="s">
        <v>128</v>
      </c>
      <c r="B62" s="3" t="s">
        <v>273</v>
      </c>
      <c r="C62" s="3" t="s">
        <v>274</v>
      </c>
      <c r="D62" s="3" t="s">
        <v>275</v>
      </c>
      <c r="E62" s="3" t="s">
        <v>276</v>
      </c>
      <c r="F62" s="3" t="s">
        <v>277</v>
      </c>
      <c r="G62" s="3" t="s">
        <v>278</v>
      </c>
      <c r="H62" s="3" t="s">
        <v>551</v>
      </c>
      <c r="I62" s="3" t="s">
        <v>279</v>
      </c>
      <c r="J62" s="3" t="s">
        <v>631</v>
      </c>
    </row>
    <row r="63" spans="1:10" ht="13.5" thickBot="1" x14ac:dyDescent="0.35"/>
    <row r="64" spans="1:10" ht="26.5" thickBot="1" x14ac:dyDescent="0.35">
      <c r="A64" s="8" t="s">
        <v>91</v>
      </c>
      <c r="B64" s="1" t="s">
        <v>2</v>
      </c>
      <c r="C64" s="1" t="s">
        <v>3</v>
      </c>
      <c r="D64" s="1" t="s">
        <v>4</v>
      </c>
      <c r="E64" s="1" t="s">
        <v>5</v>
      </c>
      <c r="F64" s="1" t="s">
        <v>6</v>
      </c>
      <c r="G64" s="1" t="s">
        <v>7</v>
      </c>
      <c r="H64" s="1" t="s">
        <v>8</v>
      </c>
      <c r="I64" s="1" t="s">
        <v>9</v>
      </c>
      <c r="J64" s="1" t="s">
        <v>626</v>
      </c>
    </row>
    <row r="65" spans="1:10" ht="143.5" thickBot="1" x14ac:dyDescent="0.35">
      <c r="A65" s="2" t="s">
        <v>128</v>
      </c>
      <c r="B65" s="3" t="s">
        <v>280</v>
      </c>
      <c r="C65" s="3" t="s">
        <v>281</v>
      </c>
      <c r="D65" s="3" t="s">
        <v>282</v>
      </c>
      <c r="E65" s="3" t="s">
        <v>283</v>
      </c>
      <c r="F65" s="3" t="s">
        <v>284</v>
      </c>
      <c r="G65" s="3" t="s">
        <v>285</v>
      </c>
      <c r="H65" s="3" t="s">
        <v>98</v>
      </c>
      <c r="I65" s="3" t="s">
        <v>286</v>
      </c>
      <c r="J65" s="3" t="s">
        <v>641</v>
      </c>
    </row>
    <row r="66" spans="1:10" ht="13.5" thickBot="1" x14ac:dyDescent="0.35"/>
    <row r="67" spans="1:10" ht="15" thickBot="1" x14ac:dyDescent="0.35">
      <c r="A67" s="8" t="s">
        <v>287</v>
      </c>
      <c r="B67" s="1" t="s">
        <v>2</v>
      </c>
      <c r="C67" s="1" t="s">
        <v>3</v>
      </c>
      <c r="D67" s="1" t="s">
        <v>4</v>
      </c>
      <c r="E67" s="1" t="s">
        <v>5</v>
      </c>
      <c r="F67" s="1" t="s">
        <v>6</v>
      </c>
      <c r="G67" s="1" t="s">
        <v>7</v>
      </c>
      <c r="H67" s="1" t="s">
        <v>8</v>
      </c>
      <c r="I67" s="1" t="s">
        <v>9</v>
      </c>
      <c r="J67" s="1" t="s">
        <v>626</v>
      </c>
    </row>
    <row r="68" spans="1:10" ht="78.5" thickBot="1" x14ac:dyDescent="0.35">
      <c r="A68" s="2" t="s">
        <v>128</v>
      </c>
      <c r="B68" s="3" t="s">
        <v>288</v>
      </c>
      <c r="C68" s="3" t="s">
        <v>289</v>
      </c>
      <c r="D68" s="3" t="s">
        <v>290</v>
      </c>
      <c r="E68" s="3" t="s">
        <v>291</v>
      </c>
      <c r="F68" s="3" t="s">
        <v>292</v>
      </c>
      <c r="G68" s="3" t="s">
        <v>662</v>
      </c>
      <c r="H68" s="3" t="s">
        <v>293</v>
      </c>
      <c r="I68" s="3" t="s">
        <v>294</v>
      </c>
      <c r="J68" s="3" t="s">
        <v>663</v>
      </c>
    </row>
    <row r="69" spans="1:10" ht="13.5" thickBot="1" x14ac:dyDescent="0.35"/>
    <row r="70" spans="1:10" ht="39.5" thickBot="1" x14ac:dyDescent="0.35">
      <c r="A70" s="8" t="s">
        <v>295</v>
      </c>
      <c r="B70" s="1" t="s">
        <v>2</v>
      </c>
      <c r="C70" s="1" t="s">
        <v>3</v>
      </c>
      <c r="D70" s="1" t="s">
        <v>4</v>
      </c>
      <c r="E70" s="1" t="s">
        <v>5</v>
      </c>
      <c r="F70" s="1" t="s">
        <v>6</v>
      </c>
      <c r="G70" s="1" t="s">
        <v>7</v>
      </c>
      <c r="H70" s="1" t="s">
        <v>8</v>
      </c>
      <c r="I70" s="1" t="s">
        <v>9</v>
      </c>
      <c r="J70" s="1" t="s">
        <v>626</v>
      </c>
    </row>
    <row r="71" spans="1:10" ht="182.5" thickBot="1" x14ac:dyDescent="0.35">
      <c r="A71" s="2" t="s">
        <v>128</v>
      </c>
      <c r="B71" s="3" t="s">
        <v>296</v>
      </c>
      <c r="C71" s="3" t="s">
        <v>297</v>
      </c>
      <c r="D71" s="3" t="s">
        <v>298</v>
      </c>
      <c r="E71" s="3" t="s">
        <v>299</v>
      </c>
      <c r="F71" s="3" t="s">
        <v>300</v>
      </c>
      <c r="G71" s="3" t="s">
        <v>301</v>
      </c>
      <c r="H71" s="3" t="s">
        <v>552</v>
      </c>
      <c r="I71" s="3" t="s">
        <v>302</v>
      </c>
      <c r="J71" s="3" t="s">
        <v>664</v>
      </c>
    </row>
    <row r="72" spans="1:10" ht="13.5" thickBot="1" x14ac:dyDescent="0.35"/>
    <row r="73" spans="1:10" ht="26.5" thickBot="1" x14ac:dyDescent="0.35">
      <c r="A73" s="8" t="s">
        <v>100</v>
      </c>
      <c r="B73" s="1" t="s">
        <v>2</v>
      </c>
      <c r="C73" s="1" t="s">
        <v>3</v>
      </c>
      <c r="D73" s="1" t="s">
        <v>4</v>
      </c>
      <c r="E73" s="1" t="s">
        <v>5</v>
      </c>
      <c r="F73" s="1" t="s">
        <v>6</v>
      </c>
      <c r="G73" s="1" t="s">
        <v>7</v>
      </c>
      <c r="H73" s="1" t="s">
        <v>8</v>
      </c>
      <c r="I73" s="1" t="s">
        <v>9</v>
      </c>
      <c r="J73" s="1" t="s">
        <v>626</v>
      </c>
    </row>
    <row r="74" spans="1:10" ht="104.5" thickBot="1" x14ac:dyDescent="0.35">
      <c r="A74" s="2" t="s">
        <v>128</v>
      </c>
      <c r="B74" s="3" t="s">
        <v>303</v>
      </c>
      <c r="C74" s="3" t="s">
        <v>304</v>
      </c>
      <c r="D74" s="3" t="s">
        <v>305</v>
      </c>
      <c r="E74" s="3" t="s">
        <v>306</v>
      </c>
      <c r="F74" s="3" t="s">
        <v>307</v>
      </c>
      <c r="G74" s="3" t="s">
        <v>308</v>
      </c>
      <c r="H74" s="3" t="s">
        <v>309</v>
      </c>
      <c r="I74" s="3" t="s">
        <v>310</v>
      </c>
      <c r="J74" s="3" t="s">
        <v>631</v>
      </c>
    </row>
    <row r="75" spans="1:10" ht="13.5" thickBot="1" x14ac:dyDescent="0.35"/>
    <row r="76" spans="1:10" ht="15" thickBot="1" x14ac:dyDescent="0.35">
      <c r="A76" s="8" t="s">
        <v>311</v>
      </c>
      <c r="B76" s="1" t="s">
        <v>2</v>
      </c>
      <c r="C76" s="1" t="s">
        <v>3</v>
      </c>
      <c r="D76" s="1" t="s">
        <v>4</v>
      </c>
      <c r="E76" s="1" t="s">
        <v>5</v>
      </c>
      <c r="F76" s="1" t="s">
        <v>6</v>
      </c>
      <c r="G76" s="1" t="s">
        <v>7</v>
      </c>
      <c r="H76" s="1" t="s">
        <v>8</v>
      </c>
      <c r="I76" s="1" t="s">
        <v>9</v>
      </c>
      <c r="J76" s="1" t="s">
        <v>626</v>
      </c>
    </row>
    <row r="77" spans="1:10" ht="117.5" thickBot="1" x14ac:dyDescent="0.35">
      <c r="A77" s="2" t="s">
        <v>128</v>
      </c>
      <c r="B77" s="3" t="s">
        <v>312</v>
      </c>
      <c r="C77" s="3" t="s">
        <v>313</v>
      </c>
      <c r="D77" s="3" t="s">
        <v>314</v>
      </c>
      <c r="E77" s="3" t="s">
        <v>315</v>
      </c>
      <c r="F77" s="3" t="s">
        <v>316</v>
      </c>
      <c r="G77" s="3" t="s">
        <v>317</v>
      </c>
      <c r="H77" s="3" t="s">
        <v>553</v>
      </c>
      <c r="I77" s="3" t="s">
        <v>318</v>
      </c>
      <c r="J77" s="3" t="s">
        <v>631</v>
      </c>
    </row>
    <row r="78" spans="1:10" ht="13.5" thickBot="1" x14ac:dyDescent="0.35"/>
    <row r="79" spans="1:10" ht="26.5" thickBot="1" x14ac:dyDescent="0.35">
      <c r="A79" s="8" t="s">
        <v>588</v>
      </c>
      <c r="B79" s="1" t="s">
        <v>2</v>
      </c>
      <c r="C79" s="1" t="s">
        <v>3</v>
      </c>
      <c r="D79" s="1" t="s">
        <v>4</v>
      </c>
      <c r="E79" s="1" t="s">
        <v>5</v>
      </c>
      <c r="F79" s="1" t="s">
        <v>6</v>
      </c>
      <c r="G79" s="1" t="s">
        <v>7</v>
      </c>
      <c r="H79" s="1" t="s">
        <v>8</v>
      </c>
      <c r="I79" s="1" t="s">
        <v>9</v>
      </c>
      <c r="J79" s="1" t="s">
        <v>645</v>
      </c>
    </row>
    <row r="80" spans="1:10" ht="91.5" thickBot="1" x14ac:dyDescent="0.35">
      <c r="A80" s="2" t="s">
        <v>128</v>
      </c>
      <c r="B80" s="3" t="s">
        <v>570</v>
      </c>
      <c r="C80" s="3" t="s">
        <v>571</v>
      </c>
      <c r="D80" s="3" t="s">
        <v>572</v>
      </c>
      <c r="E80" s="3" t="s">
        <v>573</v>
      </c>
      <c r="F80" s="3" t="s">
        <v>574</v>
      </c>
      <c r="G80" s="3" t="s">
        <v>575</v>
      </c>
      <c r="H80" s="3" t="s">
        <v>576</v>
      </c>
      <c r="I80" s="3" t="s">
        <v>577</v>
      </c>
      <c r="J80" s="3" t="s">
        <v>631</v>
      </c>
    </row>
    <row r="81" spans="1:10" ht="13.5" thickBot="1" x14ac:dyDescent="0.35"/>
    <row r="82" spans="1:10" ht="39.5" thickBot="1" x14ac:dyDescent="0.35">
      <c r="A82" s="8" t="s">
        <v>591</v>
      </c>
      <c r="B82" s="1" t="s">
        <v>2</v>
      </c>
      <c r="C82" s="1" t="s">
        <v>3</v>
      </c>
      <c r="D82" s="1" t="s">
        <v>4</v>
      </c>
      <c r="E82" s="1" t="s">
        <v>5</v>
      </c>
      <c r="F82" s="1" t="s">
        <v>6</v>
      </c>
      <c r="G82" s="1" t="s">
        <v>7</v>
      </c>
      <c r="H82" s="1" t="s">
        <v>8</v>
      </c>
      <c r="I82" s="1" t="s">
        <v>9</v>
      </c>
      <c r="J82" s="1" t="s">
        <v>645</v>
      </c>
    </row>
    <row r="83" spans="1:10" ht="143.5" thickBot="1" x14ac:dyDescent="0.35">
      <c r="A83" s="2" t="s">
        <v>128</v>
      </c>
      <c r="B83" s="3" t="s">
        <v>592</v>
      </c>
      <c r="C83" s="3" t="s">
        <v>593</v>
      </c>
      <c r="D83" s="3" t="s">
        <v>594</v>
      </c>
      <c r="E83" s="3" t="s">
        <v>595</v>
      </c>
      <c r="F83" s="3" t="s">
        <v>596</v>
      </c>
      <c r="G83" s="3" t="s">
        <v>597</v>
      </c>
      <c r="H83" s="3" t="s">
        <v>598</v>
      </c>
      <c r="I83" s="3" t="s">
        <v>599</v>
      </c>
      <c r="J83" s="3" t="s">
        <v>665</v>
      </c>
    </row>
    <row r="84" spans="1:10" ht="13.5" thickBot="1" x14ac:dyDescent="0.35"/>
    <row r="85" spans="1:10" ht="15" thickBot="1" x14ac:dyDescent="0.35">
      <c r="A85" s="8" t="s">
        <v>600</v>
      </c>
      <c r="B85" s="1" t="s">
        <v>2</v>
      </c>
      <c r="C85" s="1" t="s">
        <v>3</v>
      </c>
      <c r="D85" s="1" t="s">
        <v>4</v>
      </c>
      <c r="E85" s="1" t="s">
        <v>5</v>
      </c>
      <c r="F85" s="1" t="s">
        <v>6</v>
      </c>
      <c r="G85" s="1" t="s">
        <v>7</v>
      </c>
      <c r="H85" s="1" t="s">
        <v>8</v>
      </c>
      <c r="I85" s="1" t="s">
        <v>9</v>
      </c>
      <c r="J85" s="1" t="s">
        <v>645</v>
      </c>
    </row>
    <row r="86" spans="1:10" ht="273.5" thickBot="1" x14ac:dyDescent="0.35">
      <c r="A86" s="2" t="s">
        <v>128</v>
      </c>
      <c r="B86" s="3" t="s">
        <v>609</v>
      </c>
      <c r="C86" s="3" t="s">
        <v>610</v>
      </c>
      <c r="D86" s="3" t="s">
        <v>611</v>
      </c>
      <c r="E86" s="3" t="s">
        <v>612</v>
      </c>
      <c r="F86" s="3" t="s">
        <v>613</v>
      </c>
      <c r="G86" s="3" t="s">
        <v>614</v>
      </c>
      <c r="H86" s="3" t="s">
        <v>615</v>
      </c>
      <c r="I86" s="3" t="s">
        <v>616</v>
      </c>
      <c r="J86" s="3" t="s">
        <v>660</v>
      </c>
    </row>
  </sheetData>
  <hyperlinks>
    <hyperlink ref="A2" r:id="rId1" display="https://www.mkm.ee/media/457/download" xr:uid="{7A57D831-F49A-45AC-986D-D3EB4C69118C}"/>
    <hyperlink ref="A5" r:id="rId2" xr:uid="{3010A43B-4315-4589-BA22-F5B4847166F0}"/>
    <hyperlink ref="A8" r:id="rId3" display="https://www.mkm.ee/media/443/download" xr:uid="{DE6257C0-D24B-44B9-B7E2-347B9B116A9E}"/>
    <hyperlink ref="A11" r:id="rId4" xr:uid="{98C93D3D-D9BD-4552-91C8-69C52D14A96C}"/>
    <hyperlink ref="A15" r:id="rId5" xr:uid="{B02B90BE-94BA-4FD1-BBCE-6334D4B129D2}"/>
    <hyperlink ref="A19" r:id="rId6" xr:uid="{3AD0082C-A56B-4A24-B34F-09B0152DA75B}"/>
    <hyperlink ref="A22" r:id="rId7" xr:uid="{C438540F-AC14-4169-BE10-B86A4F9CF6CF}"/>
    <hyperlink ref="A26" r:id="rId8" xr:uid="{6A598C81-E115-45B4-B677-19A8CBEEA9CA}"/>
    <hyperlink ref="A30" r:id="rId9" xr:uid="{A4020EAD-2FB4-4E7A-9126-9FB40DAA719A}"/>
    <hyperlink ref="A33" r:id="rId10" xr:uid="{652B676F-6826-434C-BE77-44A994FB7EE2}"/>
    <hyperlink ref="A37" r:id="rId11" xr:uid="{EF6B0BAA-92EB-45C9-AB24-EC5606A07F34}"/>
    <hyperlink ref="A40" r:id="rId12" xr:uid="{3B0AFEDF-5534-469C-993A-F875263C77CF}"/>
    <hyperlink ref="A44" r:id="rId13" display="https://energiatalgud.ee/sites/default/files/2022-06/VAHEARUANNE2 SALVESTUS v2.pdf" xr:uid="{4A7103F1-79E5-47B2-9E3F-BE6A32F0CE0F}"/>
    <hyperlink ref="A48" r:id="rId14" display="https://envir.ee/media/4025/download" xr:uid="{7DC912F2-867A-4A79-831D-4233F4C2DD73}"/>
    <hyperlink ref="A51" r:id="rId15" xr:uid="{779DD109-5776-4F69-BDE5-91E7ECCE9B43}"/>
    <hyperlink ref="A55" r:id="rId16" xr:uid="{513F2AD8-5FE3-4CAF-AFF7-2797028D2B0B}"/>
    <hyperlink ref="A58" r:id="rId17" xr:uid="{C24AF529-05EF-4913-9C64-9EC64E788F38}"/>
    <hyperlink ref="A61" r:id="rId18" display="https://ec.europa.eu/clima/sites/lts/lts_ee_en.pdf" xr:uid="{A50CEA7D-CB7E-48AA-9D45-7D21CB57AC4B}"/>
    <hyperlink ref="A64" r:id="rId19" xr:uid="{790AADEB-BE52-4516-B1A0-CE2F66F7EB36}"/>
    <hyperlink ref="A67" r:id="rId20" xr:uid="{9556346F-FC02-477E-894F-4BE043CFC77B}"/>
    <hyperlink ref="A70" r:id="rId21" xr:uid="{978955FD-F713-4A20-874C-093AED1B9A77}"/>
    <hyperlink ref="A73" r:id="rId22" xr:uid="{AB40E6E8-8223-4642-94EE-FF50237020EF}"/>
    <hyperlink ref="A76" r:id="rId23" xr:uid="{A1301934-E578-4A03-B07D-E759385207E7}"/>
    <hyperlink ref="A79" r:id="rId24" xr:uid="{606E97AF-78A8-470C-8B96-31CCC64A7030}"/>
    <hyperlink ref="A82" r:id="rId25" xr:uid="{527408EC-7F8D-4C3C-8138-D6843E40D9E1}"/>
    <hyperlink ref="A85" r:id="rId26" xr:uid="{CF4C344C-F21E-43C9-8A64-2C26318B07F9}"/>
  </hyperlinks>
  <pageMargins left="0.7" right="0.7" top="0.75" bottom="0.75" header="0.3" footer="0.3"/>
  <pageSetup orientation="portrait" r:id="rId27"/>
  <drawing r:id="rId2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E2E5-332F-4AE2-8FE1-0DA255FE7BB1}">
  <sheetPr>
    <tabColor theme="5"/>
  </sheetPr>
  <dimension ref="A1:F180"/>
  <sheetViews>
    <sheetView topLeftCell="A124" zoomScale="110" zoomScaleNormal="110" workbookViewId="0">
      <selection activeCell="G154" sqref="G154"/>
    </sheetView>
  </sheetViews>
  <sheetFormatPr defaultRowHeight="13" x14ac:dyDescent="0.3"/>
  <cols>
    <col min="1" max="1" width="36.8984375" customWidth="1"/>
    <col min="2" max="2" width="16.09765625" customWidth="1"/>
    <col min="3" max="3" width="13.3984375" customWidth="1"/>
    <col min="4" max="4" width="13.8984375" customWidth="1"/>
    <col min="5" max="5" width="13.09765625" customWidth="1"/>
    <col min="6" max="6" width="26.09765625" customWidth="1"/>
  </cols>
  <sheetData>
    <row r="1" spans="1:1" x14ac:dyDescent="0.3">
      <c r="A1" s="22" t="s">
        <v>737</v>
      </c>
    </row>
    <row r="2" spans="1:1" x14ac:dyDescent="0.3">
      <c r="A2" s="73" t="s">
        <v>919</v>
      </c>
    </row>
    <row r="40" spans="1:3" x14ac:dyDescent="0.3">
      <c r="A40" s="73" t="s">
        <v>887</v>
      </c>
    </row>
    <row r="41" spans="1:3" x14ac:dyDescent="0.3">
      <c r="A41" s="75" t="s">
        <v>888</v>
      </c>
      <c r="B41" s="75"/>
      <c r="C41" s="75"/>
    </row>
    <row r="42" spans="1:3" x14ac:dyDescent="0.3">
      <c r="A42" t="s">
        <v>889</v>
      </c>
    </row>
    <row r="60" spans="1:1" x14ac:dyDescent="0.3">
      <c r="A60" t="s">
        <v>890</v>
      </c>
    </row>
    <row r="81" spans="1:6" ht="13.5" thickBot="1" x14ac:dyDescent="0.35"/>
    <row r="82" spans="1:6" ht="13.5" thickBot="1" x14ac:dyDescent="0.35">
      <c r="A82" s="224" t="s">
        <v>892</v>
      </c>
      <c r="B82" s="225"/>
      <c r="C82" s="225"/>
      <c r="D82" s="225"/>
      <c r="E82" s="225"/>
      <c r="F82" s="226"/>
    </row>
    <row r="83" spans="1:6" ht="13.5" thickBot="1" x14ac:dyDescent="0.35">
      <c r="A83" s="21" t="s">
        <v>682</v>
      </c>
      <c r="B83" s="87">
        <v>2020</v>
      </c>
      <c r="C83" s="87">
        <v>2030</v>
      </c>
      <c r="D83" s="87">
        <v>2040</v>
      </c>
      <c r="E83" s="87">
        <v>2050</v>
      </c>
      <c r="F83" s="83" t="s">
        <v>683</v>
      </c>
    </row>
    <row r="84" spans="1:6" x14ac:dyDescent="0.3">
      <c r="A84" s="14" t="s">
        <v>684</v>
      </c>
      <c r="B84" s="84" t="s">
        <v>685</v>
      </c>
      <c r="C84" s="84">
        <v>763</v>
      </c>
      <c r="D84" s="84">
        <v>98</v>
      </c>
      <c r="E84" s="84">
        <v>187</v>
      </c>
      <c r="F84" s="84" t="s">
        <v>686</v>
      </c>
    </row>
    <row r="85" spans="1:6" x14ac:dyDescent="0.3">
      <c r="A85" s="14" t="s">
        <v>687</v>
      </c>
      <c r="B85" s="84" t="s">
        <v>685</v>
      </c>
      <c r="C85" s="84">
        <v>782</v>
      </c>
      <c r="D85" s="84">
        <v>84</v>
      </c>
      <c r="E85" s="84">
        <v>79</v>
      </c>
      <c r="F85" s="84" t="s">
        <v>688</v>
      </c>
    </row>
    <row r="86" spans="1:6" x14ac:dyDescent="0.3">
      <c r="A86" s="14" t="s">
        <v>689</v>
      </c>
      <c r="B86" s="84" t="s">
        <v>685</v>
      </c>
      <c r="C86" s="84">
        <v>754</v>
      </c>
      <c r="D86" s="84">
        <v>41</v>
      </c>
      <c r="E86" s="84">
        <v>30</v>
      </c>
      <c r="F86" s="84" t="s">
        <v>690</v>
      </c>
    </row>
    <row r="87" spans="1:6" x14ac:dyDescent="0.3">
      <c r="A87" s="14" t="s">
        <v>691</v>
      </c>
      <c r="B87" s="84" t="s">
        <v>685</v>
      </c>
      <c r="C87" s="84">
        <v>493</v>
      </c>
      <c r="D87" s="84">
        <v>-136</v>
      </c>
      <c r="E87" s="84">
        <v>-147</v>
      </c>
      <c r="F87" s="84" t="s">
        <v>692</v>
      </c>
    </row>
    <row r="88" spans="1:6" x14ac:dyDescent="0.3">
      <c r="A88" s="14" t="s">
        <v>693</v>
      </c>
      <c r="B88" s="84" t="s">
        <v>685</v>
      </c>
      <c r="C88" s="84">
        <v>728</v>
      </c>
      <c r="D88" s="84">
        <v>77</v>
      </c>
      <c r="E88" s="84">
        <v>68</v>
      </c>
      <c r="F88" s="84" t="s">
        <v>694</v>
      </c>
    </row>
    <row r="89" spans="1:6" x14ac:dyDescent="0.3">
      <c r="A89" s="14" t="s">
        <v>695</v>
      </c>
      <c r="B89" s="84" t="s">
        <v>685</v>
      </c>
      <c r="C89" s="84">
        <v>722</v>
      </c>
      <c r="D89" s="84">
        <v>77</v>
      </c>
      <c r="E89" s="84">
        <v>167</v>
      </c>
      <c r="F89" s="84" t="s">
        <v>696</v>
      </c>
    </row>
    <row r="90" spans="1:6" x14ac:dyDescent="0.3">
      <c r="A90" s="14" t="s">
        <v>697</v>
      </c>
      <c r="B90" s="84" t="s">
        <v>685</v>
      </c>
      <c r="C90" s="84">
        <v>787</v>
      </c>
      <c r="D90" s="84">
        <v>213</v>
      </c>
      <c r="E90" s="84">
        <v>199</v>
      </c>
      <c r="F90" s="84" t="s">
        <v>698</v>
      </c>
    </row>
    <row r="91" spans="1:6" ht="13.5" thickBot="1" x14ac:dyDescent="0.35">
      <c r="A91" s="13" t="s">
        <v>699</v>
      </c>
      <c r="B91" s="85" t="s">
        <v>685</v>
      </c>
      <c r="C91" s="85">
        <v>766</v>
      </c>
      <c r="D91" s="85">
        <v>784</v>
      </c>
      <c r="E91" s="85">
        <v>324</v>
      </c>
      <c r="F91" s="85" t="s">
        <v>700</v>
      </c>
    </row>
    <row r="92" spans="1:6" ht="13.5" thickBot="1" x14ac:dyDescent="0.35">
      <c r="F92" s="86"/>
    </row>
    <row r="93" spans="1:6" x14ac:dyDescent="0.3">
      <c r="A93" s="74"/>
    </row>
    <row r="96" spans="1:6" x14ac:dyDescent="0.3">
      <c r="A96" t="s">
        <v>891</v>
      </c>
    </row>
    <row r="142" spans="1:5" ht="13.5" thickBot="1" x14ac:dyDescent="0.35">
      <c r="A142" s="75" t="s">
        <v>893</v>
      </c>
    </row>
    <row r="143" spans="1:5" ht="20.5" thickBot="1" x14ac:dyDescent="0.35">
      <c r="A143" s="15" t="s">
        <v>701</v>
      </c>
      <c r="B143" s="16" t="s">
        <v>702</v>
      </c>
      <c r="C143" s="16" t="s">
        <v>703</v>
      </c>
      <c r="D143" s="17" t="s">
        <v>705</v>
      </c>
      <c r="E143" s="16" t="s">
        <v>706</v>
      </c>
    </row>
    <row r="144" spans="1:5" ht="29" thickBot="1" x14ac:dyDescent="0.35">
      <c r="A144" s="18" t="s">
        <v>707</v>
      </c>
      <c r="B144" s="19" t="s">
        <v>708</v>
      </c>
      <c r="C144" s="19" t="s">
        <v>709</v>
      </c>
      <c r="D144" s="19" t="s">
        <v>711</v>
      </c>
      <c r="E144" s="19" t="s">
        <v>712</v>
      </c>
    </row>
    <row r="145" spans="1:5" ht="62.5" customHeight="1" x14ac:dyDescent="0.3">
      <c r="A145" s="222" t="s">
        <v>713</v>
      </c>
      <c r="B145" s="222" t="s">
        <v>714</v>
      </c>
      <c r="C145" s="20" t="s">
        <v>715</v>
      </c>
      <c r="D145" s="222"/>
      <c r="E145" s="222" t="s">
        <v>717</v>
      </c>
    </row>
    <row r="146" spans="1:5" ht="13.5" thickBot="1" x14ac:dyDescent="0.35">
      <c r="A146" s="223"/>
      <c r="B146" s="223"/>
      <c r="C146" s="19" t="s">
        <v>716</v>
      </c>
      <c r="D146" s="223"/>
      <c r="E146" s="223"/>
    </row>
    <row r="147" spans="1:5" ht="19" x14ac:dyDescent="0.3">
      <c r="A147" s="222" t="s">
        <v>718</v>
      </c>
      <c r="B147" s="222" t="s">
        <v>719</v>
      </c>
      <c r="C147" s="20" t="s">
        <v>720</v>
      </c>
      <c r="D147" s="20" t="s">
        <v>722</v>
      </c>
      <c r="E147" s="222" t="s">
        <v>724</v>
      </c>
    </row>
    <row r="148" spans="1:5" ht="29" thickBot="1" x14ac:dyDescent="0.35">
      <c r="A148" s="223"/>
      <c r="B148" s="223"/>
      <c r="C148" s="19" t="s">
        <v>721</v>
      </c>
      <c r="D148" s="19" t="s">
        <v>723</v>
      </c>
      <c r="E148" s="223"/>
    </row>
    <row r="149" spans="1:5" ht="81.650000000000006" customHeight="1" x14ac:dyDescent="0.3">
      <c r="A149" s="222" t="s">
        <v>725</v>
      </c>
      <c r="B149" s="222" t="s">
        <v>726</v>
      </c>
      <c r="C149" s="20" t="s">
        <v>715</v>
      </c>
      <c r="D149" s="222"/>
      <c r="E149" s="222" t="s">
        <v>724</v>
      </c>
    </row>
    <row r="150" spans="1:5" ht="13.5" thickBot="1" x14ac:dyDescent="0.35">
      <c r="A150" s="223"/>
      <c r="B150" s="223"/>
      <c r="C150" s="19" t="s">
        <v>716</v>
      </c>
      <c r="D150" s="223"/>
      <c r="E150" s="223"/>
    </row>
    <row r="151" spans="1:5" ht="53.15" customHeight="1" x14ac:dyDescent="0.3">
      <c r="A151" s="222" t="s">
        <v>727</v>
      </c>
      <c r="B151" s="222" t="s">
        <v>728</v>
      </c>
      <c r="C151" s="20" t="s">
        <v>715</v>
      </c>
      <c r="D151" s="222" t="s">
        <v>710</v>
      </c>
      <c r="E151" s="222" t="s">
        <v>729</v>
      </c>
    </row>
    <row r="152" spans="1:5" ht="13.5" thickBot="1" x14ac:dyDescent="0.35">
      <c r="A152" s="223"/>
      <c r="B152" s="223"/>
      <c r="C152" s="19" t="s">
        <v>716</v>
      </c>
      <c r="D152" s="223"/>
      <c r="E152" s="223"/>
    </row>
    <row r="153" spans="1:5" ht="29" thickBot="1" x14ac:dyDescent="0.35">
      <c r="A153" s="18" t="s">
        <v>730</v>
      </c>
      <c r="B153" s="19" t="s">
        <v>731</v>
      </c>
      <c r="C153" s="19" t="s">
        <v>709</v>
      </c>
      <c r="D153" s="19"/>
      <c r="E153" s="19" t="s">
        <v>732</v>
      </c>
    </row>
    <row r="154" spans="1:5" ht="38.5" thickBot="1" x14ac:dyDescent="0.35">
      <c r="A154" s="18" t="s">
        <v>733</v>
      </c>
      <c r="B154" s="19" t="s">
        <v>734</v>
      </c>
      <c r="C154" s="19" t="s">
        <v>735</v>
      </c>
      <c r="D154" s="19"/>
      <c r="E154" s="19" t="s">
        <v>736</v>
      </c>
    </row>
    <row r="180" spans="1:2" x14ac:dyDescent="0.3">
      <c r="A180" s="75" t="s">
        <v>894</v>
      </c>
      <c r="B180" s="75"/>
    </row>
  </sheetData>
  <mergeCells count="16">
    <mergeCell ref="A151:A152"/>
    <mergeCell ref="B151:B152"/>
    <mergeCell ref="D151:D152"/>
    <mergeCell ref="E151:E152"/>
    <mergeCell ref="A149:A150"/>
    <mergeCell ref="B149:B150"/>
    <mergeCell ref="D149:D150"/>
    <mergeCell ref="E149:E150"/>
    <mergeCell ref="A147:A148"/>
    <mergeCell ref="B147:B148"/>
    <mergeCell ref="E147:E148"/>
    <mergeCell ref="A82:F82"/>
    <mergeCell ref="A145:A146"/>
    <mergeCell ref="B145:B146"/>
    <mergeCell ref="D145:D146"/>
    <mergeCell ref="E145:E146"/>
  </mergeCells>
  <hyperlinks>
    <hyperlink ref="A1" r:id="rId1" xr:uid="{EC421B46-3CEA-4A1B-84B7-F7B9A46AC7FE}"/>
    <hyperlink ref="A2" r:id="rId2" display="Allikas: &lt;link&gt;" xr:uid="{DC6C03CD-190D-41E6-9A57-E50EA4FE5F1A}"/>
    <hyperlink ref="A40" r:id="rId3" xr:uid="{94BAA5AA-7C02-4637-9758-C0784D9A4447}"/>
  </hyperlinks>
  <pageMargins left="0.7" right="0.7" top="0.75" bottom="0.75" header="0.3" footer="0.3"/>
  <pageSetup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DD9A-BF00-4B53-A843-3A03A32269AE}">
  <sheetPr>
    <tabColor theme="5"/>
  </sheetPr>
  <dimension ref="A1:A212"/>
  <sheetViews>
    <sheetView topLeftCell="A100" workbookViewId="0">
      <selection activeCell="A112" sqref="A112"/>
    </sheetView>
  </sheetViews>
  <sheetFormatPr defaultRowHeight="13" x14ac:dyDescent="0.3"/>
  <cols>
    <col min="1" max="1" width="40.59765625" customWidth="1"/>
  </cols>
  <sheetData>
    <row r="1" spans="1:1" x14ac:dyDescent="0.3">
      <c r="A1" s="82" t="s">
        <v>921</v>
      </c>
    </row>
    <row r="2" spans="1:1" x14ac:dyDescent="0.3">
      <c r="A2" s="73" t="s">
        <v>887</v>
      </c>
    </row>
    <row r="3" spans="1:1" x14ac:dyDescent="0.3">
      <c r="A3" s="75" t="s">
        <v>923</v>
      </c>
    </row>
    <row r="35" spans="1:1" x14ac:dyDescent="0.3">
      <c r="A35" s="73" t="s">
        <v>887</v>
      </c>
    </row>
    <row r="59" spans="1:1" x14ac:dyDescent="0.3">
      <c r="A59" s="73" t="s">
        <v>887</v>
      </c>
    </row>
    <row r="112" spans="1:1" x14ac:dyDescent="0.3">
      <c r="A112" s="73" t="s">
        <v>887</v>
      </c>
    </row>
    <row r="113" spans="1:1" x14ac:dyDescent="0.3">
      <c r="A113" s="73"/>
    </row>
    <row r="114" spans="1:1" x14ac:dyDescent="0.3">
      <c r="A114" s="73"/>
    </row>
    <row r="115" spans="1:1" x14ac:dyDescent="0.3">
      <c r="A115" s="73"/>
    </row>
    <row r="116" spans="1:1" x14ac:dyDescent="0.3">
      <c r="A116" s="73"/>
    </row>
    <row r="117" spans="1:1" x14ac:dyDescent="0.3">
      <c r="A117" s="73"/>
    </row>
    <row r="118" spans="1:1" x14ac:dyDescent="0.3">
      <c r="A118" s="73"/>
    </row>
    <row r="119" spans="1:1" x14ac:dyDescent="0.3">
      <c r="A119" s="73"/>
    </row>
    <row r="120" spans="1:1" x14ac:dyDescent="0.3">
      <c r="A120" s="73"/>
    </row>
    <row r="121" spans="1:1" x14ac:dyDescent="0.3">
      <c r="A121" s="73"/>
    </row>
    <row r="122" spans="1:1" x14ac:dyDescent="0.3">
      <c r="A122" s="73"/>
    </row>
    <row r="123" spans="1:1" x14ac:dyDescent="0.3">
      <c r="A123" s="73"/>
    </row>
    <row r="124" spans="1:1" x14ac:dyDescent="0.3">
      <c r="A124" s="73"/>
    </row>
    <row r="125" spans="1:1" x14ac:dyDescent="0.3">
      <c r="A125" s="73"/>
    </row>
    <row r="126" spans="1:1" x14ac:dyDescent="0.3">
      <c r="A126" s="73"/>
    </row>
    <row r="127" spans="1:1" x14ac:dyDescent="0.3">
      <c r="A127" s="73"/>
    </row>
    <row r="128" spans="1:1" x14ac:dyDescent="0.3">
      <c r="A128" s="73"/>
    </row>
    <row r="129" spans="1:1" x14ac:dyDescent="0.3">
      <c r="A129" s="73"/>
    </row>
    <row r="130" spans="1:1" x14ac:dyDescent="0.3">
      <c r="A130" s="73"/>
    </row>
    <row r="131" spans="1:1" x14ac:dyDescent="0.3">
      <c r="A131" s="73"/>
    </row>
    <row r="132" spans="1:1" x14ac:dyDescent="0.3">
      <c r="A132" s="73"/>
    </row>
    <row r="133" spans="1:1" x14ac:dyDescent="0.3">
      <c r="A133" s="73"/>
    </row>
    <row r="134" spans="1:1" x14ac:dyDescent="0.3">
      <c r="A134" s="73"/>
    </row>
    <row r="135" spans="1:1" x14ac:dyDescent="0.3">
      <c r="A135" s="73"/>
    </row>
    <row r="136" spans="1:1" x14ac:dyDescent="0.3">
      <c r="A136" s="73"/>
    </row>
    <row r="137" spans="1:1" x14ac:dyDescent="0.3">
      <c r="A137" s="73"/>
    </row>
    <row r="138" spans="1:1" x14ac:dyDescent="0.3">
      <c r="A138" s="73"/>
    </row>
    <row r="139" spans="1:1" x14ac:dyDescent="0.3">
      <c r="A139" s="73"/>
    </row>
    <row r="140" spans="1:1" x14ac:dyDescent="0.3">
      <c r="A140" s="73"/>
    </row>
    <row r="141" spans="1:1" x14ac:dyDescent="0.3">
      <c r="A141" s="73"/>
    </row>
    <row r="142" spans="1:1" x14ac:dyDescent="0.3">
      <c r="A142" s="73"/>
    </row>
    <row r="167" spans="1:1" x14ac:dyDescent="0.3">
      <c r="A167" s="75" t="s">
        <v>922</v>
      </c>
    </row>
    <row r="168" spans="1:1" x14ac:dyDescent="0.3">
      <c r="A168" s="73" t="s">
        <v>887</v>
      </c>
    </row>
    <row r="212" spans="1:1" x14ac:dyDescent="0.3">
      <c r="A212" s="73" t="s">
        <v>887</v>
      </c>
    </row>
  </sheetData>
  <hyperlinks>
    <hyperlink ref="A2" r:id="rId1" xr:uid="{163A492D-4FB5-46FA-AF7F-8D926CCCBE64}"/>
    <hyperlink ref="A35" r:id="rId2" xr:uid="{B9C05268-999D-4D0C-B42E-A13ED127C5FD}"/>
    <hyperlink ref="A59" r:id="rId3" xr:uid="{DF10469D-580F-4DDC-A52A-CAB045C82681}"/>
    <hyperlink ref="A168" r:id="rId4" xr:uid="{5A23E243-1BCC-4D05-81CF-34C8E123ACFA}"/>
    <hyperlink ref="A212" r:id="rId5" xr:uid="{D95D8C0C-1F5D-4554-A0E0-74EE117E019E}"/>
    <hyperlink ref="A112" r:id="rId6" xr:uid="{B428A4FA-AAE5-47C2-A9CE-29CA37226A3D}"/>
  </hyperlinks>
  <pageMargins left="0.7" right="0.7" top="0.75" bottom="0.75" header="0.3" footer="0.3"/>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090AC-CCDF-4867-ABBC-73C5E88A2F2C}">
  <sheetPr>
    <tabColor theme="5"/>
  </sheetPr>
  <dimension ref="A1:G259"/>
  <sheetViews>
    <sheetView topLeftCell="A228" workbookViewId="0">
      <selection activeCell="A142" sqref="A142"/>
    </sheetView>
  </sheetViews>
  <sheetFormatPr defaultRowHeight="13" x14ac:dyDescent="0.3"/>
  <cols>
    <col min="1" max="1" width="46.296875" customWidth="1"/>
    <col min="2" max="2" width="61.296875" customWidth="1"/>
    <col min="3" max="3" width="21.3984375" customWidth="1"/>
    <col min="4" max="4" width="17.8984375" customWidth="1"/>
    <col min="5" max="5" width="25.69921875" customWidth="1"/>
    <col min="6" max="6" width="27.296875" customWidth="1"/>
  </cols>
  <sheetData>
    <row r="1" spans="1:2" x14ac:dyDescent="0.3">
      <c r="A1" s="22" t="s">
        <v>920</v>
      </c>
      <c r="B1" s="82"/>
    </row>
    <row r="2" spans="1:2" x14ac:dyDescent="0.3">
      <c r="A2" s="76" t="s">
        <v>898</v>
      </c>
      <c r="B2" s="75"/>
    </row>
    <row r="24" spans="1:1" x14ac:dyDescent="0.3">
      <c r="A24" s="75" t="s">
        <v>897</v>
      </c>
    </row>
    <row r="45" spans="1:2" x14ac:dyDescent="0.3">
      <c r="A45" s="75" t="s">
        <v>896</v>
      </c>
      <c r="B45" s="75"/>
    </row>
    <row r="64" spans="1:1" ht="13.5" thickBot="1" x14ac:dyDescent="0.35">
      <c r="A64" s="77" t="s">
        <v>895</v>
      </c>
    </row>
    <row r="65" spans="1:2" ht="13.5" thickBot="1" x14ac:dyDescent="0.35">
      <c r="A65" s="78" t="s">
        <v>738</v>
      </c>
      <c r="B65" s="79" t="s">
        <v>739</v>
      </c>
    </row>
    <row r="66" spans="1:2" ht="26" x14ac:dyDescent="0.3">
      <c r="A66" s="241" t="s">
        <v>740</v>
      </c>
      <c r="B66" s="80" t="s">
        <v>899</v>
      </c>
    </row>
    <row r="67" spans="1:2" ht="26" x14ac:dyDescent="0.3">
      <c r="A67" s="242"/>
      <c r="B67" s="80" t="s">
        <v>900</v>
      </c>
    </row>
    <row r="68" spans="1:2" ht="26" x14ac:dyDescent="0.3">
      <c r="A68" s="242"/>
      <c r="B68" s="80" t="s">
        <v>901</v>
      </c>
    </row>
    <row r="69" spans="1:2" ht="26.5" thickBot="1" x14ac:dyDescent="0.35">
      <c r="A69" s="243"/>
      <c r="B69" s="81" t="s">
        <v>902</v>
      </c>
    </row>
    <row r="70" spans="1:2" ht="39" x14ac:dyDescent="0.3">
      <c r="A70" s="241" t="s">
        <v>741</v>
      </c>
      <c r="B70" s="80" t="s">
        <v>903</v>
      </c>
    </row>
    <row r="71" spans="1:2" x14ac:dyDescent="0.3">
      <c r="A71" s="242"/>
      <c r="B71" s="80" t="s">
        <v>904</v>
      </c>
    </row>
    <row r="72" spans="1:2" ht="26.5" thickBot="1" x14ac:dyDescent="0.35">
      <c r="A72" s="243"/>
      <c r="B72" s="81" t="s">
        <v>905</v>
      </c>
    </row>
    <row r="73" spans="1:2" ht="26" x14ac:dyDescent="0.3">
      <c r="A73" s="241" t="s">
        <v>742</v>
      </c>
      <c r="B73" s="80" t="s">
        <v>906</v>
      </c>
    </row>
    <row r="74" spans="1:2" ht="26" x14ac:dyDescent="0.3">
      <c r="A74" s="242"/>
      <c r="B74" s="80" t="s">
        <v>907</v>
      </c>
    </row>
    <row r="75" spans="1:2" ht="26" x14ac:dyDescent="0.3">
      <c r="A75" s="242"/>
      <c r="B75" s="80" t="s">
        <v>908</v>
      </c>
    </row>
    <row r="76" spans="1:2" ht="39.5" thickBot="1" x14ac:dyDescent="0.35">
      <c r="A76" s="243"/>
      <c r="B76" s="81" t="s">
        <v>909</v>
      </c>
    </row>
    <row r="77" spans="1:2" ht="26" x14ac:dyDescent="0.3">
      <c r="A77" s="241" t="s">
        <v>743</v>
      </c>
      <c r="B77" s="80" t="s">
        <v>910</v>
      </c>
    </row>
    <row r="78" spans="1:2" ht="26.5" thickBot="1" x14ac:dyDescent="0.35">
      <c r="A78" s="243"/>
      <c r="B78" s="81" t="s">
        <v>907</v>
      </c>
    </row>
    <row r="79" spans="1:2" ht="26" x14ac:dyDescent="0.3">
      <c r="A79" s="241" t="s">
        <v>744</v>
      </c>
      <c r="B79" s="80" t="s">
        <v>911</v>
      </c>
    </row>
    <row r="80" spans="1:2" ht="26.5" thickBot="1" x14ac:dyDescent="0.35">
      <c r="A80" s="243"/>
      <c r="B80" s="81" t="s">
        <v>912</v>
      </c>
    </row>
    <row r="82" spans="1:1" x14ac:dyDescent="0.3">
      <c r="A82" s="75" t="s">
        <v>913</v>
      </c>
    </row>
    <row r="142" spans="1:2" x14ac:dyDescent="0.3">
      <c r="A142" s="75" t="s">
        <v>914</v>
      </c>
      <c r="B142" s="75"/>
    </row>
    <row r="167" spans="1:7" ht="13.5" thickBot="1" x14ac:dyDescent="0.35">
      <c r="A167" s="75" t="s">
        <v>915</v>
      </c>
    </row>
    <row r="168" spans="1:7" ht="15" thickBot="1" x14ac:dyDescent="0.35">
      <c r="A168" s="23"/>
      <c r="B168" s="24" t="s">
        <v>684</v>
      </c>
      <c r="C168" s="24" t="s">
        <v>745</v>
      </c>
      <c r="D168" s="24" t="s">
        <v>746</v>
      </c>
      <c r="E168" s="24" t="s">
        <v>747</v>
      </c>
      <c r="F168" s="24" t="s">
        <v>748</v>
      </c>
      <c r="G168" s="25"/>
    </row>
    <row r="169" spans="1:7" ht="13.5" thickBot="1" x14ac:dyDescent="0.35">
      <c r="A169" s="244" t="s">
        <v>749</v>
      </c>
      <c r="B169" s="245"/>
      <c r="C169" s="245"/>
      <c r="D169" s="245"/>
      <c r="E169" s="245"/>
      <c r="F169" s="245"/>
      <c r="G169" s="246"/>
    </row>
    <row r="170" spans="1:7" ht="15" thickBot="1" x14ac:dyDescent="0.35">
      <c r="A170" s="26" t="s">
        <v>750</v>
      </c>
      <c r="B170" s="27" t="s">
        <v>751</v>
      </c>
      <c r="C170" s="27" t="s">
        <v>752</v>
      </c>
      <c r="D170" s="27" t="s">
        <v>753</v>
      </c>
      <c r="E170" s="27" t="s">
        <v>754</v>
      </c>
      <c r="F170" s="27" t="s">
        <v>755</v>
      </c>
      <c r="G170" s="28"/>
    </row>
    <row r="171" spans="1:7" ht="15" thickBot="1" x14ac:dyDescent="0.35">
      <c r="A171" s="29" t="s">
        <v>756</v>
      </c>
      <c r="B171" s="30" t="s">
        <v>757</v>
      </c>
      <c r="C171" s="30" t="s">
        <v>758</v>
      </c>
      <c r="D171" s="30" t="s">
        <v>759</v>
      </c>
      <c r="E171" s="30" t="s">
        <v>760</v>
      </c>
      <c r="F171" s="30" t="s">
        <v>761</v>
      </c>
      <c r="G171" s="28"/>
    </row>
    <row r="172" spans="1:7" ht="15" thickBot="1" x14ac:dyDescent="0.35">
      <c r="A172" s="29" t="s">
        <v>762</v>
      </c>
      <c r="B172" s="30" t="s">
        <v>763</v>
      </c>
      <c r="C172" s="30" t="s">
        <v>763</v>
      </c>
      <c r="D172" s="30" t="s">
        <v>764</v>
      </c>
      <c r="E172" s="30" t="s">
        <v>765</v>
      </c>
      <c r="F172" s="30" t="s">
        <v>763</v>
      </c>
      <c r="G172" s="28"/>
    </row>
    <row r="173" spans="1:7" ht="15" thickBot="1" x14ac:dyDescent="0.35">
      <c r="A173" s="29" t="s">
        <v>766</v>
      </c>
      <c r="B173" s="30" t="s">
        <v>767</v>
      </c>
      <c r="C173" s="30" t="s">
        <v>767</v>
      </c>
      <c r="D173" s="30" t="s">
        <v>767</v>
      </c>
      <c r="E173" s="30" t="s">
        <v>767</v>
      </c>
      <c r="F173" s="30" t="s">
        <v>767</v>
      </c>
      <c r="G173" s="25"/>
    </row>
    <row r="174" spans="1:7" ht="13.5" thickBot="1" x14ac:dyDescent="0.35">
      <c r="A174" s="244" t="s">
        <v>768</v>
      </c>
      <c r="B174" s="245"/>
      <c r="C174" s="245"/>
      <c r="D174" s="245"/>
      <c r="E174" s="245"/>
      <c r="F174" s="245"/>
      <c r="G174" s="246"/>
    </row>
    <row r="175" spans="1:7" ht="26.5" thickBot="1" x14ac:dyDescent="0.35">
      <c r="A175" s="31" t="s">
        <v>769</v>
      </c>
      <c r="B175" s="27">
        <v>60</v>
      </c>
      <c r="C175" s="27">
        <v>97</v>
      </c>
      <c r="D175" s="27">
        <v>62</v>
      </c>
      <c r="E175" s="27">
        <v>74</v>
      </c>
      <c r="F175" s="27">
        <v>68</v>
      </c>
      <c r="G175" s="28"/>
    </row>
    <row r="176" spans="1:7" ht="26.5" thickBot="1" x14ac:dyDescent="0.35">
      <c r="A176" s="31" t="s">
        <v>779</v>
      </c>
      <c r="B176" s="27">
        <v>113</v>
      </c>
      <c r="C176" s="27">
        <v>112</v>
      </c>
      <c r="D176" s="27">
        <v>114</v>
      </c>
      <c r="E176" s="27">
        <v>113</v>
      </c>
      <c r="F176" s="27">
        <v>110</v>
      </c>
      <c r="G176" s="28"/>
    </row>
    <row r="177" spans="1:7" ht="15" thickBot="1" x14ac:dyDescent="0.35">
      <c r="A177" s="26" t="s">
        <v>770</v>
      </c>
      <c r="B177" s="32">
        <v>3.4000000000000002E-2</v>
      </c>
      <c r="C177" s="32">
        <v>3.2000000000000001E-2</v>
      </c>
      <c r="D177" s="32">
        <v>3.4000000000000002E-2</v>
      </c>
      <c r="E177" s="32">
        <v>3.7999999999999999E-2</v>
      </c>
      <c r="F177" s="32">
        <v>0.03</v>
      </c>
      <c r="G177" s="28"/>
    </row>
    <row r="178" spans="1:7" ht="15" thickBot="1" x14ac:dyDescent="0.35">
      <c r="A178" s="26" t="s">
        <v>771</v>
      </c>
      <c r="B178" s="32">
        <v>0.03</v>
      </c>
      <c r="C178" s="32">
        <v>2.5999999999999999E-2</v>
      </c>
      <c r="D178" s="32">
        <v>3.3000000000000002E-2</v>
      </c>
      <c r="E178" s="32">
        <v>2.4E-2</v>
      </c>
      <c r="F178" s="32">
        <v>2.9000000000000001E-2</v>
      </c>
      <c r="G178" s="28"/>
    </row>
    <row r="179" spans="1:7" ht="15" thickBot="1" x14ac:dyDescent="0.35">
      <c r="A179" s="26" t="s">
        <v>772</v>
      </c>
      <c r="B179" s="27" t="s">
        <v>773</v>
      </c>
      <c r="C179" s="27" t="s">
        <v>774</v>
      </c>
      <c r="D179" s="27" t="s">
        <v>775</v>
      </c>
      <c r="E179" s="27" t="s">
        <v>776</v>
      </c>
      <c r="F179" s="27" t="s">
        <v>777</v>
      </c>
      <c r="G179" s="28"/>
    </row>
    <row r="180" spans="1:7" ht="15" thickBot="1" x14ac:dyDescent="0.35">
      <c r="A180" s="26" t="s">
        <v>778</v>
      </c>
      <c r="B180" s="32">
        <v>2.7E-2</v>
      </c>
      <c r="C180" s="32">
        <v>2.5999999999999999E-2</v>
      </c>
      <c r="D180" s="32">
        <v>2.9000000000000001E-2</v>
      </c>
      <c r="E180" s="32">
        <v>2.4E-2</v>
      </c>
      <c r="F180" s="32">
        <v>2.5999999999999999E-2</v>
      </c>
      <c r="G180" s="28"/>
    </row>
    <row r="183" spans="1:7" ht="13.5" thickBot="1" x14ac:dyDescent="0.35">
      <c r="A183" s="75" t="s">
        <v>916</v>
      </c>
    </row>
    <row r="184" spans="1:7" ht="13.5" thickBot="1" x14ac:dyDescent="0.35">
      <c r="A184" s="33" t="s">
        <v>780</v>
      </c>
      <c r="B184" s="34" t="s">
        <v>781</v>
      </c>
      <c r="C184" s="35" t="s">
        <v>745</v>
      </c>
      <c r="D184" s="35" t="s">
        <v>746</v>
      </c>
      <c r="E184" s="35" t="s">
        <v>747</v>
      </c>
      <c r="F184" s="35" t="s">
        <v>782</v>
      </c>
    </row>
    <row r="185" spans="1:7" ht="13.5" thickBot="1" x14ac:dyDescent="0.35">
      <c r="A185" s="238" t="s">
        <v>783</v>
      </c>
      <c r="B185" s="36" t="s">
        <v>784</v>
      </c>
      <c r="C185" s="37" t="s">
        <v>785</v>
      </c>
      <c r="D185" s="37" t="s">
        <v>785</v>
      </c>
      <c r="E185" s="37" t="s">
        <v>785</v>
      </c>
      <c r="F185" s="37" t="s">
        <v>785</v>
      </c>
    </row>
    <row r="186" spans="1:7" ht="13.5" thickBot="1" x14ac:dyDescent="0.35">
      <c r="A186" s="239"/>
      <c r="B186" s="38" t="s">
        <v>786</v>
      </c>
      <c r="C186" s="37" t="s">
        <v>785</v>
      </c>
      <c r="D186" s="39" t="s">
        <v>787</v>
      </c>
      <c r="E186" s="40"/>
      <c r="F186" s="39" t="s">
        <v>787</v>
      </c>
    </row>
    <row r="187" spans="1:7" ht="13.5" thickBot="1" x14ac:dyDescent="0.35">
      <c r="A187" s="240"/>
      <c r="B187" s="38" t="s">
        <v>788</v>
      </c>
      <c r="C187" s="39" t="s">
        <v>787</v>
      </c>
      <c r="D187" s="37" t="s">
        <v>785</v>
      </c>
      <c r="E187" s="37" t="s">
        <v>785</v>
      </c>
      <c r="F187" s="37" t="s">
        <v>785</v>
      </c>
    </row>
    <row r="188" spans="1:7" ht="13.5" thickBot="1" x14ac:dyDescent="0.35">
      <c r="A188" s="238" t="s">
        <v>789</v>
      </c>
      <c r="B188" s="36" t="s">
        <v>790</v>
      </c>
      <c r="C188" s="37" t="s">
        <v>785</v>
      </c>
      <c r="D188" s="37" t="s">
        <v>785</v>
      </c>
      <c r="E188" s="37" t="s">
        <v>785</v>
      </c>
      <c r="F188" s="37" t="s">
        <v>785</v>
      </c>
    </row>
    <row r="189" spans="1:7" ht="13.5" thickBot="1" x14ac:dyDescent="0.35">
      <c r="A189" s="239"/>
      <c r="B189" s="41" t="s">
        <v>791</v>
      </c>
      <c r="C189" s="37" t="s">
        <v>785</v>
      </c>
      <c r="D189" s="37" t="s">
        <v>785</v>
      </c>
      <c r="E189" s="37" t="s">
        <v>785</v>
      </c>
      <c r="F189" s="37" t="s">
        <v>785</v>
      </c>
    </row>
    <row r="190" spans="1:7" ht="21.5" thickBot="1" x14ac:dyDescent="0.35">
      <c r="A190" s="240"/>
      <c r="B190" s="38" t="s">
        <v>792</v>
      </c>
      <c r="C190" s="39" t="s">
        <v>787</v>
      </c>
      <c r="D190" s="39" t="s">
        <v>787</v>
      </c>
      <c r="E190" s="39" t="s">
        <v>787</v>
      </c>
      <c r="F190" s="39" t="s">
        <v>787</v>
      </c>
    </row>
    <row r="191" spans="1:7" ht="13.5" thickBot="1" x14ac:dyDescent="0.35">
      <c r="A191" s="238" t="s">
        <v>793</v>
      </c>
      <c r="B191" s="42" t="s">
        <v>794</v>
      </c>
      <c r="C191" s="37" t="s">
        <v>785</v>
      </c>
      <c r="D191" s="37" t="s">
        <v>785</v>
      </c>
      <c r="E191" s="40"/>
      <c r="F191" s="37" t="s">
        <v>785</v>
      </c>
    </row>
    <row r="192" spans="1:7" ht="13.5" thickBot="1" x14ac:dyDescent="0.35">
      <c r="A192" s="240"/>
      <c r="B192" s="38" t="s">
        <v>795</v>
      </c>
      <c r="C192" s="39" t="s">
        <v>787</v>
      </c>
      <c r="D192" s="39" t="s">
        <v>787</v>
      </c>
      <c r="E192" s="40"/>
      <c r="F192" s="39" t="s">
        <v>787</v>
      </c>
    </row>
    <row r="193" spans="1:6" ht="21.5" thickBot="1" x14ac:dyDescent="0.35">
      <c r="A193" s="43" t="s">
        <v>796</v>
      </c>
      <c r="B193" s="36" t="s">
        <v>797</v>
      </c>
      <c r="C193" s="37" t="s">
        <v>785</v>
      </c>
      <c r="D193" s="37" t="s">
        <v>785</v>
      </c>
      <c r="E193" s="37" t="s">
        <v>785</v>
      </c>
      <c r="F193" s="37" t="s">
        <v>785</v>
      </c>
    </row>
    <row r="194" spans="1:6" ht="13.5" thickBot="1" x14ac:dyDescent="0.35">
      <c r="A194" s="238" t="s">
        <v>798</v>
      </c>
      <c r="B194" s="38" t="s">
        <v>799</v>
      </c>
      <c r="C194" s="37" t="s">
        <v>785</v>
      </c>
      <c r="D194" s="40"/>
      <c r="E194" s="37" t="s">
        <v>785</v>
      </c>
      <c r="F194" s="37" t="s">
        <v>785</v>
      </c>
    </row>
    <row r="195" spans="1:6" ht="13.5" thickBot="1" x14ac:dyDescent="0.35">
      <c r="A195" s="239"/>
      <c r="B195" s="38" t="s">
        <v>800</v>
      </c>
      <c r="C195" s="39" t="s">
        <v>787</v>
      </c>
      <c r="D195" s="39" t="s">
        <v>787</v>
      </c>
      <c r="E195" s="39" t="s">
        <v>787</v>
      </c>
      <c r="F195" s="39" t="s">
        <v>787</v>
      </c>
    </row>
    <row r="196" spans="1:6" ht="21.5" thickBot="1" x14ac:dyDescent="0.35">
      <c r="A196" s="240"/>
      <c r="B196" s="41" t="s">
        <v>801</v>
      </c>
      <c r="C196" s="37" t="s">
        <v>785</v>
      </c>
      <c r="D196" s="37" t="s">
        <v>785</v>
      </c>
      <c r="E196" s="37" t="s">
        <v>785</v>
      </c>
      <c r="F196" s="37" t="s">
        <v>785</v>
      </c>
    </row>
    <row r="197" spans="1:6" ht="13.5" thickBot="1" x14ac:dyDescent="0.35">
      <c r="A197" s="238" t="s">
        <v>802</v>
      </c>
      <c r="B197" s="41" t="s">
        <v>803</v>
      </c>
      <c r="C197" s="37" t="s">
        <v>785</v>
      </c>
      <c r="D197" s="37" t="s">
        <v>785</v>
      </c>
      <c r="E197" s="37" t="s">
        <v>785</v>
      </c>
      <c r="F197" s="37" t="s">
        <v>785</v>
      </c>
    </row>
    <row r="198" spans="1:6" ht="13.5" thickBot="1" x14ac:dyDescent="0.35">
      <c r="A198" s="240"/>
      <c r="B198" s="38" t="s">
        <v>804</v>
      </c>
      <c r="C198" s="39" t="s">
        <v>787</v>
      </c>
      <c r="D198" s="39" t="s">
        <v>787</v>
      </c>
      <c r="E198" s="39" t="s">
        <v>787</v>
      </c>
      <c r="F198" s="39" t="s">
        <v>787</v>
      </c>
    </row>
    <row r="199" spans="1:6" ht="21.5" thickBot="1" x14ac:dyDescent="0.35">
      <c r="A199" s="238" t="s">
        <v>805</v>
      </c>
      <c r="B199" s="41" t="s">
        <v>806</v>
      </c>
      <c r="C199" s="37" t="s">
        <v>785</v>
      </c>
      <c r="D199" s="37" t="s">
        <v>785</v>
      </c>
      <c r="E199" s="37" t="s">
        <v>785</v>
      </c>
      <c r="F199" s="37" t="s">
        <v>785</v>
      </c>
    </row>
    <row r="200" spans="1:6" ht="13.5" thickBot="1" x14ac:dyDescent="0.35">
      <c r="A200" s="239"/>
      <c r="B200" s="38" t="s">
        <v>807</v>
      </c>
      <c r="C200" s="39" t="s">
        <v>787</v>
      </c>
      <c r="D200" s="39" t="s">
        <v>787</v>
      </c>
      <c r="E200" s="39" t="s">
        <v>787</v>
      </c>
      <c r="F200" s="39" t="s">
        <v>787</v>
      </c>
    </row>
    <row r="201" spans="1:6" ht="13.5" thickBot="1" x14ac:dyDescent="0.35">
      <c r="A201" s="240"/>
      <c r="B201" s="41" t="s">
        <v>808</v>
      </c>
      <c r="C201" s="37" t="s">
        <v>785</v>
      </c>
      <c r="D201" s="37" t="s">
        <v>785</v>
      </c>
      <c r="E201" s="37" t="s">
        <v>785</v>
      </c>
      <c r="F201" s="37" t="s">
        <v>785</v>
      </c>
    </row>
    <row r="202" spans="1:6" ht="13.5" thickBot="1" x14ac:dyDescent="0.35">
      <c r="A202" s="238" t="s">
        <v>809</v>
      </c>
      <c r="B202" s="36" t="s">
        <v>810</v>
      </c>
      <c r="C202" s="37" t="s">
        <v>785</v>
      </c>
      <c r="D202" s="37" t="s">
        <v>785</v>
      </c>
      <c r="E202" s="37" t="s">
        <v>785</v>
      </c>
      <c r="F202" s="37" t="s">
        <v>785</v>
      </c>
    </row>
    <row r="203" spans="1:6" ht="21.5" thickBot="1" x14ac:dyDescent="0.35">
      <c r="A203" s="240"/>
      <c r="B203" s="41" t="s">
        <v>811</v>
      </c>
      <c r="C203" s="37" t="s">
        <v>785</v>
      </c>
      <c r="D203" s="37" t="s">
        <v>785</v>
      </c>
      <c r="E203" s="37" t="s">
        <v>785</v>
      </c>
      <c r="F203" s="37" t="s">
        <v>785</v>
      </c>
    </row>
    <row r="204" spans="1:6" x14ac:dyDescent="0.3">
      <c r="A204" s="44" t="s">
        <v>812</v>
      </c>
    </row>
    <row r="205" spans="1:6" x14ac:dyDescent="0.3">
      <c r="A205" s="45" t="s">
        <v>813</v>
      </c>
    </row>
    <row r="225" spans="1:6" ht="13.5" thickBot="1" x14ac:dyDescent="0.35">
      <c r="A225" s="75" t="s">
        <v>917</v>
      </c>
    </row>
    <row r="226" spans="1:6" ht="13.5" thickBot="1" x14ac:dyDescent="0.35">
      <c r="A226" s="46" t="s">
        <v>701</v>
      </c>
      <c r="B226" s="47" t="s">
        <v>702</v>
      </c>
      <c r="C226" s="47" t="s">
        <v>703</v>
      </c>
      <c r="D226" s="47" t="s">
        <v>704</v>
      </c>
      <c r="E226" s="47" t="s">
        <v>705</v>
      </c>
      <c r="F226" s="47" t="s">
        <v>814</v>
      </c>
    </row>
    <row r="227" spans="1:6" ht="36.5" thickBot="1" x14ac:dyDescent="0.35">
      <c r="A227" s="48" t="s">
        <v>815</v>
      </c>
      <c r="B227" s="49" t="s">
        <v>816</v>
      </c>
      <c r="C227" s="49" t="s">
        <v>817</v>
      </c>
      <c r="D227" s="49" t="s">
        <v>818</v>
      </c>
      <c r="E227" s="49" t="s">
        <v>819</v>
      </c>
      <c r="F227" s="49" t="s">
        <v>820</v>
      </c>
    </row>
    <row r="228" spans="1:6" ht="36.5" thickBot="1" x14ac:dyDescent="0.35">
      <c r="A228" s="48" t="s">
        <v>821</v>
      </c>
      <c r="B228" s="49" t="s">
        <v>822</v>
      </c>
      <c r="C228" s="49" t="s">
        <v>823</v>
      </c>
      <c r="D228" s="49" t="s">
        <v>824</v>
      </c>
      <c r="E228" s="49" t="s">
        <v>825</v>
      </c>
      <c r="F228" s="49" t="s">
        <v>826</v>
      </c>
    </row>
    <row r="229" spans="1:6" ht="36.5" thickBot="1" x14ac:dyDescent="0.35">
      <c r="A229" s="48" t="s">
        <v>827</v>
      </c>
      <c r="B229" s="49" t="s">
        <v>828</v>
      </c>
      <c r="C229" s="49" t="s">
        <v>829</v>
      </c>
      <c r="D229" s="49" t="s">
        <v>818</v>
      </c>
      <c r="E229" s="49" t="s">
        <v>830</v>
      </c>
      <c r="F229" s="49" t="s">
        <v>826</v>
      </c>
    </row>
    <row r="230" spans="1:6" ht="13.5" thickBot="1" x14ac:dyDescent="0.35">
      <c r="A230" s="48" t="s">
        <v>831</v>
      </c>
      <c r="B230" s="49" t="s">
        <v>832</v>
      </c>
      <c r="C230" s="49" t="s">
        <v>833</v>
      </c>
      <c r="D230" s="49" t="s">
        <v>818</v>
      </c>
      <c r="E230" s="49" t="s">
        <v>834</v>
      </c>
      <c r="F230" s="49" t="s">
        <v>835</v>
      </c>
    </row>
    <row r="231" spans="1:6" ht="13.5" thickBot="1" x14ac:dyDescent="0.35">
      <c r="A231" s="48" t="s">
        <v>836</v>
      </c>
      <c r="B231" s="49" t="s">
        <v>837</v>
      </c>
      <c r="C231" s="49" t="s">
        <v>833</v>
      </c>
      <c r="D231" s="49" t="s">
        <v>838</v>
      </c>
      <c r="E231" s="49" t="s">
        <v>839</v>
      </c>
      <c r="F231" s="49" t="s">
        <v>826</v>
      </c>
    </row>
    <row r="232" spans="1:6" ht="36.5" thickBot="1" x14ac:dyDescent="0.35">
      <c r="A232" s="48" t="s">
        <v>840</v>
      </c>
      <c r="B232" s="49" t="s">
        <v>841</v>
      </c>
      <c r="C232" s="49" t="s">
        <v>842</v>
      </c>
      <c r="D232" s="49" t="s">
        <v>818</v>
      </c>
      <c r="E232" s="49" t="s">
        <v>843</v>
      </c>
      <c r="F232" s="49" t="s">
        <v>835</v>
      </c>
    </row>
    <row r="233" spans="1:6" ht="36.5" thickBot="1" x14ac:dyDescent="0.35">
      <c r="A233" s="48" t="s">
        <v>844</v>
      </c>
      <c r="B233" s="49" t="s">
        <v>845</v>
      </c>
      <c r="C233" s="49" t="s">
        <v>829</v>
      </c>
      <c r="D233" s="49" t="s">
        <v>846</v>
      </c>
      <c r="E233" s="49" t="s">
        <v>847</v>
      </c>
      <c r="F233" s="49" t="s">
        <v>848</v>
      </c>
    </row>
    <row r="234" spans="1:6" ht="24.5" thickBot="1" x14ac:dyDescent="0.35">
      <c r="A234" s="48" t="s">
        <v>849</v>
      </c>
      <c r="B234" s="49" t="s">
        <v>850</v>
      </c>
      <c r="C234" s="49" t="s">
        <v>833</v>
      </c>
      <c r="D234" s="49" t="s">
        <v>818</v>
      </c>
      <c r="E234" s="49" t="s">
        <v>851</v>
      </c>
      <c r="F234" s="49" t="s">
        <v>852</v>
      </c>
    </row>
    <row r="235" spans="1:6" x14ac:dyDescent="0.3">
      <c r="A235" s="50" t="s">
        <v>853</v>
      </c>
    </row>
    <row r="236" spans="1:6" x14ac:dyDescent="0.3">
      <c r="A236" s="50" t="s">
        <v>854</v>
      </c>
    </row>
    <row r="237" spans="1:6" x14ac:dyDescent="0.3">
      <c r="A237" s="50" t="s">
        <v>855</v>
      </c>
    </row>
    <row r="239" spans="1:6" ht="13.5" thickBot="1" x14ac:dyDescent="0.35">
      <c r="A239" s="75" t="s">
        <v>918</v>
      </c>
      <c r="B239" s="75"/>
    </row>
    <row r="240" spans="1:6" ht="13.5" thickBot="1" x14ac:dyDescent="0.35">
      <c r="A240" s="51" t="s">
        <v>856</v>
      </c>
      <c r="B240" s="52" t="s">
        <v>745</v>
      </c>
      <c r="C240" s="52" t="s">
        <v>746</v>
      </c>
      <c r="D240" s="52" t="s">
        <v>747</v>
      </c>
      <c r="E240" s="52" t="s">
        <v>748</v>
      </c>
      <c r="F240" s="52" t="s">
        <v>857</v>
      </c>
    </row>
    <row r="241" spans="1:6" ht="39" customHeight="1" x14ac:dyDescent="0.3">
      <c r="A241" s="53" t="s">
        <v>858</v>
      </c>
      <c r="B241" s="234">
        <v>0</v>
      </c>
      <c r="C241" s="234">
        <v>0</v>
      </c>
      <c r="D241" s="234">
        <v>0</v>
      </c>
      <c r="E241" s="234">
        <v>0</v>
      </c>
      <c r="F241" s="227" t="s">
        <v>859</v>
      </c>
    </row>
    <row r="242" spans="1:6" ht="13.5" thickBot="1" x14ac:dyDescent="0.35">
      <c r="A242" s="54" t="s">
        <v>883</v>
      </c>
      <c r="B242" s="235"/>
      <c r="C242" s="235"/>
      <c r="D242" s="235"/>
      <c r="E242" s="235"/>
      <c r="F242" s="229"/>
    </row>
    <row r="243" spans="1:6" ht="31" customHeight="1" x14ac:dyDescent="0.3">
      <c r="A243" s="53" t="s">
        <v>860</v>
      </c>
      <c r="B243" s="230" t="s">
        <v>862</v>
      </c>
      <c r="C243" s="232" t="s">
        <v>863</v>
      </c>
      <c r="D243" s="234" t="s">
        <v>864</v>
      </c>
      <c r="E243" s="236" t="s">
        <v>865</v>
      </c>
      <c r="F243" s="227" t="s">
        <v>866</v>
      </c>
    </row>
    <row r="244" spans="1:6" ht="21.5" thickBot="1" x14ac:dyDescent="0.35">
      <c r="A244" s="54" t="s">
        <v>861</v>
      </c>
      <c r="B244" s="231"/>
      <c r="C244" s="233"/>
      <c r="D244" s="235"/>
      <c r="E244" s="237"/>
      <c r="F244" s="229"/>
    </row>
    <row r="245" spans="1:6" ht="28" customHeight="1" x14ac:dyDescent="0.3">
      <c r="A245" s="53" t="s">
        <v>867</v>
      </c>
      <c r="B245" s="230">
        <v>7.55</v>
      </c>
      <c r="C245" s="234">
        <v>14.17</v>
      </c>
      <c r="D245" s="234">
        <v>10.75</v>
      </c>
      <c r="E245" s="234">
        <v>12.85</v>
      </c>
      <c r="F245" s="227" t="s">
        <v>869</v>
      </c>
    </row>
    <row r="246" spans="1:6" ht="13.5" thickBot="1" x14ac:dyDescent="0.35">
      <c r="A246" s="54" t="s">
        <v>868</v>
      </c>
      <c r="B246" s="231"/>
      <c r="C246" s="235"/>
      <c r="D246" s="235"/>
      <c r="E246" s="235"/>
      <c r="F246" s="228"/>
    </row>
    <row r="247" spans="1:6" ht="21.5" thickBot="1" x14ac:dyDescent="0.35">
      <c r="A247" s="55" t="s">
        <v>870</v>
      </c>
      <c r="B247" s="56">
        <v>6.6</v>
      </c>
      <c r="C247" s="57">
        <v>1.8</v>
      </c>
      <c r="D247" s="58">
        <v>2.8</v>
      </c>
      <c r="E247" s="58">
        <v>2.2999999999999998</v>
      </c>
      <c r="F247" s="229"/>
    </row>
    <row r="248" spans="1:6" ht="13.5" thickBot="1" x14ac:dyDescent="0.35">
      <c r="A248" s="59" t="s">
        <v>871</v>
      </c>
      <c r="B248" s="27"/>
      <c r="C248" s="27"/>
      <c r="D248" s="27"/>
      <c r="E248" s="27"/>
      <c r="F248" s="227" t="s">
        <v>872</v>
      </c>
    </row>
    <row r="249" spans="1:6" ht="26.5" thickBot="1" x14ac:dyDescent="0.35">
      <c r="A249" s="60" t="s">
        <v>769</v>
      </c>
      <c r="B249" s="61">
        <v>97</v>
      </c>
      <c r="C249" s="57">
        <v>62</v>
      </c>
      <c r="D249" s="58">
        <v>74</v>
      </c>
      <c r="E249" s="57">
        <v>68</v>
      </c>
      <c r="F249" s="228"/>
    </row>
    <row r="250" spans="1:6" ht="26.5" thickBot="1" x14ac:dyDescent="0.35">
      <c r="A250" s="60" t="s">
        <v>779</v>
      </c>
      <c r="B250" s="57">
        <v>112</v>
      </c>
      <c r="C250" s="57">
        <v>114</v>
      </c>
      <c r="D250" s="57">
        <v>113</v>
      </c>
      <c r="E250" s="57">
        <v>110</v>
      </c>
      <c r="F250" s="229"/>
    </row>
    <row r="251" spans="1:6" ht="13.5" thickBot="1" x14ac:dyDescent="0.35">
      <c r="A251" s="62" t="s">
        <v>771</v>
      </c>
      <c r="B251" s="63">
        <v>2.5999999999999999E-2</v>
      </c>
      <c r="C251" s="64">
        <v>3.3000000000000002E-2</v>
      </c>
      <c r="D251" s="63">
        <v>2.4E-2</v>
      </c>
      <c r="E251" s="63">
        <v>2.9000000000000001E-2</v>
      </c>
      <c r="F251" s="65" t="s">
        <v>873</v>
      </c>
    </row>
    <row r="252" spans="1:6" ht="13.5" thickBot="1" x14ac:dyDescent="0.35">
      <c r="A252" s="59" t="s">
        <v>874</v>
      </c>
      <c r="B252" s="56" t="s">
        <v>875</v>
      </c>
      <c r="C252" s="61" t="s">
        <v>735</v>
      </c>
      <c r="D252" s="61" t="s">
        <v>735</v>
      </c>
      <c r="E252" s="58">
        <v>0</v>
      </c>
      <c r="F252" s="65" t="s">
        <v>876</v>
      </c>
    </row>
    <row r="253" spans="1:6" ht="13.5" thickBot="1" x14ac:dyDescent="0.35">
      <c r="A253" s="59" t="s">
        <v>877</v>
      </c>
      <c r="B253" s="56" t="s">
        <v>752</v>
      </c>
      <c r="C253" s="58" t="s">
        <v>753</v>
      </c>
      <c r="D253" s="57" t="s">
        <v>754</v>
      </c>
      <c r="E253" s="57" t="s">
        <v>755</v>
      </c>
      <c r="F253" s="65" t="s">
        <v>748</v>
      </c>
    </row>
    <row r="254" spans="1:6" ht="13.5" thickBot="1" x14ac:dyDescent="0.35">
      <c r="A254" s="62" t="s">
        <v>756</v>
      </c>
      <c r="B254" s="66" t="s">
        <v>758</v>
      </c>
      <c r="C254" s="67" t="s">
        <v>759</v>
      </c>
      <c r="D254" s="68" t="s">
        <v>760</v>
      </c>
      <c r="E254" s="67" t="s">
        <v>761</v>
      </c>
      <c r="F254" s="65" t="s">
        <v>746</v>
      </c>
    </row>
    <row r="255" spans="1:6" ht="13.5" thickBot="1" x14ac:dyDescent="0.35">
      <c r="A255" s="62" t="s">
        <v>762</v>
      </c>
      <c r="B255" s="67" t="s">
        <v>763</v>
      </c>
      <c r="C255" s="66" t="s">
        <v>764</v>
      </c>
      <c r="D255" s="67" t="s">
        <v>765</v>
      </c>
      <c r="E255" s="67" t="s">
        <v>763</v>
      </c>
      <c r="F255" s="65" t="s">
        <v>878</v>
      </c>
    </row>
    <row r="256" spans="1:6" ht="13.5" thickBot="1" x14ac:dyDescent="0.35">
      <c r="A256" s="62" t="s">
        <v>766</v>
      </c>
      <c r="B256" s="69" t="s">
        <v>767</v>
      </c>
      <c r="C256" s="69" t="s">
        <v>767</v>
      </c>
      <c r="D256" s="69" t="s">
        <v>767</v>
      </c>
      <c r="E256" s="69" t="s">
        <v>767</v>
      </c>
      <c r="F256" s="65" t="s">
        <v>879</v>
      </c>
    </row>
    <row r="257" spans="1:6" ht="13.5" thickBot="1" x14ac:dyDescent="0.35">
      <c r="A257" s="59" t="s">
        <v>880</v>
      </c>
      <c r="B257" s="57" t="s">
        <v>881</v>
      </c>
      <c r="C257" s="56" t="s">
        <v>875</v>
      </c>
      <c r="D257" s="56" t="s">
        <v>875</v>
      </c>
      <c r="E257" s="56" t="s">
        <v>875</v>
      </c>
      <c r="F257" s="65" t="s">
        <v>884</v>
      </c>
    </row>
    <row r="258" spans="1:6" x14ac:dyDescent="0.3">
      <c r="A258" s="70" t="s">
        <v>885</v>
      </c>
    </row>
    <row r="259" spans="1:6" x14ac:dyDescent="0.3">
      <c r="A259" s="71" t="s">
        <v>882</v>
      </c>
    </row>
  </sheetData>
  <mergeCells count="30">
    <mergeCell ref="A197:A198"/>
    <mergeCell ref="A66:A69"/>
    <mergeCell ref="A70:A72"/>
    <mergeCell ref="A73:A76"/>
    <mergeCell ref="A77:A78"/>
    <mergeCell ref="A79:A80"/>
    <mergeCell ref="A169:G169"/>
    <mergeCell ref="A174:G174"/>
    <mergeCell ref="A185:A187"/>
    <mergeCell ref="A188:A190"/>
    <mergeCell ref="A191:A192"/>
    <mergeCell ref="A194:A196"/>
    <mergeCell ref="A199:A201"/>
    <mergeCell ref="A202:A203"/>
    <mergeCell ref="B241:B242"/>
    <mergeCell ref="C241:C242"/>
    <mergeCell ref="D241:D242"/>
    <mergeCell ref="F248:F250"/>
    <mergeCell ref="F241:F242"/>
    <mergeCell ref="B243:B244"/>
    <mergeCell ref="C243:C244"/>
    <mergeCell ref="D243:D244"/>
    <mergeCell ref="E243:E244"/>
    <mergeCell ref="F243:F244"/>
    <mergeCell ref="E241:E242"/>
    <mergeCell ref="B245:B246"/>
    <mergeCell ref="C245:C246"/>
    <mergeCell ref="D245:D246"/>
    <mergeCell ref="E245:E246"/>
    <mergeCell ref="F245:F247"/>
  </mergeCells>
  <hyperlinks>
    <hyperlink ref="A1" r:id="rId1" display="Soojuse ja jahutuse olulisemad tulevikustsenaariumid" xr:uid="{E93AAC2E-CE35-4880-A732-321637B9B260}"/>
    <hyperlink ref="A175" location="_ftn1" display="_ftn1" xr:uid="{E12C4B6A-367E-4185-9252-85B405CD8D6A}"/>
    <hyperlink ref="A176" location="_ftn2" display="_ftn2" xr:uid="{0ACFC138-BD6F-4498-982B-DA95073DABBA}"/>
    <hyperlink ref="A249" location="_ftn1" display="_ftn1" xr:uid="{EF44D9CA-266C-47B1-A670-E5C0E156C8D6}"/>
    <hyperlink ref="A250" location="_ftn2" display="_ftn2" xr:uid="{9DFA6917-83CB-4866-A7FF-49BF8DEB910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A1E18-4704-468C-86B4-E6BA3987321E}">
  <sheetPr>
    <tabColor theme="5"/>
  </sheetPr>
  <dimension ref="A1"/>
  <sheetViews>
    <sheetView zoomScale="50" zoomScaleNormal="50" workbookViewId="0"/>
  </sheetViews>
  <sheetFormatPr defaultRowHeight="13" x14ac:dyDescent="0.3"/>
  <cols>
    <col min="1" max="1" width="56.296875" customWidth="1"/>
  </cols>
  <sheetData>
    <row r="1" spans="1:1" x14ac:dyDescent="0.3">
      <c r="A1" s="72" t="s">
        <v>886</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8</vt:i4>
      </vt:variant>
    </vt:vector>
  </HeadingPairs>
  <TitlesOfParts>
    <vt:vector size="23" baseType="lpstr">
      <vt:lpstr>Üldised dokumendid</vt:lpstr>
      <vt:lpstr>Õigusaktid</vt:lpstr>
      <vt:lpstr>Energiajulgeolek</vt:lpstr>
      <vt:lpstr>Taastuvenergia</vt:lpstr>
      <vt:lpstr>Energiatõhusus</vt:lpstr>
      <vt:lpstr>Elektri stsenaariumid</vt:lpstr>
      <vt:lpstr>Salvestuse stsenaariumid</vt:lpstr>
      <vt:lpstr>Soojuse ja jahutuse stsenaarium</vt:lpstr>
      <vt:lpstr>Gaasivõrgu stsenaariumid</vt:lpstr>
      <vt:lpstr>poliitikainstrumendid_taastuven</vt:lpstr>
      <vt:lpstr>poliitikainstrumendid_energ (2)</vt:lpstr>
      <vt:lpstr>poliitikainstrumendid_energiatõ</vt:lpstr>
      <vt:lpstr>poliitikainstrumendid_julgeolek</vt:lpstr>
      <vt:lpstr>pol.instr_energiajulgeolek</vt:lpstr>
      <vt:lpstr>uurimisküsimused</vt:lpstr>
      <vt:lpstr>'Soojuse ja jahutuse stsenaarium'!_ftn1</vt:lpstr>
      <vt:lpstr>'Soojuse ja jahutuse stsenaarium'!_ftnref1</vt:lpstr>
      <vt:lpstr>'Soojuse ja jahutuse stsenaarium'!_ftnref2</vt:lpstr>
      <vt:lpstr>'Elektri stsenaariumid'!_Ref107304144</vt:lpstr>
      <vt:lpstr>'Elektri stsenaariumid'!_Ref107306102</vt:lpstr>
      <vt:lpstr>'Soojuse ja jahutuse stsenaarium'!_Toc108395721</vt:lpstr>
      <vt:lpstr>'Elektri stsenaariumid'!_Toc113983860</vt:lpstr>
      <vt:lpstr>pol.instr_energiajulgeolek!OLE_LINK1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2020-01-14T14:47:21Z</dcterms:created>
  <dcterms:modified xsi:type="dcterms:W3CDTF">2022-12-13T01:45:32Z</dcterms:modified>
</cp:coreProperties>
</file>